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OpenMod4A\Senegal\tmp\viz\"/>
    </mc:Choice>
  </mc:AlternateContent>
  <xr:revisionPtr revIDLastSave="0" documentId="13_ncr:1_{E404A93B-5152-4A03-89CB-8FDAE8B06FE9}" xr6:coauthVersionLast="47" xr6:coauthVersionMax="47" xr10:uidLastSave="{00000000-0000-0000-0000-000000000000}"/>
  <bookViews>
    <workbookView xWindow="-108" yWindow="-108" windowWidth="23256" windowHeight="12456" firstSheet="34" activeTab="35" xr2:uid="{00000000-000D-0000-FFFF-FFFF00000000}"/>
  </bookViews>
  <sheets>
    <sheet name="Sets" sheetId="1" r:id="rId1"/>
    <sheet name="Par_AnnualEmissionLimit" sheetId="2" r:id="rId2"/>
    <sheet name="Par_AnnualExogenousEmission" sheetId="3" r:id="rId3"/>
    <sheet name="Par_AnnualSectoralEmissionLimit" sheetId="4" r:id="rId4"/>
    <sheet name="Par_AvailabilityFactor" sheetId="5" r:id="rId5"/>
    <sheet name="Par_BaseYearProduction" sheetId="6" r:id="rId6"/>
    <sheet name="Par_BaseYearSlack" sheetId="7" r:id="rId7"/>
    <sheet name="Par_CapacityFactor" sheetId="8" r:id="rId8"/>
    <sheet name="Par_CapacityToActivityUnit" sheetId="9" r:id="rId9"/>
    <sheet name="Par_CapitalCost" sheetId="10" r:id="rId10"/>
    <sheet name="Par_CapitalCostStorage" sheetId="11" r:id="rId11"/>
    <sheet name="Par_CommissionedTradeCapacity" sheetId="12" r:id="rId12"/>
    <sheet name="Par_EmissionActivityRatio" sheetId="13" r:id="rId13"/>
    <sheet name="Par_EmissionContentPerFuel" sheetId="14" r:id="rId14"/>
    <sheet name="Par_EmissionPenaltyTagTech" sheetId="15" r:id="rId15"/>
    <sheet name="Par_EmissionsPenalty" sheetId="16" r:id="rId16"/>
    <sheet name="Par_FixedCost" sheetId="17" r:id="rId17"/>
    <sheet name="Par_GeneralDiscountRate" sheetId="18" r:id="rId18"/>
    <sheet name="Par_GrowthRateTradeCapacity" sheetId="19" r:id="rId19"/>
    <sheet name="Par_InputActivityRatio" sheetId="20" r:id="rId20"/>
    <sheet name="Par_MinStorageCharge" sheetId="21" r:id="rId21"/>
    <sheet name="Par_ModalSplitByFuel" sheetId="22" r:id="rId22"/>
    <sheet name="Par_ModelPeriodActivityMaxLimit" sheetId="23" r:id="rId23"/>
    <sheet name="Par_ModelPeriodEmissionLimit" sheetId="24" r:id="rId24"/>
    <sheet name="Par_ModelPeriodExogenousEmissio" sheetId="25" r:id="rId25"/>
    <sheet name="Par_OperationalLife" sheetId="26" r:id="rId26"/>
    <sheet name="Par_OperationalLifeStorage" sheetId="27" r:id="rId27"/>
    <sheet name="Par_OutputActivityRatio" sheetId="28" r:id="rId28"/>
    <sheet name="Par_ProductionChangeCost" sheetId="29" r:id="rId29"/>
    <sheet name="Par_ProductionGrowthLimit" sheetId="30" r:id="rId30"/>
    <sheet name="Par_REMinProductionTarget" sheetId="31" r:id="rId31"/>
    <sheet name="Par_RampingDownFactor" sheetId="32" r:id="rId32"/>
    <sheet name="Par_RampingUpFactor" sheetId="33" r:id="rId33"/>
    <sheet name="Par_RegionalAnnualEmissionLimit" sheetId="34" r:id="rId34"/>
    <sheet name="Par_RegionalCCSLimit" sheetId="35" r:id="rId35"/>
    <sheet name="Par_RegionalBaseYearProduction" sheetId="68" r:id="rId36"/>
    <sheet name="Par_RegionalModelPeriodEmission" sheetId="37" r:id="rId37"/>
    <sheet name="Par_ReserveMargin" sheetId="38" r:id="rId38"/>
    <sheet name="Par_ReserveMarginTagFuel" sheetId="39" r:id="rId39"/>
    <sheet name="Par_ReserveMarginTagTechnology" sheetId="40" r:id="rId40"/>
    <sheet name="Par_ResidualCapacity" sheetId="67" r:id="rId41"/>
    <sheet name="Par_ResidualStorageCapacity" sheetId="42" r:id="rId42"/>
    <sheet name="Par_SelfSufficiency" sheetId="43" r:id="rId43"/>
    <sheet name="Par_SocialDiscountRate" sheetId="44" r:id="rId44"/>
    <sheet name="Par_SpecifiedAnnualDemand" sheetId="45" r:id="rId45"/>
    <sheet name="Par_StorageLevelStart" sheetId="46" r:id="rId46"/>
    <sheet name="Par_TagDemandFuelToSector" sheetId="47" r:id="rId47"/>
    <sheet name="Par_TagElectricTechnology" sheetId="48" r:id="rId48"/>
    <sheet name="Par_TagFuelToSubsets" sheetId="49" r:id="rId49"/>
    <sheet name="Par_TagTechnologyToModalType" sheetId="50" r:id="rId50"/>
    <sheet name="Par_TagTechnologyToSubsets" sheetId="51" r:id="rId51"/>
    <sheet name="Par_TagTechnologyToSector" sheetId="52" r:id="rId52"/>
    <sheet name="Par_TagTimeIndependentFuel" sheetId="53" r:id="rId53"/>
    <sheet name="Par_TechnologyDiscountRate" sheetId="54" r:id="rId54"/>
    <sheet name="Par_TechnologyFromStorage" sheetId="55" r:id="rId55"/>
    <sheet name="Par_TechnologyToStorage" sheetId="56" r:id="rId56"/>
    <sheet name="Par_TotalAnnualMaxActivity" sheetId="57" r:id="rId57"/>
    <sheet name="Par_TotalAnnualMaxCapacity" sheetId="58" r:id="rId58"/>
    <sheet name="Par_TotalAnnualMinActivity" sheetId="59" r:id="rId59"/>
    <sheet name="Par_TotalAnnualMinCapacity" sheetId="60" r:id="rId60"/>
    <sheet name="Par_TradeCapacity" sheetId="69" r:id="rId61"/>
    <sheet name="Par_TradeCapacityGrowthCosts" sheetId="62" r:id="rId62"/>
    <sheet name="Par_TradeCosts" sheetId="63" r:id="rId63"/>
    <sheet name="Par_TradeLossFactor" sheetId="64" r:id="rId64"/>
    <sheet name="Par_TradeRoute" sheetId="65" r:id="rId65"/>
    <sheet name="Par_VariableCost" sheetId="66" r:id="rId66"/>
  </sheets>
  <definedNames>
    <definedName name="_xlnm._FilterDatabase" localSheetId="3" hidden="1">Par_AnnualSectoralEmissionLimit!$A$1:$D$50</definedName>
    <definedName name="_xlnm._FilterDatabase" localSheetId="4" hidden="1">Par_AvailabilityFactor!$A$1:$C$1779</definedName>
    <definedName name="_xlnm._FilterDatabase" localSheetId="8" hidden="1">Par_CapacityToActivityUnit!$A$1:$A$1000</definedName>
    <definedName name="_xlnm._FilterDatabase" localSheetId="9" hidden="1">Par_CapitalCost!$A$1:$C$1000</definedName>
    <definedName name="_xlnm._FilterDatabase" localSheetId="12" hidden="1">Par_EmissionActivityRatio!$A$1:$F$463</definedName>
    <definedName name="_xlnm._FilterDatabase" localSheetId="14" hidden="1">Par_EmissionPenaltyTagTech!$A$1:$D$1000</definedName>
    <definedName name="_xlnm._FilterDatabase" localSheetId="16" hidden="1">Par_FixedCost!$A$1:$D$827</definedName>
    <definedName name="_xlnm._FilterDatabase" localSheetId="19" hidden="1">Par_InputActivityRatio!$A$1:$E$1379</definedName>
    <definedName name="_xlnm._FilterDatabase" localSheetId="21" hidden="1">Par_ModalSplitByFuel!$A$1:$D$617</definedName>
    <definedName name="_xlnm._FilterDatabase" localSheetId="25" hidden="1">Par_OperationalLife!$A$1:$A$1000</definedName>
    <definedName name="_xlnm._FilterDatabase" localSheetId="27" hidden="1">Par_OutputActivityRatio!$A$1:$F$1583</definedName>
    <definedName name="_xlnm._FilterDatabase" localSheetId="33" hidden="1">Par_RegionalAnnualEmissionLimit!$A$1:$D$106</definedName>
    <definedName name="_xlnm._FilterDatabase" localSheetId="30" hidden="1">Par_REMinProductionTarget!$J$1:$L$1000</definedName>
    <definedName name="_xlnm._FilterDatabase" localSheetId="40" hidden="1">Par_ResidualCapacity!$A$1:$C$281</definedName>
    <definedName name="_xlnm._FilterDatabase" localSheetId="44" hidden="1">Par_SpecifiedAnnualDemand!$A$1:$C$405</definedName>
    <definedName name="_xlnm._FilterDatabase" localSheetId="51" hidden="1">Par_TagTechnologyToSector!$A$1:$H$149</definedName>
    <definedName name="_xlnm._FilterDatabase" localSheetId="50" hidden="1">Par_TagTechnologyToSubsets!$A$1:$C$433</definedName>
    <definedName name="_xlnm._FilterDatabase" localSheetId="56" hidden="1">Par_TotalAnnualMaxActivity!$A$1:$C$296</definedName>
    <definedName name="_xlnm._FilterDatabase" localSheetId="57" hidden="1">Par_TotalAnnualMaxCapacity!$A$1:$C$1275</definedName>
    <definedName name="_xlnm._FilterDatabase" localSheetId="58" hidden="1">Par_TotalAnnualMinActivity!$A$1:$C$954</definedName>
    <definedName name="_xlnm._FilterDatabase" localSheetId="64" hidden="1">Par_TradeRoute!$A$1:$D$147</definedName>
    <definedName name="_xlnm._FilterDatabase" localSheetId="65" hidden="1">Par_VariableCost!$A$1:$E$285</definedName>
    <definedName name="_xlnm._FilterDatabase" localSheetId="0" hidden="1">Sets!$A$1:$J$1000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68" l="1"/>
  <c r="D6" i="45"/>
  <c r="D5" i="45"/>
  <c r="D2" i="45"/>
  <c r="D316" i="67"/>
  <c r="D304" i="67"/>
  <c r="D282" i="67"/>
  <c r="D295" i="67" s="1"/>
  <c r="D11" i="59"/>
  <c r="G5" i="68" l="1"/>
  <c r="H876" i="20" l="1"/>
  <c r="G864" i="20"/>
  <c r="G218" i="66"/>
  <c r="D3" i="57"/>
  <c r="D4" i="57"/>
  <c r="D5" i="57"/>
  <c r="D6" i="57"/>
  <c r="D7" i="57"/>
  <c r="D8" i="57"/>
  <c r="D9" i="57"/>
  <c r="D10" i="57"/>
  <c r="D11" i="57"/>
  <c r="D12" i="57"/>
  <c r="D13" i="57"/>
  <c r="D14" i="57"/>
  <c r="D15" i="57"/>
  <c r="D16" i="57"/>
  <c r="D17" i="57"/>
  <c r="D18" i="57"/>
  <c r="D19" i="57"/>
  <c r="D20" i="57"/>
  <c r="D21" i="57"/>
  <c r="D22" i="57"/>
  <c r="D23" i="57"/>
  <c r="D24" i="57"/>
  <c r="D25" i="57"/>
  <c r="D26" i="57"/>
  <c r="D27" i="57"/>
  <c r="D28" i="57"/>
  <c r="D29" i="57"/>
  <c r="D30" i="57"/>
  <c r="D31" i="57"/>
  <c r="D32" i="57"/>
  <c r="D33" i="57"/>
  <c r="D34" i="57"/>
  <c r="D35" i="57"/>
  <c r="D36" i="57"/>
  <c r="D37" i="57"/>
  <c r="D38" i="57"/>
  <c r="D39" i="57"/>
  <c r="D40" i="57"/>
  <c r="D41" i="57"/>
  <c r="D42" i="57"/>
  <c r="D43" i="57"/>
  <c r="D44" i="57"/>
  <c r="D45" i="57"/>
  <c r="D46" i="57"/>
  <c r="D47" i="57"/>
  <c r="D48" i="57"/>
  <c r="D49" i="57"/>
  <c r="D50" i="57"/>
  <c r="D51" i="57"/>
  <c r="D52" i="57"/>
  <c r="D53" i="57"/>
  <c r="D54" i="57"/>
  <c r="D55" i="57"/>
  <c r="D56" i="57"/>
  <c r="D57" i="57"/>
  <c r="D58" i="57"/>
  <c r="D59" i="57"/>
  <c r="D60" i="57"/>
  <c r="D61" i="57"/>
  <c r="D62" i="57"/>
  <c r="D63" i="57"/>
  <c r="D64" i="57"/>
  <c r="D65" i="57"/>
  <c r="D66" i="57"/>
  <c r="D67" i="57"/>
  <c r="D68" i="57"/>
  <c r="D69" i="57"/>
  <c r="D70" i="57"/>
  <c r="D71" i="57"/>
  <c r="D72" i="57"/>
  <c r="D73" i="57"/>
  <c r="D74" i="57"/>
  <c r="D75" i="57"/>
  <c r="D76" i="57"/>
  <c r="D77" i="57"/>
  <c r="D78" i="57"/>
  <c r="D79" i="57"/>
  <c r="D80" i="57"/>
  <c r="D81" i="57"/>
  <c r="D82" i="57"/>
  <c r="D83" i="57"/>
  <c r="D84" i="57"/>
  <c r="D85" i="57"/>
  <c r="D86" i="57"/>
  <c r="D87" i="57"/>
  <c r="D88" i="57"/>
  <c r="D89" i="57"/>
  <c r="D90" i="57"/>
  <c r="D91" i="57"/>
  <c r="D92" i="57"/>
  <c r="D93" i="57"/>
  <c r="D94" i="57"/>
  <c r="D95" i="57"/>
  <c r="D96" i="57"/>
  <c r="D97" i="57"/>
  <c r="D98" i="57"/>
  <c r="D99" i="57"/>
  <c r="D100" i="57"/>
  <c r="D101" i="57"/>
  <c r="D102" i="57"/>
  <c r="D103" i="57"/>
  <c r="D104" i="57"/>
  <c r="D105" i="57"/>
  <c r="D106" i="57"/>
  <c r="D107" i="57"/>
  <c r="D108" i="57"/>
  <c r="D109" i="57"/>
  <c r="D110" i="57"/>
  <c r="D111" i="57"/>
  <c r="D112" i="57"/>
  <c r="D113" i="57"/>
  <c r="D114" i="57"/>
  <c r="D115" i="57"/>
  <c r="D116" i="57"/>
  <c r="D117" i="57"/>
  <c r="D118" i="57"/>
  <c r="D119" i="57"/>
  <c r="D120" i="57"/>
  <c r="D121" i="57"/>
  <c r="D122" i="57"/>
  <c r="D123" i="57"/>
  <c r="D124" i="57"/>
  <c r="D125" i="57"/>
  <c r="D126" i="57"/>
  <c r="D127" i="57"/>
  <c r="D128" i="57"/>
  <c r="D129" i="57"/>
  <c r="D130" i="57"/>
  <c r="D131" i="57"/>
  <c r="D132" i="57"/>
  <c r="D133" i="57"/>
  <c r="D134" i="57"/>
  <c r="D135" i="57"/>
  <c r="D136" i="57"/>
  <c r="D137" i="57"/>
  <c r="D138" i="57"/>
  <c r="D139" i="57"/>
  <c r="D140" i="57"/>
  <c r="D141" i="57"/>
  <c r="D142" i="57"/>
  <c r="D143" i="57"/>
  <c r="D144" i="57"/>
  <c r="D145" i="57"/>
  <c r="D146" i="57"/>
  <c r="D147" i="57"/>
  <c r="D148" i="57"/>
  <c r="D149" i="57"/>
  <c r="D150" i="57"/>
  <c r="D151" i="57"/>
  <c r="D152" i="57"/>
  <c r="D153" i="57"/>
  <c r="D154" i="57"/>
  <c r="D155" i="57"/>
  <c r="D156" i="57"/>
  <c r="D157" i="57"/>
  <c r="D158" i="57"/>
  <c r="D159" i="57"/>
  <c r="D160" i="57"/>
  <c r="D161" i="57"/>
  <c r="D162" i="57"/>
  <c r="D163" i="57"/>
  <c r="D164" i="57"/>
  <c r="D165" i="57"/>
  <c r="D166" i="57"/>
  <c r="D167" i="57"/>
  <c r="D168" i="57"/>
  <c r="D169" i="57"/>
  <c r="D170" i="57"/>
  <c r="D171" i="57"/>
  <c r="D172" i="57"/>
  <c r="D173" i="57"/>
  <c r="D174" i="57"/>
  <c r="D175" i="57"/>
  <c r="D176" i="57"/>
  <c r="D177" i="57"/>
  <c r="D178" i="57"/>
  <c r="D179" i="57"/>
  <c r="D180" i="57"/>
  <c r="D181" i="57"/>
  <c r="D182" i="57"/>
  <c r="D183" i="57"/>
  <c r="D184" i="57"/>
  <c r="D185" i="57"/>
  <c r="D186" i="57"/>
  <c r="D187" i="57"/>
  <c r="D188" i="57"/>
  <c r="D189" i="57"/>
  <c r="D190" i="57"/>
  <c r="D191" i="57"/>
  <c r="D192" i="57"/>
  <c r="D193" i="57"/>
  <c r="D194" i="57"/>
  <c r="D195" i="57"/>
  <c r="D196" i="57"/>
  <c r="D197" i="57"/>
  <c r="D198" i="57"/>
  <c r="D199" i="57"/>
  <c r="D200" i="57"/>
  <c r="D201" i="57"/>
  <c r="D202" i="57"/>
  <c r="D203" i="57"/>
  <c r="D204" i="57"/>
  <c r="D205" i="57"/>
  <c r="D206" i="57"/>
  <c r="D207" i="57"/>
  <c r="D208" i="57"/>
  <c r="D209" i="57"/>
  <c r="D210" i="57"/>
  <c r="D211" i="57"/>
  <c r="D212" i="57"/>
  <c r="D213" i="57"/>
  <c r="D214" i="57"/>
  <c r="D215" i="57"/>
  <c r="D216" i="57"/>
  <c r="D217" i="57"/>
  <c r="D218" i="57"/>
  <c r="D219" i="57"/>
  <c r="D220" i="57"/>
  <c r="D221" i="57"/>
  <c r="D222" i="57"/>
  <c r="D223" i="57"/>
  <c r="D224" i="57"/>
  <c r="D225" i="57"/>
  <c r="D226" i="57"/>
  <c r="D227" i="57"/>
  <c r="D228" i="57"/>
  <c r="D229" i="57"/>
  <c r="D230" i="57"/>
  <c r="D231" i="57"/>
  <c r="D232" i="57"/>
  <c r="D233" i="57"/>
  <c r="D234" i="57"/>
  <c r="D235" i="57"/>
  <c r="D236" i="57"/>
  <c r="D237" i="57"/>
  <c r="D238" i="57"/>
  <c r="D239" i="57"/>
  <c r="D240" i="57"/>
  <c r="D241" i="57"/>
  <c r="D242" i="57"/>
  <c r="D243" i="57"/>
  <c r="D244" i="57"/>
  <c r="D245" i="57"/>
  <c r="D246" i="57"/>
  <c r="D247" i="57"/>
  <c r="D248" i="57"/>
  <c r="D249" i="57"/>
  <c r="D250" i="57"/>
  <c r="D251" i="57"/>
  <c r="D252" i="57"/>
  <c r="D253" i="57"/>
  <c r="D254" i="57"/>
  <c r="D255" i="57"/>
  <c r="D256" i="57"/>
  <c r="D257" i="57"/>
  <c r="D258" i="57"/>
  <c r="D259" i="57"/>
  <c r="D260" i="57"/>
  <c r="D261" i="57"/>
  <c r="D262" i="57"/>
  <c r="D263" i="57"/>
  <c r="D264" i="57"/>
  <c r="D265" i="57"/>
  <c r="D266" i="57"/>
  <c r="D267" i="57"/>
  <c r="D268" i="57"/>
  <c r="D269" i="57"/>
  <c r="D270" i="57"/>
  <c r="D271" i="57"/>
  <c r="D272" i="57"/>
  <c r="D273" i="57"/>
  <c r="D274" i="57"/>
  <c r="D275" i="57"/>
  <c r="D276" i="57"/>
  <c r="D277" i="57"/>
  <c r="D278" i="57"/>
  <c r="D279" i="57"/>
  <c r="D280" i="57"/>
  <c r="D281" i="57"/>
  <c r="D282" i="57"/>
  <c r="D283" i="57"/>
  <c r="D284" i="57"/>
  <c r="D285" i="57"/>
  <c r="D286" i="57"/>
  <c r="D287" i="57"/>
  <c r="D288" i="57"/>
  <c r="D289" i="57"/>
  <c r="D290" i="57"/>
  <c r="D291" i="57"/>
  <c r="D292" i="57"/>
  <c r="D293" i="57"/>
  <c r="D294" i="57"/>
  <c r="D295" i="57"/>
  <c r="D2" i="57"/>
  <c r="I248" i="57" l="1"/>
  <c r="I255" i="57" s="1"/>
  <c r="I262" i="57" s="1"/>
  <c r="I269" i="57" s="1"/>
  <c r="I249" i="57"/>
  <c r="I256" i="57" s="1"/>
  <c r="I263" i="57" s="1"/>
  <c r="I270" i="57" s="1"/>
  <c r="I250" i="57"/>
  <c r="I257" i="57" s="1"/>
  <c r="I264" i="57" s="1"/>
  <c r="I271" i="57" s="1"/>
  <c r="I251" i="57"/>
  <c r="I258" i="57" s="1"/>
  <c r="I265" i="57" s="1"/>
  <c r="I272" i="57" s="1"/>
  <c r="I252" i="57"/>
  <c r="I259" i="57" s="1"/>
  <c r="I266" i="57" s="1"/>
  <c r="I273" i="57" s="1"/>
  <c r="I253" i="57"/>
  <c r="I260" i="57" s="1"/>
  <c r="I267" i="57" s="1"/>
  <c r="I274" i="57" s="1"/>
  <c r="I254" i="57"/>
  <c r="I261" i="57" s="1"/>
  <c r="I268" i="57" s="1"/>
  <c r="I275" i="57" s="1"/>
  <c r="I276" i="57"/>
  <c r="I283" i="57" s="1"/>
  <c r="I290" i="57" s="1"/>
  <c r="I277" i="57"/>
  <c r="I284" i="57" s="1"/>
  <c r="I291" i="57" s="1"/>
  <c r="I278" i="57"/>
  <c r="I285" i="57" s="1"/>
  <c r="I292" i="57" s="1"/>
  <c r="I279" i="57"/>
  <c r="I286" i="57" s="1"/>
  <c r="I293" i="57" s="1"/>
  <c r="I280" i="57"/>
  <c r="I287" i="57" s="1"/>
  <c r="I294" i="57" s="1"/>
  <c r="I281" i="57"/>
  <c r="I288" i="57" s="1"/>
  <c r="I295" i="57" s="1"/>
  <c r="I282" i="57"/>
  <c r="I289" i="57" s="1"/>
  <c r="I7" i="68" l="1"/>
  <c r="I8" i="68" s="1"/>
  <c r="I6" i="68"/>
  <c r="G1035" i="20" l="1"/>
  <c r="G1178" i="20"/>
  <c r="G1109" i="20"/>
  <c r="H1089" i="20"/>
  <c r="I178" i="59"/>
  <c r="D8" i="63" l="1"/>
  <c r="D7" i="63"/>
  <c r="E16" i="68" l="1"/>
  <c r="I333" i="57"/>
  <c r="I340" i="57" s="1"/>
  <c r="I334" i="57"/>
  <c r="I341" i="57" s="1"/>
  <c r="I335" i="57"/>
  <c r="I342" i="57" s="1"/>
  <c r="I336" i="57"/>
  <c r="I343" i="57" s="1"/>
  <c r="I337" i="57"/>
  <c r="I344" i="57" s="1"/>
  <c r="I338" i="57"/>
  <c r="I345" i="57" s="1"/>
  <c r="I332" i="57"/>
  <c r="I339" i="57" s="1"/>
  <c r="I305" i="57"/>
  <c r="I312" i="57" s="1"/>
  <c r="I319" i="57" s="1"/>
  <c r="I306" i="57"/>
  <c r="I313" i="57" s="1"/>
  <c r="I320" i="57" s="1"/>
  <c r="I307" i="57"/>
  <c r="I314" i="57" s="1"/>
  <c r="I321" i="57" s="1"/>
  <c r="I308" i="57"/>
  <c r="I315" i="57" s="1"/>
  <c r="I322" i="57" s="1"/>
  <c r="I309" i="57"/>
  <c r="I316" i="57" s="1"/>
  <c r="I323" i="57" s="1"/>
  <c r="I310" i="57"/>
  <c r="I317" i="57" s="1"/>
  <c r="I324" i="57" s="1"/>
  <c r="I304" i="57"/>
  <c r="I311" i="57" s="1"/>
  <c r="I318" i="57" s="1"/>
  <c r="I296" i="57"/>
  <c r="J3" i="31"/>
  <c r="D821" i="17" l="1"/>
  <c r="D822" i="17" s="1"/>
  <c r="D823" i="17" s="1"/>
  <c r="D824" i="17" s="1"/>
  <c r="D825" i="17" s="1"/>
  <c r="D826" i="17" s="1"/>
  <c r="D827" i="17" s="1"/>
  <c r="D814" i="17"/>
  <c r="D815" i="17" s="1"/>
  <c r="D816" i="17" s="1"/>
  <c r="D817" i="17" s="1"/>
  <c r="D818" i="17" s="1"/>
  <c r="D819" i="17" s="1"/>
  <c r="D820" i="17" s="1"/>
  <c r="D807" i="17"/>
  <c r="D808" i="17" s="1"/>
  <c r="D809" i="17" s="1"/>
  <c r="D810" i="17" s="1"/>
  <c r="D811" i="17" s="1"/>
  <c r="D812" i="17" s="1"/>
  <c r="D813" i="17" s="1"/>
  <c r="D800" i="17"/>
  <c r="D801" i="17" s="1"/>
  <c r="D802" i="17" s="1"/>
  <c r="D803" i="17" s="1"/>
  <c r="D804" i="17" s="1"/>
  <c r="D805" i="17" s="1"/>
  <c r="D806" i="17" s="1"/>
  <c r="D786" i="17"/>
  <c r="D689" i="17"/>
  <c r="D690" i="17" s="1"/>
  <c r="D691" i="17" s="1"/>
  <c r="D692" i="17" s="1"/>
  <c r="D693" i="17" s="1"/>
  <c r="D694" i="17" s="1"/>
  <c r="D682" i="17"/>
  <c r="D683" i="17" s="1"/>
  <c r="D684" i="17" s="1"/>
  <c r="D685" i="17" s="1"/>
  <c r="D686" i="17" s="1"/>
  <c r="D687" i="17" s="1"/>
  <c r="D675" i="17"/>
  <c r="D676" i="17" s="1"/>
  <c r="D677" i="17" s="1"/>
  <c r="D678" i="17" s="1"/>
  <c r="D679" i="17" s="1"/>
  <c r="D680" i="17" s="1"/>
  <c r="D668" i="17"/>
  <c r="D669" i="17" s="1"/>
  <c r="D670" i="17" s="1"/>
  <c r="D671" i="17" s="1"/>
  <c r="D672" i="17" s="1"/>
  <c r="D673" i="17" s="1"/>
  <c r="D661" i="17"/>
  <c r="D662" i="17" s="1"/>
  <c r="D663" i="17" s="1"/>
  <c r="D664" i="17" s="1"/>
  <c r="D665" i="17" s="1"/>
  <c r="D666" i="17" s="1"/>
  <c r="D654" i="17"/>
  <c r="D655" i="17" s="1"/>
  <c r="D656" i="17" s="1"/>
  <c r="D657" i="17" s="1"/>
  <c r="D658" i="17" s="1"/>
  <c r="D659" i="17" s="1"/>
  <c r="D647" i="17"/>
  <c r="D648" i="17" s="1"/>
  <c r="D649" i="17" s="1"/>
  <c r="D650" i="17" s="1"/>
  <c r="D651" i="17" s="1"/>
  <c r="D652" i="17" s="1"/>
  <c r="D778" i="10"/>
  <c r="D777" i="10"/>
  <c r="D776" i="10"/>
  <c r="D775" i="10"/>
  <c r="D774" i="10"/>
  <c r="D773" i="10"/>
  <c r="D772" i="10"/>
  <c r="D771" i="10"/>
  <c r="D770" i="10"/>
  <c r="D769" i="10"/>
  <c r="D768" i="10"/>
  <c r="D767" i="10"/>
  <c r="D766" i="10"/>
  <c r="D765" i="10"/>
  <c r="D750" i="10"/>
  <c r="D749" i="10"/>
  <c r="D748" i="10"/>
  <c r="D747" i="10"/>
  <c r="D746" i="10"/>
  <c r="D745" i="10"/>
  <c r="D744" i="10"/>
  <c r="D743" i="10"/>
  <c r="D742" i="10"/>
  <c r="D741" i="10"/>
  <c r="D740" i="10"/>
  <c r="D739" i="10"/>
  <c r="D738" i="10"/>
  <c r="D737" i="10"/>
  <c r="D793" i="17" l="1"/>
  <c r="D794" i="17" s="1"/>
  <c r="D795" i="17" s="1"/>
  <c r="D796" i="17" s="1"/>
  <c r="D797" i="17" s="1"/>
  <c r="D798" i="17" s="1"/>
  <c r="D799" i="17" s="1"/>
  <c r="D787" i="17"/>
  <c r="D788" i="17" s="1"/>
  <c r="D789" i="17" s="1"/>
  <c r="D790" i="17" s="1"/>
  <c r="D791" i="17" s="1"/>
  <c r="D792" i="17" s="1"/>
</calcChain>
</file>

<file path=xl/sharedStrings.xml><?xml version="1.0" encoding="utf-8"?>
<sst xmlns="http://schemas.openxmlformats.org/spreadsheetml/2006/main" count="36896" uniqueCount="388">
  <si>
    <t>Region</t>
  </si>
  <si>
    <t>Technology</t>
  </si>
  <si>
    <t>Storage</t>
  </si>
  <si>
    <t>Fuel</t>
  </si>
  <si>
    <t>Mode_of_operation</t>
  </si>
  <si>
    <t>Emission</t>
  </si>
  <si>
    <t>ModalType</t>
  </si>
  <si>
    <t>Sector</t>
  </si>
  <si>
    <t>Year</t>
  </si>
  <si>
    <t>Region2</t>
  </si>
  <si>
    <t>World</t>
  </si>
  <si>
    <t>A_Air</t>
  </si>
  <si>
    <t>S_PHS</t>
  </si>
  <si>
    <t>Area_Rooftop_Residential</t>
  </si>
  <si>
    <t>CO2</t>
  </si>
  <si>
    <t>MT_PSNG_ROAD</t>
  </si>
  <si>
    <t>Power</t>
  </si>
  <si>
    <t>Dakar</t>
  </si>
  <si>
    <t>A_Rooftop_Residential</t>
  </si>
  <si>
    <t>S_Gas_H2</t>
  </si>
  <si>
    <t>H2</t>
  </si>
  <si>
    <t>MT_PSNG_RAIL</t>
  </si>
  <si>
    <t>Industry</t>
  </si>
  <si>
    <t>Diourbel</t>
  </si>
  <si>
    <t>CHP_Biomass_Solid</t>
  </si>
  <si>
    <t>S_Battery_Li-Ion</t>
  </si>
  <si>
    <t>Nuclear</t>
  </si>
  <si>
    <t>MT_PSNG_AIR</t>
  </si>
  <si>
    <t>Buildings</t>
  </si>
  <si>
    <t>Thies</t>
  </si>
  <si>
    <t>CHP_Biomass_Solid_CCS</t>
  </si>
  <si>
    <t>S_Battery_Redox</t>
  </si>
  <si>
    <t>Lignite</t>
  </si>
  <si>
    <t>MT_PSNG_ROAD_RE</t>
  </si>
  <si>
    <t>Transportation</t>
  </si>
  <si>
    <t>LS</t>
  </si>
  <si>
    <t>CHP_Coal_Hardcoal</t>
  </si>
  <si>
    <t>S_Heat_HLR</t>
  </si>
  <si>
    <t>Gas_Synth</t>
  </si>
  <si>
    <t>MT_PSNG_RAIL_RE</t>
  </si>
  <si>
    <t>Resources</t>
  </si>
  <si>
    <t>FKK</t>
  </si>
  <si>
    <t>CHP_Coal_Hardcoal_CCS</t>
  </si>
  <si>
    <t>S_Heat_HLI</t>
  </si>
  <si>
    <t>Heat_Low_Residential</t>
  </si>
  <si>
    <t>MT_PSNG_AIR_RE</t>
  </si>
  <si>
    <t>Storages</t>
  </si>
  <si>
    <t>ZS</t>
  </si>
  <si>
    <t>CHP_Coal_Lignite</t>
  </si>
  <si>
    <t>S_CAES</t>
  </si>
  <si>
    <t>Biofuel</t>
  </si>
  <si>
    <t>MT_PSNG_ROAD_CONV</t>
  </si>
  <si>
    <t>Transformation</t>
  </si>
  <si>
    <t>MTKK</t>
  </si>
  <si>
    <t>CHP_Coal_Lignite_CCS</t>
  </si>
  <si>
    <t>S_Gas_Methane</t>
  </si>
  <si>
    <t>LNG</t>
  </si>
  <si>
    <t>MT_PSNG_RAIL_CONV</t>
  </si>
  <si>
    <t>CHP</t>
  </si>
  <si>
    <t>CHP_Gas_CCGT_Biogas</t>
  </si>
  <si>
    <t>LBG</t>
  </si>
  <si>
    <t>MT_PSNG_AIR_CONV</t>
  </si>
  <si>
    <t>CHP_Gas_CCGT_Biogas_CCS</t>
  </si>
  <si>
    <t>LSG</t>
  </si>
  <si>
    <t>MT_FRT_ROAD</t>
  </si>
  <si>
    <t>CHP_Gas_CCGT_Natural</t>
  </si>
  <si>
    <t>LH2</t>
  </si>
  <si>
    <t>MT_FRT_RAIL</t>
  </si>
  <si>
    <t>CHP_Gas_CCGT_Natural_CCS</t>
  </si>
  <si>
    <t>Air</t>
  </si>
  <si>
    <t>MT_FRT_ROAD_RE</t>
  </si>
  <si>
    <t>CHP_Gas_CCGT_SynGas</t>
  </si>
  <si>
    <t>DAC_Dummy</t>
  </si>
  <si>
    <t>MT_FRT_ROAD_CONV</t>
  </si>
  <si>
    <t>CHP_Hydrogen_FuelCell</t>
  </si>
  <si>
    <t>ETS</t>
  </si>
  <si>
    <t>MT_FRT_RAIL_RE</t>
  </si>
  <si>
    <t>CHP_Oil</t>
  </si>
  <si>
    <t>ETS_Source</t>
  </si>
  <si>
    <t>MT_FRT_RAIL_CONV</t>
  </si>
  <si>
    <t>D_Battery_Redox</t>
  </si>
  <si>
    <t>Heat_District</t>
  </si>
  <si>
    <t>MT_FRT_SHIP</t>
  </si>
  <si>
    <t>D_Gas_H2</t>
  </si>
  <si>
    <t>Oil</t>
  </si>
  <si>
    <t>MT_FRT_SHIP_CONV</t>
  </si>
  <si>
    <t>D_Gas_Methane</t>
  </si>
  <si>
    <t>Gas_Natural</t>
  </si>
  <si>
    <t>MT_FRT_SHIP_RE</t>
  </si>
  <si>
    <t>D_Heat_HLI</t>
  </si>
  <si>
    <t>Hardcoal</t>
  </si>
  <si>
    <t>D_Heat_HLR</t>
  </si>
  <si>
    <t>Area_Rooftop_Commercial</t>
  </si>
  <si>
    <t>D_PHS</t>
  </si>
  <si>
    <t>Biomass</t>
  </si>
  <si>
    <t>D_PHS_Residual</t>
  </si>
  <si>
    <t>FRT_Rail_Electric</t>
  </si>
  <si>
    <t>Mobility_Freight</t>
  </si>
  <si>
    <t>FRT_Road_BEV</t>
  </si>
  <si>
    <t>Mobility_Passenger</t>
  </si>
  <si>
    <t>FRT_Road_H2</t>
  </si>
  <si>
    <t>Gas_Bio</t>
  </si>
  <si>
    <t>FRT_Road_LNG</t>
  </si>
  <si>
    <t>Heat_High_Industrial</t>
  </si>
  <si>
    <t>FRT_Road_OH</t>
  </si>
  <si>
    <t>Heat_Low_Industrial</t>
  </si>
  <si>
    <t>FRT_Road_PHEV</t>
  </si>
  <si>
    <t>Heat_Medium_Industrial</t>
  </si>
  <si>
    <t>FRT_Ship_Bio</t>
  </si>
  <si>
    <t>Powerfuel</t>
  </si>
  <si>
    <t>FRT_Ship_LNG</t>
  </si>
  <si>
    <t>HLI_Convert_DH</t>
  </si>
  <si>
    <t>HLR_Convert_DH</t>
  </si>
  <si>
    <t>HHI_BF_BOF</t>
  </si>
  <si>
    <t>HHI_BF_BOF_CCS</t>
  </si>
  <si>
    <t>HHI_Bio_BF_BOF</t>
  </si>
  <si>
    <t>HHI_DRI_EAF</t>
  </si>
  <si>
    <t>HHI_DRI_EAF_CCS</t>
  </si>
  <si>
    <t>HHI_H2DRI_EAF</t>
  </si>
  <si>
    <t>HHI_Molten_Electrolysis</t>
  </si>
  <si>
    <t>HHI_Scrap_EAF</t>
  </si>
  <si>
    <t>HLI_Biomass</t>
  </si>
  <si>
    <t>HLI_Direct_Electric</t>
  </si>
  <si>
    <t>HLI_Fuelcell</t>
  </si>
  <si>
    <t>HLI_Gas_Boiler</t>
  </si>
  <si>
    <t>HLI_Geothermal</t>
  </si>
  <si>
    <t>HLI_H2_Boiler</t>
  </si>
  <si>
    <t>HLI_Hardcoal</t>
  </si>
  <si>
    <t>HLI_Lignite</t>
  </si>
  <si>
    <t>HLI_Solar_Thermal</t>
  </si>
  <si>
    <t>HLR_Biomass</t>
  </si>
  <si>
    <t>HLR_Direct_Electric</t>
  </si>
  <si>
    <t>HLR_Gas_Boiler</t>
  </si>
  <si>
    <t>HLR_Geothermal</t>
  </si>
  <si>
    <t>HLR_H2_Boiler</t>
  </si>
  <si>
    <t>HLR_Hardcoal</t>
  </si>
  <si>
    <t>HLR_Heatpump_Aerial</t>
  </si>
  <si>
    <t>HLR_Heatpump_Ground</t>
  </si>
  <si>
    <t>HLR_Lignite</t>
  </si>
  <si>
    <t>HLR_Oil_Boiler</t>
  </si>
  <si>
    <t>HLR_Solar_Thermal</t>
  </si>
  <si>
    <t>HMI_H2</t>
  </si>
  <si>
    <t>HMI_Gas_CCS</t>
  </si>
  <si>
    <t>HMI_HardCoal_CCS</t>
  </si>
  <si>
    <t>HMI_Steam_Electric</t>
  </si>
  <si>
    <t>P_Biomass_CCS</t>
  </si>
  <si>
    <t>P_Coal_Hardcoal_CCS</t>
  </si>
  <si>
    <t>P_Coal_Lignite</t>
  </si>
  <si>
    <t>P_Coal_Lignite_CCS</t>
  </si>
  <si>
    <t>P_Gas_CCGT</t>
  </si>
  <si>
    <t>P_Gas_CCS</t>
  </si>
  <si>
    <t>P_Nuclear</t>
  </si>
  <si>
    <t>PSNG_Air_Bio</t>
  </si>
  <si>
    <t>PSNG_Air_H2</t>
  </si>
  <si>
    <t>PSNG_Rail_Electric</t>
  </si>
  <si>
    <t>PSNG_Road_H2</t>
  </si>
  <si>
    <t>PSNG_Road_LNG</t>
  </si>
  <si>
    <t>R_Coal_Lignite</t>
  </si>
  <si>
    <t>R_Nuclear</t>
  </si>
  <si>
    <t>RES_Biogas</t>
  </si>
  <si>
    <t>RES_CSP</t>
  </si>
  <si>
    <t>RES_Geothermal</t>
  </si>
  <si>
    <t>RES_Grass</t>
  </si>
  <si>
    <t>RES_Hydro_Small</t>
  </si>
  <si>
    <t>RES_Ocean</t>
  </si>
  <si>
    <t>RES_Paper_Cardboard</t>
  </si>
  <si>
    <t>RES_PV_Rooftop_Residential</t>
  </si>
  <si>
    <t>RES_PV_Utility_Avg</t>
  </si>
  <si>
    <t>RES_PV_Utility_Inf</t>
  </si>
  <si>
    <t>RES_PV_Utility_Tracking</t>
  </si>
  <si>
    <t>RES_Residues</t>
  </si>
  <si>
    <t>RES_Roundwood</t>
  </si>
  <si>
    <t>RES_Wind_Offshore_Deep</t>
  </si>
  <si>
    <t>RES_Wind_Offshore_Shallow</t>
  </si>
  <si>
    <t>RES_Wind_Offshore_Transitional</t>
  </si>
  <si>
    <t>RES_Wind_Onshore_Avg</t>
  </si>
  <si>
    <t>RES_Wind_Onshore_Inf</t>
  </si>
  <si>
    <t>RES_Wood</t>
  </si>
  <si>
    <t>X_Biofuel</t>
  </si>
  <si>
    <t>X_DAC_HT</t>
  </si>
  <si>
    <t>X_DAC_LT</t>
  </si>
  <si>
    <t>X_Electrolysis</t>
  </si>
  <si>
    <t>X_Fuel_Cell</t>
  </si>
  <si>
    <t>X_Gasifier</t>
  </si>
  <si>
    <t>X_Liquifier</t>
  </si>
  <si>
    <t>X_Methanation</t>
  </si>
  <si>
    <t>X_Powerfuel</t>
  </si>
  <si>
    <t>X_SMR</t>
  </si>
  <si>
    <t>X_SMR_CCS</t>
  </si>
  <si>
    <t>Z_ETS_Buy</t>
  </si>
  <si>
    <t>Z_ETS_Sell</t>
  </si>
  <si>
    <t>Z_Import_Gas</t>
  </si>
  <si>
    <t>Z_Import_H2</t>
  </si>
  <si>
    <t>Z_Import_Hardcoal</t>
  </si>
  <si>
    <t>Z_Import_LNG</t>
  </si>
  <si>
    <t>Z_Import_Oil</t>
  </si>
  <si>
    <t>X_Alkaline_Electrolysis</t>
  </si>
  <si>
    <t>X_PEM_Electrolysis</t>
  </si>
  <si>
    <t>X_SOEC_Electrolysis</t>
  </si>
  <si>
    <t>P_Oil</t>
  </si>
  <si>
    <t>HLI_Oil_Boiler</t>
  </si>
  <si>
    <t>HMI_Oil</t>
  </si>
  <si>
    <t>P_Coal_Hardcoal</t>
  </si>
  <si>
    <t>HMI_HardCoal</t>
  </si>
  <si>
    <t>HMI_Biomass</t>
  </si>
  <si>
    <t>HMI_Gas</t>
  </si>
  <si>
    <t>A_Rooftop_Commercial</t>
  </si>
  <si>
    <t>R_Gas</t>
  </si>
  <si>
    <t>R_Oil</t>
  </si>
  <si>
    <t>R_Coal_Hardcoal</t>
  </si>
  <si>
    <t>RES_Hydro_Large</t>
  </si>
  <si>
    <t>RES_PV_Rooftop_Commercial</t>
  </si>
  <si>
    <t>RES_PV_Utility_Opt</t>
  </si>
  <si>
    <t>RES_Wind_Onshore_Opt</t>
  </si>
  <si>
    <t>P_Biomass</t>
  </si>
  <si>
    <t>D_Battery_Li-Ion</t>
  </si>
  <si>
    <t>FRT_Rail_Conv</t>
  </si>
  <si>
    <t>FRT_Road_ICE</t>
  </si>
  <si>
    <t>FRT_Ship_Conv</t>
  </si>
  <si>
    <t>PSNG_Air_Conv</t>
  </si>
  <si>
    <t>PSNG_Rail_Conv</t>
  </si>
  <si>
    <t>PSNG_Road_BEV</t>
  </si>
  <si>
    <t>PSNG_Road_ICE</t>
  </si>
  <si>
    <t>PSNG_Road_PHEV</t>
  </si>
  <si>
    <t>P_Gas_Engines</t>
  </si>
  <si>
    <t>P_Gas_OCGT</t>
  </si>
  <si>
    <t>Value</t>
  </si>
  <si>
    <t>D_CAES</t>
  </si>
  <si>
    <t>P_H2_OCGT</t>
  </si>
  <si>
    <t>RES_BPV_Utility_90</t>
  </si>
  <si>
    <t>RES_BPV_Utility_DAT</t>
  </si>
  <si>
    <t>RES_BPV_Utility_HSAT</t>
  </si>
  <si>
    <t>RES_BPV_Utility_Opt</t>
  </si>
  <si>
    <t>RES_BPV_Utility_THSAT</t>
  </si>
  <si>
    <t>RES_BPV_Utility_VSAT</t>
  </si>
  <si>
    <t>RES_PV_Utility_DAT</t>
  </si>
  <si>
    <t>RES_PV_Utility_HSAT</t>
  </si>
  <si>
    <t>RES_PV_Utility_THSAT</t>
  </si>
  <si>
    <t>RES_PV_Utility_VSAT</t>
  </si>
  <si>
    <t>HHI_Oil</t>
  </si>
  <si>
    <t>HHI_HardCoal</t>
  </si>
  <si>
    <t>R_Biogas</t>
  </si>
  <si>
    <t>R_Grass</t>
  </si>
  <si>
    <t>R_Paper_Cardboard</t>
  </si>
  <si>
    <t>R_Residues</t>
  </si>
  <si>
    <t>R_Roundwood</t>
  </si>
  <si>
    <t>R_Wood</t>
  </si>
  <si>
    <t>X_ATR_CCS</t>
  </si>
  <si>
    <t xml:space="preserve"> </t>
  </si>
  <si>
    <t>HLI_HardCoal</t>
  </si>
  <si>
    <t>Année</t>
  </si>
  <si>
    <t>Subset</t>
  </si>
  <si>
    <t>TransportFuels</t>
  </si>
  <si>
    <t>GasFuels</t>
  </si>
  <si>
    <t>H2_Blend</t>
  </si>
  <si>
    <t>HeatFuels</t>
  </si>
  <si>
    <t>Renewables</t>
  </si>
  <si>
    <t>Heat</t>
  </si>
  <si>
    <t>PhaseInSet</t>
  </si>
  <si>
    <t>CCS</t>
  </si>
  <si>
    <t>FossilPower</t>
  </si>
  <si>
    <t>PhaseOutSet</t>
  </si>
  <si>
    <t>StorageDummies</t>
  </si>
  <si>
    <t>Transport</t>
  </si>
  <si>
    <t>Freight</t>
  </si>
  <si>
    <t>SectorCoupling</t>
  </si>
  <si>
    <t>Solar</t>
  </si>
  <si>
    <t>Households</t>
  </si>
  <si>
    <t>PowerSupply</t>
  </si>
  <si>
    <t>Passenger</t>
  </si>
  <si>
    <t>FossilFuelGeneration</t>
  </si>
  <si>
    <t>Hydro</t>
  </si>
  <si>
    <t>Wind</t>
  </si>
  <si>
    <t>ImportTechnology</t>
  </si>
  <si>
    <t>Should I remove technologies not used in Senegal?</t>
  </si>
  <si>
    <t>Technology Type</t>
  </si>
  <si>
    <t>Value (GW)</t>
  </si>
  <si>
    <t xml:space="preserve">Region </t>
  </si>
  <si>
    <t>SA-EC</t>
  </si>
  <si>
    <t>BAU (GWh)</t>
  </si>
  <si>
    <t>ID (GWh)</t>
  </si>
  <si>
    <t>FD (GWh)</t>
  </si>
  <si>
    <t>Facteur FD</t>
  </si>
  <si>
    <t>7 287,8</t>
  </si>
  <si>
    <t>+2,0 %</t>
  </si>
  <si>
    <t>9 215,5</t>
  </si>
  <si>
    <t>+3,6 %</t>
  </si>
  <si>
    <t>11 143,3</t>
  </si>
  <si>
    <t>+5,2 %</t>
  </si>
  <si>
    <t>13 071,0</t>
  </si>
  <si>
    <t>+6,8 %</t>
  </si>
  <si>
    <t>14 998,8</t>
  </si>
  <si>
    <t>+8,4 %</t>
  </si>
  <si>
    <t>16 926,6</t>
  </si>
  <si>
    <t>+10,0 %</t>
  </si>
  <si>
    <t>FD(GWh)</t>
  </si>
  <si>
    <t>PJ</t>
  </si>
  <si>
    <t>BAU</t>
  </si>
  <si>
    <t>ID</t>
  </si>
  <si>
    <t>FD</t>
  </si>
  <si>
    <t>power</t>
  </si>
  <si>
    <t>Région \ Année</t>
  </si>
  <si>
    <t>Scénario ID – Demande passagers par région (PJ)</t>
  </si>
  <si>
    <r>
      <t xml:space="preserve">Taux : </t>
    </r>
    <r>
      <rPr>
        <b/>
        <sz val="11"/>
        <color rgb="FF000000"/>
        <rFont val="Calibri"/>
        <family val="2"/>
        <scheme val="minor"/>
      </rPr>
      <t>+4,5 % / an</t>
    </r>
    <r>
      <rPr>
        <sz val="11"/>
        <color rgb="FF000000"/>
        <rFont val="Calibri"/>
        <family val="2"/>
        <scheme val="minor"/>
      </rPr>
      <t xml:space="preserve"> appliqué directement.</t>
    </r>
  </si>
  <si>
    <t>Scénario BAU – Fret par région (PJ)</t>
  </si>
  <si>
    <r>
      <t xml:space="preserve">Taux = </t>
    </r>
    <r>
      <rPr>
        <b/>
        <sz val="11"/>
        <color rgb="FF000000"/>
        <rFont val="Calibri"/>
        <family val="2"/>
        <scheme val="minor"/>
      </rPr>
      <t>5 %/an</t>
    </r>
  </si>
  <si>
    <t>Scenario</t>
  </si>
  <si>
    <t>Commodity</t>
  </si>
  <si>
    <t xml:space="preserve">Power </t>
  </si>
  <si>
    <t>Région</t>
  </si>
  <si>
    <t>RE (PJ)</t>
  </si>
  <si>
    <t>Part RE dans la production nationale</t>
  </si>
  <si>
    <t>TOTAL RE</t>
  </si>
  <si>
    <t>Combustible</t>
  </si>
  <si>
    <t>Fuel lourd</t>
  </si>
  <si>
    <t>40.4 GJ/t</t>
  </si>
  <si>
    <t>Gasoil</t>
  </si>
  <si>
    <t>43.0 GJ/t</t>
  </si>
  <si>
    <t>Charbon</t>
  </si>
  <si>
    <t>25.0 GJ/t</t>
  </si>
  <si>
    <t>Pouvoir calicifique Inferieur (PCI) utilisé</t>
  </si>
  <si>
    <r>
      <t xml:space="preserve">1 077 066 244 kg = </t>
    </r>
    <r>
      <rPr>
        <b/>
        <sz val="11"/>
        <color rgb="FF000000"/>
        <rFont val="Calibri"/>
        <family val="2"/>
        <scheme val="minor"/>
      </rPr>
      <t>1 077 066 t</t>
    </r>
  </si>
  <si>
    <r>
      <t xml:space="preserve">Énergie = 1 077 066 × 40.4 = </t>
    </r>
    <r>
      <rPr>
        <b/>
        <sz val="11"/>
        <color rgb="FF000000"/>
        <rFont val="Calibri"/>
        <family val="2"/>
        <scheme val="minor"/>
      </rPr>
      <t>43 512 GJ = 43.51 PJ</t>
    </r>
  </si>
  <si>
    <r>
      <t xml:space="preserve">2 257 248 kg = </t>
    </r>
    <r>
      <rPr>
        <b/>
        <sz val="11"/>
        <color rgb="FF000000"/>
        <rFont val="Calibri"/>
        <family val="2"/>
        <scheme val="minor"/>
      </rPr>
      <t>2 257 t</t>
    </r>
  </si>
  <si>
    <r>
      <t xml:space="preserve">Énergie = 2 257 × 43.0 = </t>
    </r>
    <r>
      <rPr>
        <b/>
        <sz val="11"/>
        <color rgb="FF000000"/>
        <rFont val="Calibri"/>
        <family val="2"/>
        <scheme val="minor"/>
      </rPr>
      <t>97 GJ = 0.097 PJ</t>
    </r>
  </si>
  <si>
    <t>👉 Pétrole total (fuel + gasoil)</t>
  </si>
  <si>
    <t>43.51 + 0.097 = 43.61 PJ</t>
  </si>
  <si>
    <r>
      <t xml:space="preserve">343 682 288 kg = </t>
    </r>
    <r>
      <rPr>
        <b/>
        <sz val="11"/>
        <color rgb="FF000000"/>
        <rFont val="Calibri"/>
        <family val="2"/>
        <scheme val="minor"/>
      </rPr>
      <t>343 682 t</t>
    </r>
  </si>
  <si>
    <r>
      <t xml:space="preserve">Énergie = 343 682 × 25.0 = </t>
    </r>
    <r>
      <rPr>
        <b/>
        <sz val="11"/>
        <color rgb="FF000000"/>
        <rFont val="Calibri"/>
        <family val="2"/>
        <scheme val="minor"/>
      </rPr>
      <t>8 592 GJ = 8.59 PJ</t>
    </r>
  </si>
  <si>
    <t>Produit</t>
  </si>
  <si>
    <t>Pétrole total</t>
  </si>
  <si>
    <t>1 milliard FCFA = 1.524 M€</t>
  </si>
  <si>
    <t>Prix (M€/PJ)</t>
  </si>
  <si>
    <t>Pétrole (fuel + gasoil)</t>
  </si>
  <si>
    <t>13.8 M€/PJ</t>
  </si>
  <si>
    <t>9.8 M€/PJ</t>
  </si>
  <si>
    <t>13.9 M€/PJ</t>
  </si>
  <si>
    <t>4.8 M€/PJ</t>
  </si>
  <si>
    <t>M€/PJ/km</t>
  </si>
  <si>
    <t>Paires de régions</t>
  </si>
  <si>
    <t>Distance à vol d’oiseau (km)</t>
  </si>
  <si>
    <t>Dakar ↔ Thies</t>
  </si>
  <si>
    <t>Thies ↔ Diourbel</t>
  </si>
  <si>
    <t>Thies ↔ FKK</t>
  </si>
  <si>
    <t>Thies ↔ LS</t>
  </si>
  <si>
    <t>FKK ↔ MTKK</t>
  </si>
  <si>
    <t>MTKK ↔ ZS ≈ 150 km</t>
  </si>
  <si>
    <t xml:space="preserve">Dakar </t>
  </si>
  <si>
    <t>Natural Gas</t>
  </si>
  <si>
    <t>fixed cost</t>
  </si>
  <si>
    <t>https://ens.dk/en/analyses-and-statistics/technology-data-transport-energy</t>
  </si>
  <si>
    <t>variable cost</t>
  </si>
  <si>
    <t>avg distance</t>
  </si>
  <si>
    <t>energy density(PJ/t)</t>
  </si>
  <si>
    <t>cost( M€/PJ/km)</t>
  </si>
  <si>
    <t>Road</t>
  </si>
  <si>
    <t>Ship</t>
  </si>
  <si>
    <t>Saint-Louis → Tambacounda ≈ 530 km par route, ≈ 420 km à vol d’oiseau.</t>
  </si>
  <si>
    <t>Dakar ↔ ZS</t>
  </si>
  <si>
    <t>World R_Oil 1 2018 8.6198</t>
  </si>
  <si>
    <t>World R_Oil 1 2021 9.8353</t>
  </si>
  <si>
    <t>World R_Oil 1 2025 11.0568</t>
  </si>
  <si>
    <t>World R_Oil 1 2030 10.0588</t>
  </si>
  <si>
    <t>World R_Oil 1 2035 9.4302</t>
  </si>
  <si>
    <t>World R_Oil 1 2040 8.8015</t>
  </si>
  <si>
    <t>World R_Oil 1 2045 8.4522</t>
  </si>
  <si>
    <t>World R_Oil 1 2050 8.1029</t>
  </si>
  <si>
    <t>World R_Oil 1 2055 8.1029</t>
  </si>
  <si>
    <t>World R_Oil 1 2060 8.1029</t>
  </si>
  <si>
    <t>FKK ↔ ZS</t>
  </si>
  <si>
    <t>0.4GW remplacer par gaz</t>
  </si>
  <si>
    <t>0.135 disparait apres 2022 remplacer par gas</t>
  </si>
  <si>
    <t>Demand</t>
  </si>
  <si>
    <t>Power_Demand</t>
  </si>
  <si>
    <t>NZ</t>
  </si>
  <si>
    <t>Passenger_Demand</t>
  </si>
  <si>
    <t>billion km</t>
  </si>
  <si>
    <t>Freight_Demand</t>
  </si>
  <si>
    <t>Heat_Low_Demand</t>
  </si>
  <si>
    <t>Heat_Medium_Demand</t>
  </si>
  <si>
    <t>Heat_High_Demand</t>
  </si>
  <si>
    <t>Value_PJ</t>
  </si>
  <si>
    <t>Base_2022_PJ</t>
  </si>
  <si>
    <t>Multiplier</t>
  </si>
  <si>
    <t>bafing makana/manantali</t>
  </si>
  <si>
    <t>felou</t>
  </si>
  <si>
    <t>gouina</t>
  </si>
  <si>
    <t>kayes planifie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</si>
</sst>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"/>
  </numFmts>
  <fonts count="67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FF0000"/>
      <name val="Calibri"/>
      <family val="2"/>
    </font>
    <font>
      <sz val="12"/>
      <color rgb="FF38761D"/>
      <name val="Calibri"/>
      <family val="2"/>
    </font>
    <font>
      <sz val="11"/>
      <color rgb="FF000000"/>
      <name val="-apple-system"/>
    </font>
    <font>
      <sz val="30"/>
      <color rgb="FF000000"/>
      <name val="Times New Roman"/>
      <family val="1"/>
    </font>
    <font>
      <sz val="18"/>
      <color rgb="FF000000"/>
      <name val="Calibri"/>
      <family val="2"/>
    </font>
    <font>
      <sz val="19"/>
      <color rgb="FF000000"/>
      <name val="Times New Roman"/>
      <family val="1"/>
    </font>
    <font>
      <sz val="11"/>
      <color rgb="FF76923C"/>
      <name val="Calibri"/>
      <family val="2"/>
    </font>
    <font>
      <sz val="11"/>
      <color theme="7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</font>
    <font>
      <sz val="13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&quot;Aptos Narrow&quot;"/>
    </font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</font>
    <font>
      <b/>
      <sz val="18"/>
      <color rgb="FF000000"/>
      <name val="Calibri"/>
      <family val="2"/>
    </font>
    <font>
      <b/>
      <sz val="24"/>
      <color rgb="FF000000"/>
      <name val="Calibri"/>
      <family val="2"/>
    </font>
    <font>
      <sz val="11"/>
      <name val="Calibri"/>
      <family val="2"/>
    </font>
    <font>
      <sz val="11"/>
      <color rgb="FF000000"/>
      <name val="Consolas"/>
      <family val="3"/>
    </font>
    <font>
      <sz val="14"/>
      <color rgb="FF000000"/>
      <name val="Times New Roman"/>
      <family val="1"/>
    </font>
    <font>
      <u/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22"/>
      <color rgb="FF000000"/>
      <name val="Times New Roman"/>
      <family val="1"/>
    </font>
    <font>
      <b/>
      <sz val="11"/>
      <color theme="1"/>
      <name val="Calibri"/>
      <family val="2"/>
    </font>
    <font>
      <u/>
      <sz val="11"/>
      <color rgb="FF0000FF"/>
      <name val="Calibri"/>
      <family val="2"/>
    </font>
    <font>
      <sz val="11"/>
      <color rgb="FF000000"/>
      <name val="Quattrocento Sans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  <font>
      <sz val="11"/>
      <color theme="6"/>
      <name val="Calibri"/>
      <family val="2"/>
    </font>
    <font>
      <sz val="11"/>
      <color theme="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/>
      <name val="Calibri"/>
      <family val="2"/>
    </font>
    <font>
      <sz val="11"/>
      <color theme="5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1"/>
      <color theme="7" tint="-0.249977111117893"/>
      <name val="Calibri"/>
      <family val="2"/>
    </font>
    <font>
      <sz val="11"/>
      <color theme="7" tint="-0.249977111117893"/>
      <name val="Calibri"/>
      <family val="2"/>
      <scheme val="minor"/>
    </font>
    <font>
      <sz val="11"/>
      <color theme="6" tint="-0.249977111117893"/>
      <name val="Calibri"/>
      <family val="2"/>
    </font>
    <font>
      <sz val="11"/>
      <color theme="6" tint="-0.249977111117893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FFFF00"/>
      <name val="Calibri"/>
      <family val="2"/>
    </font>
    <font>
      <sz val="11"/>
      <color rgb="FFFFFF00"/>
      <name val="Calibri"/>
      <family val="2"/>
      <scheme val="minor"/>
    </font>
    <font>
      <b/>
      <sz val="13"/>
      <color rgb="FFFFFF00"/>
      <name val="Calibri"/>
      <family val="2"/>
    </font>
    <font>
      <sz val="11"/>
      <color rgb="FF00B0F0"/>
      <name val="Calibri"/>
      <family val="2"/>
    </font>
    <font>
      <sz val="11"/>
      <color rgb="FF00B0F0"/>
      <name val="Calibri"/>
      <family val="2"/>
      <scheme val="minor"/>
    </font>
    <font>
      <sz val="11"/>
      <color theme="4"/>
      <name val="Calibri"/>
      <family val="2"/>
    </font>
    <font>
      <sz val="11"/>
      <color theme="6" tint="-0.499984740745262"/>
      <name val="Calibri"/>
      <family val="2"/>
      <scheme val="minor"/>
    </font>
    <font>
      <sz val="11"/>
      <color theme="4" tint="-0.499984740745262"/>
      <name val="Calibri"/>
      <family val="2"/>
    </font>
    <font>
      <sz val="1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7" tint="-0.499984740745262"/>
      <name val="Calibri"/>
      <family val="2"/>
    </font>
    <font>
      <sz val="11"/>
      <color theme="7" tint="-0.49998474074526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0000"/>
      <name val="Segoe UI"/>
      <family val="2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F4E78"/>
      </patternFill>
    </fill>
  </fills>
  <borders count="1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CCCCCC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/>
      <bottom style="thin">
        <color rgb="FFB7B7B7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1" fillId="0" borderId="6"/>
  </cellStyleXfs>
  <cellXfs count="130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8" fillId="0" borderId="0" xfId="0" applyFont="1"/>
    <xf numFmtId="0" fontId="9" fillId="2" borderId="2" xfId="0" applyFont="1" applyFill="1" applyBorder="1" applyAlignment="1">
      <alignment horizontal="left"/>
    </xf>
    <xf numFmtId="0" fontId="6" fillId="0" borderId="0" xfId="0" applyFont="1" applyAlignment="1">
      <alignment horizontal="right"/>
    </xf>
    <xf numFmtId="0" fontId="10" fillId="2" borderId="2" xfId="0" applyFont="1" applyFill="1" applyBorder="1" applyAlignment="1">
      <alignment horizontal="center"/>
    </xf>
    <xf numFmtId="0" fontId="11" fillId="2" borderId="2" xfId="0" applyFont="1" applyFill="1" applyBorder="1"/>
    <xf numFmtId="0" fontId="6" fillId="2" borderId="2" xfId="0" applyFont="1" applyFill="1" applyBorder="1"/>
    <xf numFmtId="0" fontId="12" fillId="2" borderId="2" xfId="0" applyFont="1" applyFill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15" fillId="2" borderId="2" xfId="0" applyFont="1" applyFill="1" applyBorder="1"/>
    <xf numFmtId="0" fontId="3" fillId="0" borderId="0" xfId="0" applyFont="1"/>
    <xf numFmtId="0" fontId="16" fillId="2" borderId="2" xfId="0" applyFont="1" applyFill="1" applyBorder="1"/>
    <xf numFmtId="0" fontId="17" fillId="2" borderId="2" xfId="0" applyFont="1" applyFill="1" applyBorder="1"/>
    <xf numFmtId="0" fontId="6" fillId="2" borderId="2" xfId="0" applyFont="1" applyFill="1" applyBorder="1" applyAlignment="1">
      <alignment horizontal="right"/>
    </xf>
    <xf numFmtId="0" fontId="18" fillId="0" borderId="0" xfId="0" applyFont="1"/>
    <xf numFmtId="4" fontId="6" fillId="0" borderId="0" xfId="0" applyNumberFormat="1" applyFont="1"/>
    <xf numFmtId="4" fontId="6" fillId="0" borderId="0" xfId="0" applyNumberFormat="1" applyFont="1" applyAlignment="1">
      <alignment horizontal="right"/>
    </xf>
    <xf numFmtId="0" fontId="3" fillId="0" borderId="0" xfId="0" applyFont="1" applyAlignment="1">
      <alignment horizontal="center" vertical="top"/>
    </xf>
    <xf numFmtId="0" fontId="19" fillId="2" borderId="2" xfId="0" applyFont="1" applyFill="1" applyBorder="1"/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0" fillId="0" borderId="0" xfId="0" applyFont="1"/>
    <xf numFmtId="0" fontId="3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3" fillId="0" borderId="4" xfId="0" applyFont="1" applyBorder="1" applyAlignment="1">
      <alignment horizontal="center" vertical="top"/>
    </xf>
    <xf numFmtId="0" fontId="6" fillId="3" borderId="2" xfId="0" applyFont="1" applyFill="1" applyBorder="1"/>
    <xf numFmtId="0" fontId="4" fillId="0" borderId="5" xfId="0" applyFont="1" applyBorder="1"/>
    <xf numFmtId="0" fontId="3" fillId="3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right"/>
    </xf>
    <xf numFmtId="0" fontId="25" fillId="0" borderId="0" xfId="0" applyFont="1"/>
    <xf numFmtId="0" fontId="26" fillId="4" borderId="2" xfId="0" applyFont="1" applyFill="1" applyBorder="1"/>
    <xf numFmtId="0" fontId="3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right"/>
    </xf>
    <xf numFmtId="0" fontId="6" fillId="3" borderId="7" xfId="0" applyFont="1" applyFill="1" applyBorder="1" applyAlignment="1">
      <alignment horizontal="right" wrapText="1"/>
    </xf>
    <xf numFmtId="9" fontId="6" fillId="0" borderId="0" xfId="0" applyNumberFormat="1" applyFont="1"/>
    <xf numFmtId="0" fontId="27" fillId="0" borderId="0" xfId="0" applyFont="1"/>
    <xf numFmtId="0" fontId="28" fillId="0" borderId="1" xfId="0" applyFont="1" applyBorder="1" applyAlignment="1">
      <alignment horizontal="center" vertical="top"/>
    </xf>
    <xf numFmtId="0" fontId="29" fillId="2" borderId="2" xfId="0" applyFont="1" applyFill="1" applyBorder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/>
    <xf numFmtId="0" fontId="30" fillId="0" borderId="3" xfId="0" applyFont="1" applyBorder="1" applyAlignment="1">
      <alignment horizontal="center" vertical="top"/>
    </xf>
    <xf numFmtId="0" fontId="32" fillId="0" borderId="0" xfId="0" applyFont="1"/>
    <xf numFmtId="0" fontId="18" fillId="3" borderId="2" xfId="0" applyFont="1" applyFill="1" applyBorder="1"/>
    <xf numFmtId="2" fontId="18" fillId="0" borderId="0" xfId="0" applyNumberFormat="1" applyFont="1"/>
    <xf numFmtId="2" fontId="18" fillId="3" borderId="2" xfId="0" applyNumberFormat="1" applyFont="1" applyFill="1" applyBorder="1"/>
    <xf numFmtId="0" fontId="33" fillId="0" borderId="0" xfId="0" applyFont="1"/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3" fillId="0" borderId="0" xfId="0" applyFont="1" applyAlignment="1">
      <alignment vertical="center" wrapText="1"/>
    </xf>
    <xf numFmtId="0" fontId="34" fillId="0" borderId="8" xfId="0" applyFont="1" applyBorder="1" applyAlignment="1">
      <alignment horizontal="center" vertical="top"/>
    </xf>
    <xf numFmtId="0" fontId="35" fillId="0" borderId="0" xfId="0" applyFont="1" applyAlignment="1">
      <alignment horizontal="center" vertical="center" wrapText="1"/>
    </xf>
    <xf numFmtId="0" fontId="36" fillId="0" borderId="0" xfId="0" applyFont="1"/>
    <xf numFmtId="0" fontId="37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33" fillId="0" borderId="8" xfId="0" applyFont="1" applyBorder="1"/>
    <xf numFmtId="0" fontId="38" fillId="0" borderId="0" xfId="0" applyFont="1"/>
    <xf numFmtId="0" fontId="42" fillId="0" borderId="0" xfId="0" applyFont="1"/>
    <xf numFmtId="0" fontId="43" fillId="0" borderId="0" xfId="0" applyFont="1" applyAlignment="1">
      <alignment vertical="center" wrapText="1"/>
    </xf>
    <xf numFmtId="0" fontId="44" fillId="0" borderId="0" xfId="0" applyFont="1" applyAlignment="1">
      <alignment vertical="center"/>
    </xf>
    <xf numFmtId="0" fontId="43" fillId="0" borderId="0" xfId="0" applyFont="1"/>
    <xf numFmtId="0" fontId="45" fillId="0" borderId="0" xfId="0" applyFont="1"/>
    <xf numFmtId="0" fontId="46" fillId="0" borderId="0" xfId="0" applyFont="1" applyAlignment="1">
      <alignment vertical="center" wrapText="1"/>
    </xf>
    <xf numFmtId="0" fontId="46" fillId="0" borderId="0" xfId="0" applyFont="1"/>
    <xf numFmtId="0" fontId="47" fillId="0" borderId="0" xfId="0" applyFont="1"/>
    <xf numFmtId="0" fontId="48" fillId="0" borderId="0" xfId="0" applyFont="1"/>
    <xf numFmtId="0" fontId="48" fillId="0" borderId="0" xfId="0" applyFont="1" applyAlignment="1">
      <alignment vertical="center" wrapText="1"/>
    </xf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 applyAlignment="1">
      <alignment vertical="center"/>
    </xf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33" fillId="0" borderId="0" xfId="0" applyFont="1" applyAlignment="1">
      <alignment horizontal="right" vertical="center" wrapText="1"/>
    </xf>
    <xf numFmtId="0" fontId="43" fillId="0" borderId="0" xfId="0" applyFont="1" applyAlignment="1">
      <alignment horizontal="right" vertical="center" wrapText="1"/>
    </xf>
    <xf numFmtId="10" fontId="33" fillId="0" borderId="0" xfId="0" applyNumberFormat="1" applyFont="1" applyAlignment="1">
      <alignment horizontal="right" vertical="center" wrapText="1"/>
    </xf>
    <xf numFmtId="0" fontId="33" fillId="0" borderId="0" xfId="0" applyFont="1" applyAlignment="1">
      <alignment horizontal="left" vertical="center"/>
    </xf>
    <xf numFmtId="0" fontId="24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3" fillId="0" borderId="6" xfId="0" applyFont="1" applyBorder="1" applyAlignment="1">
      <alignment horizontal="center" vertical="top"/>
    </xf>
    <xf numFmtId="0" fontId="6" fillId="3" borderId="6" xfId="0" applyFont="1" applyFill="1" applyBorder="1"/>
    <xf numFmtId="0" fontId="62" fillId="0" borderId="0" xfId="0" applyFont="1" applyAlignment="1">
      <alignment horizontal="center" vertical="center" wrapText="1"/>
    </xf>
    <xf numFmtId="0" fontId="62" fillId="0" borderId="0" xfId="0" applyFont="1" applyAlignment="1">
      <alignment vertical="center" wrapText="1"/>
    </xf>
    <xf numFmtId="0" fontId="62" fillId="0" borderId="0" xfId="0" applyFont="1" applyAlignment="1">
      <alignment horizontal="left" vertical="top" wrapText="1"/>
    </xf>
    <xf numFmtId="0" fontId="6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2" fillId="0" borderId="0" xfId="0" applyFont="1"/>
    <xf numFmtId="0" fontId="64" fillId="0" borderId="0" xfId="0" applyFont="1"/>
    <xf numFmtId="0" fontId="65" fillId="0" borderId="0" xfId="0" applyFont="1"/>
    <xf numFmtId="0" fontId="2" fillId="0" borderId="0" xfId="0" applyFont="1"/>
    <xf numFmtId="3" fontId="0" fillId="0" borderId="0" xfId="0" applyNumberFormat="1"/>
    <xf numFmtId="0" fontId="39" fillId="0" borderId="5" xfId="0" applyFont="1" applyBorder="1"/>
    <xf numFmtId="0" fontId="6" fillId="3" borderId="6" xfId="0" applyFont="1" applyFill="1" applyBorder="1" applyAlignment="1">
      <alignment horizontal="right" wrapText="1"/>
    </xf>
    <xf numFmtId="0" fontId="6" fillId="3" borderId="9" xfId="0" applyFont="1" applyFill="1" applyBorder="1" applyAlignment="1">
      <alignment horizontal="right" wrapText="1"/>
    </xf>
    <xf numFmtId="0" fontId="43" fillId="5" borderId="0" xfId="0" applyFont="1" applyFill="1"/>
    <xf numFmtId="0" fontId="0" fillId="5" borderId="0" xfId="0" applyFill="1"/>
    <xf numFmtId="0" fontId="43" fillId="6" borderId="0" xfId="0" applyFont="1" applyFill="1"/>
    <xf numFmtId="0" fontId="0" fillId="6" borderId="0" xfId="0" applyFill="1"/>
    <xf numFmtId="0" fontId="38" fillId="7" borderId="0" xfId="0" applyFont="1" applyFill="1"/>
    <xf numFmtId="0" fontId="1" fillId="0" borderId="6" xfId="1"/>
    <xf numFmtId="0" fontId="66" fillId="8" borderId="10" xfId="1" applyFont="1" applyFill="1" applyBorder="1" applyAlignment="1">
      <alignment horizontal="center" vertical="center" wrapText="1"/>
    </xf>
    <xf numFmtId="1" fontId="1" fillId="0" borderId="6" xfId="1" applyNumberFormat="1"/>
    <xf numFmtId="2" fontId="1" fillId="0" borderId="6" xfId="1" applyNumberFormat="1"/>
    <xf numFmtId="0" fontId="6" fillId="0" borderId="6" xfId="0" applyFont="1" applyBorder="1"/>
    <xf numFmtId="0" fontId="6" fillId="3" borderId="11" xfId="0" applyFont="1" applyFill="1" applyBorder="1" applyAlignment="1">
      <alignment horizontal="right" wrapText="1"/>
    </xf>
    <xf numFmtId="0" fontId="3" fillId="0" borderId="8" xfId="0" applyFont="1" applyBorder="1" applyAlignment="1">
      <alignment horizontal="center"/>
    </xf>
    <xf numFmtId="0" fontId="39" fillId="2" borderId="6" xfId="0" applyFont="1" applyFill="1" applyBorder="1"/>
  </cellXfs>
  <cellStyles count="2">
    <cellStyle name="Normal" xfId="0" builtinId="0"/>
    <cellStyle name="Normal 2" xfId="1" xr:uid="{086E59A6-5DC0-49CE-BE25-72135D0FAA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Z1000"/>
  <sheetViews>
    <sheetView topLeftCell="A121" workbookViewId="0">
      <selection activeCell="B143" sqref="B143"/>
    </sheetView>
  </sheetViews>
  <sheetFormatPr baseColWidth="10" defaultColWidth="14.44140625" defaultRowHeight="15" customHeight="1"/>
  <cols>
    <col min="1" max="1" width="17.33203125" customWidth="1"/>
    <col min="2" max="2" width="30.5546875" customWidth="1"/>
    <col min="3" max="3" width="20.5546875" customWidth="1"/>
    <col min="4" max="4" width="24.33203125" customWidth="1"/>
    <col min="5" max="5" width="27.33203125" customWidth="1"/>
    <col min="6" max="6" width="11.88671875" customWidth="1"/>
    <col min="7" max="7" width="33.88671875" customWidth="1"/>
    <col min="8" max="8" width="16.6640625" customWidth="1"/>
    <col min="9" max="9" width="8.6640625" customWidth="1"/>
    <col min="10" max="10" width="18.44140625" customWidth="1"/>
    <col min="11" max="16" width="13.5546875" customWidth="1"/>
    <col min="17" max="26" width="8.6640625" customWidth="1"/>
  </cols>
  <sheetData>
    <row r="1" spans="1:26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10</v>
      </c>
      <c r="B2" s="5" t="s">
        <v>11</v>
      </c>
      <c r="C2" s="6" t="s">
        <v>12</v>
      </c>
      <c r="D2" s="6" t="s">
        <v>13</v>
      </c>
      <c r="E2" s="7">
        <v>1</v>
      </c>
      <c r="F2" s="6" t="s">
        <v>14</v>
      </c>
      <c r="G2" s="6" t="s">
        <v>15</v>
      </c>
      <c r="H2" s="6" t="s">
        <v>16</v>
      </c>
      <c r="I2" s="7">
        <v>2022</v>
      </c>
      <c r="J2" s="4" t="s">
        <v>10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 t="s">
        <v>17</v>
      </c>
      <c r="B3" s="5" t="s">
        <v>18</v>
      </c>
      <c r="C3" s="6" t="s">
        <v>19</v>
      </c>
      <c r="D3" s="6" t="s">
        <v>20</v>
      </c>
      <c r="E3" s="7">
        <v>2</v>
      </c>
      <c r="F3" s="4"/>
      <c r="G3" s="6" t="s">
        <v>21</v>
      </c>
      <c r="H3" s="6" t="s">
        <v>22</v>
      </c>
      <c r="I3" s="7">
        <v>2025</v>
      </c>
      <c r="J3" s="4" t="s">
        <v>17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 t="s">
        <v>23</v>
      </c>
      <c r="B4" s="5" t="s">
        <v>24</v>
      </c>
      <c r="C4" s="6" t="s">
        <v>25</v>
      </c>
      <c r="D4" s="5" t="s">
        <v>26</v>
      </c>
      <c r="E4" s="7">
        <v>3</v>
      </c>
      <c r="F4" s="4"/>
      <c r="G4" s="6" t="s">
        <v>27</v>
      </c>
      <c r="H4" s="6" t="s">
        <v>28</v>
      </c>
      <c r="I4" s="7">
        <v>2030</v>
      </c>
      <c r="J4" s="4" t="s">
        <v>23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6" ht="14.25" customHeight="1">
      <c r="A5" s="4" t="s">
        <v>29</v>
      </c>
      <c r="B5" s="5" t="s">
        <v>30</v>
      </c>
      <c r="C5" s="6" t="s">
        <v>31</v>
      </c>
      <c r="D5" s="5" t="s">
        <v>32</v>
      </c>
      <c r="E5" s="7">
        <v>4</v>
      </c>
      <c r="F5" s="4"/>
      <c r="G5" s="6" t="s">
        <v>33</v>
      </c>
      <c r="H5" s="6" t="s">
        <v>34</v>
      </c>
      <c r="I5" s="7">
        <v>2035</v>
      </c>
      <c r="J5" s="4" t="s">
        <v>29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6" ht="14.25" customHeight="1">
      <c r="A6" s="4" t="s">
        <v>35</v>
      </c>
      <c r="B6" s="5" t="s">
        <v>36</v>
      </c>
      <c r="C6" s="6" t="s">
        <v>37</v>
      </c>
      <c r="D6" s="6" t="s">
        <v>38</v>
      </c>
      <c r="E6" s="4"/>
      <c r="F6" s="4"/>
      <c r="G6" s="6" t="s">
        <v>39</v>
      </c>
      <c r="H6" s="6" t="s">
        <v>40</v>
      </c>
      <c r="I6" s="7">
        <v>2040</v>
      </c>
      <c r="J6" s="4" t="s">
        <v>35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6" ht="14.25" customHeight="1">
      <c r="A7" s="4" t="s">
        <v>41</v>
      </c>
      <c r="B7" s="5" t="s">
        <v>42</v>
      </c>
      <c r="C7" s="6" t="s">
        <v>43</v>
      </c>
      <c r="D7" s="5" t="s">
        <v>44</v>
      </c>
      <c r="E7" s="4"/>
      <c r="F7" s="4"/>
      <c r="G7" s="5" t="s">
        <v>45</v>
      </c>
      <c r="H7" s="6" t="s">
        <v>46</v>
      </c>
      <c r="I7" s="7">
        <v>2045</v>
      </c>
      <c r="J7" s="4" t="s">
        <v>41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6" ht="14.25" customHeight="1">
      <c r="A8" s="4" t="s">
        <v>47</v>
      </c>
      <c r="B8" s="5" t="s">
        <v>48</v>
      </c>
      <c r="C8" s="6" t="s">
        <v>49</v>
      </c>
      <c r="D8" s="6" t="s">
        <v>50</v>
      </c>
      <c r="E8" s="4"/>
      <c r="F8" s="4"/>
      <c r="G8" s="6" t="s">
        <v>51</v>
      </c>
      <c r="H8" s="6" t="s">
        <v>52</v>
      </c>
      <c r="I8" s="7">
        <v>2050</v>
      </c>
      <c r="J8" s="4" t="s">
        <v>47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6" ht="14.25" customHeight="1">
      <c r="A9" s="4" t="s">
        <v>53</v>
      </c>
      <c r="B9" s="5" t="s">
        <v>54</v>
      </c>
      <c r="C9" s="6" t="s">
        <v>55</v>
      </c>
      <c r="D9" s="6" t="s">
        <v>56</v>
      </c>
      <c r="E9" s="4"/>
      <c r="F9" s="4"/>
      <c r="G9" s="6" t="s">
        <v>57</v>
      </c>
      <c r="H9" s="6" t="s">
        <v>58</v>
      </c>
      <c r="I9" s="4"/>
      <c r="J9" s="4" t="s">
        <v>53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6" ht="14.25" customHeight="1">
      <c r="A10" s="4"/>
      <c r="B10" s="5" t="s">
        <v>59</v>
      </c>
      <c r="C10" s="4"/>
      <c r="D10" s="6" t="s">
        <v>60</v>
      </c>
      <c r="E10" s="4"/>
      <c r="F10" s="4"/>
      <c r="G10" s="6" t="s">
        <v>61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6" ht="14.25" customHeight="1">
      <c r="A11" s="4"/>
      <c r="B11" s="5" t="s">
        <v>62</v>
      </c>
      <c r="C11" s="4"/>
      <c r="D11" s="6" t="s">
        <v>63</v>
      </c>
      <c r="E11" s="4"/>
      <c r="F11" s="4"/>
      <c r="G11" s="6" t="s">
        <v>64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6" ht="14.25" customHeight="1">
      <c r="A12" s="4"/>
      <c r="B12" s="5" t="s">
        <v>65</v>
      </c>
      <c r="C12" s="4"/>
      <c r="D12" s="6" t="s">
        <v>66</v>
      </c>
      <c r="E12" s="4"/>
      <c r="F12" s="4"/>
      <c r="G12" s="6" t="s">
        <v>67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6" ht="14.25" customHeight="1">
      <c r="A13" s="4"/>
      <c r="B13" s="5" t="s">
        <v>68</v>
      </c>
      <c r="C13" s="4"/>
      <c r="D13" s="6" t="s">
        <v>69</v>
      </c>
      <c r="E13" s="4"/>
      <c r="F13" s="4"/>
      <c r="G13" s="6" t="s">
        <v>70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6" ht="14.25" customHeight="1">
      <c r="A14" s="4"/>
      <c r="B14" s="5" t="s">
        <v>71</v>
      </c>
      <c r="C14" s="4"/>
      <c r="D14" s="8" t="s">
        <v>72</v>
      </c>
      <c r="E14" s="4"/>
      <c r="F14" s="4"/>
      <c r="G14" s="6" t="s">
        <v>73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6" ht="14.25" customHeight="1">
      <c r="A15" s="4"/>
      <c r="B15" s="5" t="s">
        <v>74</v>
      </c>
      <c r="C15" s="4"/>
      <c r="D15" s="6" t="s">
        <v>75</v>
      </c>
      <c r="E15" s="4"/>
      <c r="F15" s="4"/>
      <c r="G15" s="6" t="s">
        <v>76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6" ht="14.25" customHeight="1">
      <c r="A16" s="4"/>
      <c r="B16" s="5" t="s">
        <v>77</v>
      </c>
      <c r="C16" s="4"/>
      <c r="D16" s="6" t="s">
        <v>78</v>
      </c>
      <c r="E16" s="4"/>
      <c r="F16" s="4"/>
      <c r="G16" s="6" t="s">
        <v>79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6" ht="14.25" customHeight="1">
      <c r="A17" s="4"/>
      <c r="B17" s="5" t="s">
        <v>80</v>
      </c>
      <c r="C17" s="4"/>
      <c r="D17" s="5" t="s">
        <v>81</v>
      </c>
      <c r="E17" s="4"/>
      <c r="F17" s="4"/>
      <c r="G17" s="6" t="s">
        <v>82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6" ht="14.25" customHeight="1">
      <c r="A18" s="4"/>
      <c r="B18" s="5" t="s">
        <v>83</v>
      </c>
      <c r="C18" s="4"/>
      <c r="D18" s="6" t="s">
        <v>84</v>
      </c>
      <c r="E18" s="4"/>
      <c r="F18" s="4"/>
      <c r="G18" s="6" t="s">
        <v>85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6" ht="14.25" customHeight="1">
      <c r="A19" s="4"/>
      <c r="B19" s="5" t="s">
        <v>86</v>
      </c>
      <c r="C19" s="4"/>
      <c r="D19" s="6" t="s">
        <v>87</v>
      </c>
      <c r="E19" s="4"/>
      <c r="F19" s="4"/>
      <c r="G19" s="6" t="s">
        <v>88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5" t="s">
        <v>89</v>
      </c>
      <c r="C20" s="4"/>
      <c r="D20" s="5" t="s">
        <v>90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5" t="s">
        <v>91</v>
      </c>
      <c r="C21" s="4"/>
      <c r="D21" s="6" t="s">
        <v>92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5" t="s">
        <v>93</v>
      </c>
      <c r="C22" s="4"/>
      <c r="D22" s="6" t="s">
        <v>94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5" t="s">
        <v>95</v>
      </c>
      <c r="C23" s="4"/>
      <c r="D23" s="6" t="s">
        <v>16</v>
      </c>
      <c r="E23" s="4"/>
      <c r="F23" s="4"/>
      <c r="G23" s="4"/>
      <c r="H23" s="9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5" t="s">
        <v>96</v>
      </c>
      <c r="C24" s="4"/>
      <c r="D24" s="6" t="s">
        <v>97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5" t="s">
        <v>98</v>
      </c>
      <c r="C25" s="4"/>
      <c r="D25" s="6" t="s">
        <v>99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5" t="s">
        <v>100</v>
      </c>
      <c r="C26" s="4"/>
      <c r="D26" s="6" t="s">
        <v>101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5" t="s">
        <v>102</v>
      </c>
      <c r="C27" s="4"/>
      <c r="D27" s="6" t="s">
        <v>103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5" t="s">
        <v>104</v>
      </c>
      <c r="C28" s="4"/>
      <c r="D28" s="6" t="s">
        <v>105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5" t="s">
        <v>106</v>
      </c>
      <c r="C29" s="4"/>
      <c r="D29" s="6" t="s">
        <v>107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5" t="s">
        <v>108</v>
      </c>
      <c r="C30" s="4"/>
      <c r="D30" s="6" t="s">
        <v>109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5" t="s">
        <v>110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5" t="s">
        <v>111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5" t="s">
        <v>112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5" t="s">
        <v>113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5" t="s">
        <v>114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5" t="s">
        <v>115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5" t="s">
        <v>116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5" t="s">
        <v>117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5" t="s">
        <v>118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5" t="s">
        <v>119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5" t="s">
        <v>120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5" t="s">
        <v>121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5" t="s">
        <v>122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5" t="s">
        <v>123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5" t="s">
        <v>124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5" t="s">
        <v>125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5" t="s">
        <v>126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5" t="s">
        <v>127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5" t="s">
        <v>128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5" t="s">
        <v>129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5" t="s">
        <v>130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5" t="s">
        <v>131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5" t="s">
        <v>132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5" t="s">
        <v>133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5" t="s">
        <v>134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5" t="s">
        <v>135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5" t="s">
        <v>136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5" t="s">
        <v>137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5" t="s">
        <v>138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5" t="s">
        <v>139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5" t="s">
        <v>140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5" t="s">
        <v>141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5" t="s">
        <v>142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5" t="s">
        <v>143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5" t="s">
        <v>144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5" t="s">
        <v>145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5" t="s">
        <v>146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5" t="s">
        <v>147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5" t="s">
        <v>148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5" t="s">
        <v>149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5" t="s">
        <v>150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5" t="s">
        <v>151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5" t="s">
        <v>152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5" t="s">
        <v>153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5" t="s">
        <v>154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5" t="s">
        <v>155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5" t="s">
        <v>156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5" t="s">
        <v>157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5" t="s">
        <v>158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5" t="s">
        <v>159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5" t="s">
        <v>160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5" t="s">
        <v>161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5" t="s">
        <v>162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5" t="s">
        <v>163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5" t="s">
        <v>164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5" t="s">
        <v>165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5" t="s">
        <v>166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5" t="s">
        <v>167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5" t="s">
        <v>168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5" t="s">
        <v>169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5" t="s">
        <v>170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5" t="s">
        <v>171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5" t="s">
        <v>172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5" t="s">
        <v>173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5" t="s">
        <v>174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5" t="s">
        <v>175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5" t="s">
        <v>176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5" t="s">
        <v>177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5" t="s">
        <v>178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5" t="s">
        <v>179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5" t="s">
        <v>180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5" t="s">
        <v>181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5" t="s">
        <v>182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5" t="s">
        <v>183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5" t="s">
        <v>184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5" t="s">
        <v>185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5" t="s">
        <v>186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5" t="s">
        <v>187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5" t="s">
        <v>188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5" t="s">
        <v>189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5" t="s">
        <v>190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5" t="s">
        <v>191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5" t="s">
        <v>192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5" t="s">
        <v>193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5" t="s">
        <v>194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5" t="s">
        <v>195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5" t="s">
        <v>196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5" t="s">
        <v>197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5" t="s">
        <v>198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6" t="s">
        <v>199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6" t="s">
        <v>200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6" t="s">
        <v>201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6" t="s">
        <v>202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8" t="s">
        <v>203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8" t="s">
        <v>204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8" t="s">
        <v>205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6" t="s">
        <v>206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6" t="s">
        <v>207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6" t="s">
        <v>208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5" t="s">
        <v>209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6" t="s">
        <v>210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6" t="s">
        <v>211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6" t="s">
        <v>212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6" t="s">
        <v>213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6" t="s">
        <v>214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6" t="s">
        <v>215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6" t="s">
        <v>216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6" t="s">
        <v>217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6" t="s">
        <v>218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6" t="s">
        <v>219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6" t="s">
        <v>220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6" t="s">
        <v>221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6" t="s">
        <v>222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6" t="s">
        <v>223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6" t="s">
        <v>224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6" t="s">
        <v>225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/>
    <row r="348" spans="1:26" ht="15.75" customHeight="1"/>
    <row r="349" spans="1:26" ht="15.75" customHeight="1"/>
    <row r="350" spans="1:26" ht="15.75" customHeight="1"/>
    <row r="351" spans="1:26" ht="15.75" customHeight="1"/>
    <row r="352" spans="1:26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J1000" xr:uid="{00000000-0009-0000-0000-000000000000}"/>
  <pageMargins left="0.75" right="0.75" top="0" bottom="0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Z1000"/>
  <sheetViews>
    <sheetView workbookViewId="0">
      <selection activeCell="E12" sqref="E12"/>
    </sheetView>
  </sheetViews>
  <sheetFormatPr baseColWidth="10" defaultColWidth="14.44140625" defaultRowHeight="15" customHeight="1"/>
  <cols>
    <col min="1" max="8" width="13.5546875" customWidth="1"/>
    <col min="9" max="9" width="23.6640625" customWidth="1"/>
    <col min="10" max="10" width="16.44140625" customWidth="1"/>
    <col min="11" max="11" width="13.5546875" customWidth="1"/>
    <col min="12" max="23" width="8.6640625" customWidth="1"/>
  </cols>
  <sheetData>
    <row r="1" spans="1:26" ht="14.4">
      <c r="A1" s="1" t="s">
        <v>5</v>
      </c>
      <c r="B1" s="1" t="s">
        <v>8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14</v>
      </c>
      <c r="B2" s="4">
        <v>2022</v>
      </c>
      <c r="C2">
        <v>9999</v>
      </c>
      <c r="D2" s="10">
        <v>9</v>
      </c>
      <c r="H2" s="4"/>
      <c r="I2" s="4"/>
      <c r="J2" s="4"/>
      <c r="K2" s="4"/>
      <c r="L2" s="4"/>
      <c r="M2" s="4"/>
      <c r="N2" s="4"/>
      <c r="O2" s="4"/>
      <c r="P2" s="4"/>
    </row>
    <row r="3" spans="1:26" ht="14.4">
      <c r="A3" s="4" t="s">
        <v>14</v>
      </c>
      <c r="B3" s="4">
        <v>2025</v>
      </c>
      <c r="C3">
        <v>9999</v>
      </c>
      <c r="D3" s="10">
        <v>11</v>
      </c>
      <c r="H3" s="4"/>
      <c r="I3" s="4"/>
      <c r="J3" s="4"/>
      <c r="K3" s="4"/>
      <c r="L3" s="4"/>
      <c r="M3" s="4"/>
      <c r="N3" s="4"/>
      <c r="O3" s="4"/>
      <c r="P3" s="4"/>
    </row>
    <row r="4" spans="1:26" ht="14.4">
      <c r="A4" s="4" t="s">
        <v>14</v>
      </c>
      <c r="B4" s="4">
        <v>2030</v>
      </c>
      <c r="C4">
        <v>9999</v>
      </c>
      <c r="D4" s="10">
        <v>14</v>
      </c>
      <c r="H4" s="4"/>
      <c r="I4" s="4"/>
      <c r="J4" s="4"/>
      <c r="K4" s="4"/>
      <c r="L4" s="4"/>
      <c r="M4" s="4"/>
      <c r="N4" s="4"/>
      <c r="O4" s="4"/>
      <c r="P4" s="4"/>
    </row>
    <row r="5" spans="1:26" ht="15" customHeight="1">
      <c r="A5" s="4" t="s">
        <v>14</v>
      </c>
      <c r="B5" s="4">
        <v>2035</v>
      </c>
      <c r="C5">
        <v>9999</v>
      </c>
      <c r="D5" s="10">
        <v>17</v>
      </c>
      <c r="H5" s="4"/>
      <c r="I5" s="4"/>
      <c r="J5" s="4"/>
      <c r="K5" s="4"/>
      <c r="L5" s="4"/>
      <c r="M5" s="4"/>
      <c r="N5" s="4"/>
      <c r="O5" s="4"/>
      <c r="P5" s="4"/>
    </row>
    <row r="6" spans="1:26" ht="14.4">
      <c r="A6" s="4" t="s">
        <v>14</v>
      </c>
      <c r="B6" s="4">
        <v>2040</v>
      </c>
      <c r="C6">
        <v>9999</v>
      </c>
      <c r="D6" s="10">
        <v>20</v>
      </c>
      <c r="H6" s="4"/>
      <c r="I6" s="4"/>
      <c r="J6" s="4"/>
      <c r="K6" s="4"/>
      <c r="L6" s="4"/>
      <c r="M6" s="4"/>
      <c r="N6" s="4"/>
      <c r="O6" s="4"/>
      <c r="P6" s="4"/>
    </row>
    <row r="7" spans="1:26" ht="14.4">
      <c r="A7" s="4" t="s">
        <v>14</v>
      </c>
      <c r="B7" s="4">
        <v>2045</v>
      </c>
      <c r="C7">
        <v>9999</v>
      </c>
      <c r="D7" s="10">
        <v>22</v>
      </c>
      <c r="H7" s="4"/>
      <c r="I7" s="4"/>
      <c r="J7" s="4"/>
      <c r="K7" s="4"/>
      <c r="L7" s="4"/>
      <c r="M7" s="4"/>
      <c r="N7" s="4"/>
      <c r="O7" s="4"/>
      <c r="P7" s="4"/>
    </row>
    <row r="8" spans="1:26" ht="14.4">
      <c r="A8" s="4" t="s">
        <v>14</v>
      </c>
      <c r="B8" s="4">
        <v>2050</v>
      </c>
      <c r="C8">
        <v>9999</v>
      </c>
      <c r="D8" s="10">
        <v>25</v>
      </c>
      <c r="H8" s="4"/>
      <c r="I8" s="4"/>
      <c r="J8" s="4"/>
      <c r="K8" s="4"/>
      <c r="L8" s="4"/>
      <c r="M8" s="4"/>
      <c r="N8" s="4"/>
      <c r="O8" s="4"/>
      <c r="P8" s="4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26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/>
  <cols>
    <col min="1" max="6" width="13.5546875" customWidth="1"/>
    <col min="7" max="24" width="8.6640625" customWidth="1"/>
  </cols>
  <sheetData>
    <row r="1" spans="1:26" ht="14.4">
      <c r="A1" s="1" t="s">
        <v>0</v>
      </c>
      <c r="B1" s="1" t="s">
        <v>1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/>
      <c r="B5" s="4"/>
      <c r="C5" s="11"/>
      <c r="D5" s="11"/>
      <c r="E5" s="11"/>
      <c r="F5" s="11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/>
      <c r="B6" s="4"/>
      <c r="C6" s="11"/>
      <c r="D6" s="11"/>
      <c r="E6" s="11"/>
      <c r="F6" s="11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/>
      <c r="B7" s="4"/>
      <c r="C7" s="11"/>
      <c r="D7" s="11"/>
      <c r="E7" s="11"/>
      <c r="F7" s="1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28" workbookViewId="0">
      <selection activeCell="D2" sqref="D2:D50"/>
    </sheetView>
  </sheetViews>
  <sheetFormatPr baseColWidth="10" defaultColWidth="14.44140625" defaultRowHeight="15" customHeight="1"/>
  <cols>
    <col min="1" max="7" width="13.5546875" customWidth="1"/>
    <col min="8" max="24" width="8.6640625" customWidth="1"/>
  </cols>
  <sheetData>
    <row r="1" spans="1:26" ht="14.4">
      <c r="A1" s="1" t="s">
        <v>5</v>
      </c>
      <c r="B1" s="1" t="s">
        <v>7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14</v>
      </c>
      <c r="B2" s="4" t="s">
        <v>16</v>
      </c>
      <c r="C2" s="10">
        <v>2022</v>
      </c>
      <c r="D2" s="10">
        <v>999999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14</v>
      </c>
      <c r="B3" s="4" t="s">
        <v>22</v>
      </c>
      <c r="C3" s="10">
        <v>2022</v>
      </c>
      <c r="D3" s="10">
        <v>999999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4" t="s">
        <v>14</v>
      </c>
      <c r="B4" s="4" t="s">
        <v>28</v>
      </c>
      <c r="C4" s="10">
        <v>2022</v>
      </c>
      <c r="D4" s="10">
        <v>999999</v>
      </c>
      <c r="E4" s="4"/>
      <c r="F4" s="12"/>
      <c r="G4" s="1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14</v>
      </c>
      <c r="B5" s="4" t="s">
        <v>34</v>
      </c>
      <c r="C5" s="10">
        <v>2022</v>
      </c>
      <c r="D5" s="10">
        <v>999999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14</v>
      </c>
      <c r="B6" s="4" t="s">
        <v>40</v>
      </c>
      <c r="C6" s="10">
        <v>2022</v>
      </c>
      <c r="D6" s="10">
        <v>999999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14</v>
      </c>
      <c r="B7" s="4" t="s">
        <v>46</v>
      </c>
      <c r="C7" s="10">
        <v>2022</v>
      </c>
      <c r="D7" s="10">
        <v>999999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14</v>
      </c>
      <c r="B8" s="4" t="s">
        <v>52</v>
      </c>
      <c r="C8" s="10">
        <v>2022</v>
      </c>
      <c r="D8" s="10">
        <v>999999</v>
      </c>
      <c r="E8" s="4"/>
      <c r="F8" s="4"/>
      <c r="G8" s="4"/>
      <c r="H8" s="4" t="s">
        <v>14</v>
      </c>
      <c r="I8" s="4">
        <v>2022</v>
      </c>
      <c r="J8" s="10">
        <v>12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14</v>
      </c>
      <c r="B9" s="4" t="s">
        <v>16</v>
      </c>
      <c r="C9" s="10">
        <v>2025</v>
      </c>
      <c r="D9" s="10">
        <v>999999</v>
      </c>
      <c r="E9" s="4"/>
      <c r="F9" s="4"/>
      <c r="G9" s="4"/>
      <c r="H9" s="4" t="s">
        <v>14</v>
      </c>
      <c r="I9" s="4">
        <v>2025</v>
      </c>
      <c r="J9" s="10">
        <v>13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14</v>
      </c>
      <c r="B10" s="4" t="s">
        <v>22</v>
      </c>
      <c r="C10" s="10">
        <v>2025</v>
      </c>
      <c r="D10" s="10">
        <v>999999</v>
      </c>
      <c r="E10" s="4"/>
      <c r="F10" s="4"/>
      <c r="G10" s="4"/>
      <c r="H10" s="4" t="s">
        <v>14</v>
      </c>
      <c r="I10" s="4">
        <v>2030</v>
      </c>
      <c r="J10" s="10">
        <v>14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14</v>
      </c>
      <c r="B11" s="4" t="s">
        <v>28</v>
      </c>
      <c r="C11" s="10">
        <v>2025</v>
      </c>
      <c r="D11" s="10">
        <v>999999</v>
      </c>
      <c r="E11" s="4"/>
      <c r="F11" s="4"/>
      <c r="G11" s="4"/>
      <c r="H11" s="4" t="s">
        <v>14</v>
      </c>
      <c r="I11" s="4">
        <v>2035</v>
      </c>
      <c r="J11" s="10">
        <v>10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14</v>
      </c>
      <c r="B12" s="4" t="s">
        <v>34</v>
      </c>
      <c r="C12" s="10">
        <v>2025</v>
      </c>
      <c r="D12" s="10">
        <v>999999</v>
      </c>
      <c r="E12" s="4"/>
      <c r="F12" s="4"/>
      <c r="G12" s="4"/>
      <c r="H12" s="4" t="s">
        <v>14</v>
      </c>
      <c r="I12" s="4">
        <v>2040</v>
      </c>
      <c r="J12" s="10">
        <v>6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14</v>
      </c>
      <c r="B13" s="4" t="s">
        <v>40</v>
      </c>
      <c r="C13" s="10">
        <v>2025</v>
      </c>
      <c r="D13" s="10">
        <v>999999</v>
      </c>
      <c r="E13" s="4"/>
      <c r="F13" s="4"/>
      <c r="G13" s="4"/>
      <c r="H13" s="4" t="s">
        <v>14</v>
      </c>
      <c r="I13" s="4">
        <v>2045</v>
      </c>
      <c r="J13" s="10">
        <v>2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14</v>
      </c>
      <c r="B14" s="4" t="s">
        <v>46</v>
      </c>
      <c r="C14" s="10">
        <v>2025</v>
      </c>
      <c r="D14" s="10">
        <v>999999</v>
      </c>
      <c r="E14" s="4"/>
      <c r="F14" s="4"/>
      <c r="G14" s="4"/>
      <c r="H14" s="4" t="s">
        <v>14</v>
      </c>
      <c r="I14" s="4">
        <v>2050</v>
      </c>
      <c r="J14" s="10">
        <v>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14</v>
      </c>
      <c r="B15" s="4" t="s">
        <v>52</v>
      </c>
      <c r="C15" s="10">
        <v>2025</v>
      </c>
      <c r="D15" s="10">
        <v>999999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14</v>
      </c>
      <c r="B16" s="4" t="s">
        <v>16</v>
      </c>
      <c r="C16" s="10">
        <v>2030</v>
      </c>
      <c r="D16" s="10">
        <v>999999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14</v>
      </c>
      <c r="B17" s="4" t="s">
        <v>22</v>
      </c>
      <c r="C17" s="10">
        <v>2030</v>
      </c>
      <c r="D17" s="10">
        <v>999999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14</v>
      </c>
      <c r="B18" s="4" t="s">
        <v>28</v>
      </c>
      <c r="C18" s="10">
        <v>2030</v>
      </c>
      <c r="D18" s="10">
        <v>999999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14</v>
      </c>
      <c r="B19" s="4" t="s">
        <v>34</v>
      </c>
      <c r="C19" s="10">
        <v>2030</v>
      </c>
      <c r="D19" s="10">
        <v>999999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14</v>
      </c>
      <c r="B20" s="4" t="s">
        <v>40</v>
      </c>
      <c r="C20" s="10">
        <v>2030</v>
      </c>
      <c r="D20" s="10">
        <v>999999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14</v>
      </c>
      <c r="B21" s="4" t="s">
        <v>46</v>
      </c>
      <c r="C21" s="10">
        <v>2030</v>
      </c>
      <c r="D21" s="10">
        <v>999999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14</v>
      </c>
      <c r="B22" s="4" t="s">
        <v>52</v>
      </c>
      <c r="C22" s="10">
        <v>2030</v>
      </c>
      <c r="D22" s="10">
        <v>999999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14</v>
      </c>
      <c r="B23" s="4" t="s">
        <v>16</v>
      </c>
      <c r="C23" s="10">
        <v>2035</v>
      </c>
      <c r="D23" s="10">
        <v>999999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14</v>
      </c>
      <c r="B24" s="4" t="s">
        <v>22</v>
      </c>
      <c r="C24" s="10">
        <v>2035</v>
      </c>
      <c r="D24" s="10">
        <v>999999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14</v>
      </c>
      <c r="B25" s="4" t="s">
        <v>28</v>
      </c>
      <c r="C25" s="10">
        <v>2035</v>
      </c>
      <c r="D25" s="10">
        <v>999999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14</v>
      </c>
      <c r="B26" s="4" t="s">
        <v>34</v>
      </c>
      <c r="C26" s="10">
        <v>2035</v>
      </c>
      <c r="D26" s="10">
        <v>999999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14</v>
      </c>
      <c r="B27" s="4" t="s">
        <v>40</v>
      </c>
      <c r="C27" s="10">
        <v>2035</v>
      </c>
      <c r="D27" s="10">
        <v>999999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14</v>
      </c>
      <c r="B28" s="4" t="s">
        <v>46</v>
      </c>
      <c r="C28" s="10">
        <v>2035</v>
      </c>
      <c r="D28" s="10">
        <v>999999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14</v>
      </c>
      <c r="B29" s="4" t="s">
        <v>52</v>
      </c>
      <c r="C29" s="10">
        <v>2035</v>
      </c>
      <c r="D29" s="10">
        <v>999999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14</v>
      </c>
      <c r="B30" s="4" t="s">
        <v>16</v>
      </c>
      <c r="C30" s="10">
        <v>2040</v>
      </c>
      <c r="D30" s="10">
        <v>999999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14</v>
      </c>
      <c r="B31" s="4" t="s">
        <v>22</v>
      </c>
      <c r="C31" s="10">
        <v>2040</v>
      </c>
      <c r="D31" s="10">
        <v>999999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14</v>
      </c>
      <c r="B32" s="4" t="s">
        <v>28</v>
      </c>
      <c r="C32" s="10">
        <v>2040</v>
      </c>
      <c r="D32" s="10">
        <v>999999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14</v>
      </c>
      <c r="B33" s="4" t="s">
        <v>34</v>
      </c>
      <c r="C33" s="10">
        <v>2040</v>
      </c>
      <c r="D33" s="10">
        <v>999999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14</v>
      </c>
      <c r="B34" s="4" t="s">
        <v>40</v>
      </c>
      <c r="C34" s="10">
        <v>2040</v>
      </c>
      <c r="D34" s="10">
        <v>999999</v>
      </c>
      <c r="E34" s="4"/>
      <c r="F34" s="4"/>
      <c r="G34" s="4" t="s">
        <v>14</v>
      </c>
      <c r="H34" s="4" t="s">
        <v>16</v>
      </c>
      <c r="I34" s="10">
        <v>2022</v>
      </c>
      <c r="J34" s="10">
        <v>3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14</v>
      </c>
      <c r="B35" s="4" t="s">
        <v>46</v>
      </c>
      <c r="C35" s="10">
        <v>2040</v>
      </c>
      <c r="D35" s="10">
        <v>999999</v>
      </c>
      <c r="E35" s="4"/>
      <c r="F35" s="4"/>
      <c r="G35" s="4" t="s">
        <v>14</v>
      </c>
      <c r="H35" s="4" t="s">
        <v>22</v>
      </c>
      <c r="I35" s="10">
        <v>2022</v>
      </c>
      <c r="J35" s="10">
        <v>3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14</v>
      </c>
      <c r="B36" s="4" t="s">
        <v>52</v>
      </c>
      <c r="C36" s="10">
        <v>2040</v>
      </c>
      <c r="D36" s="10">
        <v>999999</v>
      </c>
      <c r="E36" s="4"/>
      <c r="F36" s="4"/>
      <c r="G36" s="4" t="s">
        <v>14</v>
      </c>
      <c r="H36" s="4" t="s">
        <v>28</v>
      </c>
      <c r="I36" s="10">
        <v>2022</v>
      </c>
      <c r="J36" s="10">
        <v>999999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14</v>
      </c>
      <c r="B37" s="4" t="s">
        <v>16</v>
      </c>
      <c r="C37" s="10">
        <v>2045</v>
      </c>
      <c r="D37" s="10">
        <v>999999</v>
      </c>
      <c r="E37" s="4"/>
      <c r="F37" s="4"/>
      <c r="G37" s="4" t="s">
        <v>14</v>
      </c>
      <c r="H37" s="4" t="s">
        <v>34</v>
      </c>
      <c r="I37" s="10">
        <v>2022</v>
      </c>
      <c r="J37" s="10">
        <v>3.5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14</v>
      </c>
      <c r="B38" s="4" t="s">
        <v>22</v>
      </c>
      <c r="C38" s="10">
        <v>2045</v>
      </c>
      <c r="D38" s="10">
        <v>999999</v>
      </c>
      <c r="E38" s="4"/>
      <c r="F38" s="4"/>
      <c r="G38" s="4" t="s">
        <v>14</v>
      </c>
      <c r="H38" s="4" t="s">
        <v>40</v>
      </c>
      <c r="I38" s="10">
        <v>2022</v>
      </c>
      <c r="J38" s="10">
        <v>999999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14</v>
      </c>
      <c r="B39" s="4" t="s">
        <v>28</v>
      </c>
      <c r="C39" s="10">
        <v>2045</v>
      </c>
      <c r="D39" s="10">
        <v>999999</v>
      </c>
      <c r="E39" s="4"/>
      <c r="F39" s="4"/>
      <c r="G39" s="4" t="s">
        <v>14</v>
      </c>
      <c r="H39" s="4" t="s">
        <v>46</v>
      </c>
      <c r="I39" s="10">
        <v>2022</v>
      </c>
      <c r="J39" s="10">
        <v>999999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14</v>
      </c>
      <c r="B40" s="4" t="s">
        <v>34</v>
      </c>
      <c r="C40" s="10">
        <v>2045</v>
      </c>
      <c r="D40" s="10">
        <v>999999</v>
      </c>
      <c r="E40" s="4"/>
      <c r="F40" s="4"/>
      <c r="G40" s="4" t="s">
        <v>14</v>
      </c>
      <c r="H40" s="4" t="s">
        <v>52</v>
      </c>
      <c r="I40" s="10">
        <v>2022</v>
      </c>
      <c r="J40" s="10">
        <v>999999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14</v>
      </c>
      <c r="B41" s="4" t="s">
        <v>40</v>
      </c>
      <c r="C41" s="10">
        <v>2045</v>
      </c>
      <c r="D41" s="10">
        <v>999999</v>
      </c>
      <c r="E41" s="4"/>
      <c r="F41" s="4"/>
      <c r="G41" s="4" t="s">
        <v>14</v>
      </c>
      <c r="H41" s="4" t="s">
        <v>16</v>
      </c>
      <c r="I41" s="10">
        <v>2025</v>
      </c>
      <c r="J41" s="10">
        <v>3.5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14</v>
      </c>
      <c r="B42" s="4" t="s">
        <v>46</v>
      </c>
      <c r="C42" s="10">
        <v>2045</v>
      </c>
      <c r="D42" s="10">
        <v>999999</v>
      </c>
      <c r="E42" s="4"/>
      <c r="F42" s="4"/>
      <c r="G42" s="4" t="s">
        <v>14</v>
      </c>
      <c r="H42" s="4" t="s">
        <v>22</v>
      </c>
      <c r="I42" s="10">
        <v>2025</v>
      </c>
      <c r="J42" s="10">
        <v>3.5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14</v>
      </c>
      <c r="B43" s="4" t="s">
        <v>52</v>
      </c>
      <c r="C43" s="10">
        <v>2045</v>
      </c>
      <c r="D43" s="10">
        <v>999999</v>
      </c>
      <c r="E43" s="4"/>
      <c r="F43" s="4"/>
      <c r="G43" s="4" t="s">
        <v>14</v>
      </c>
      <c r="H43" s="4" t="s">
        <v>28</v>
      </c>
      <c r="I43" s="10">
        <v>2025</v>
      </c>
      <c r="J43" s="10">
        <v>999999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14</v>
      </c>
      <c r="B44" s="4" t="s">
        <v>16</v>
      </c>
      <c r="C44" s="10">
        <v>2050</v>
      </c>
      <c r="D44" s="10">
        <v>999999</v>
      </c>
      <c r="E44" s="4"/>
      <c r="F44" s="4"/>
      <c r="G44" s="4" t="s">
        <v>14</v>
      </c>
      <c r="H44" s="4" t="s">
        <v>34</v>
      </c>
      <c r="I44" s="10">
        <v>2025</v>
      </c>
      <c r="J44" s="10">
        <v>3.7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14</v>
      </c>
      <c r="B45" s="4" t="s">
        <v>22</v>
      </c>
      <c r="C45" s="10">
        <v>2050</v>
      </c>
      <c r="D45" s="10">
        <v>999999</v>
      </c>
      <c r="E45" s="4"/>
      <c r="F45" s="4"/>
      <c r="G45" s="4" t="s">
        <v>14</v>
      </c>
      <c r="H45" s="4" t="s">
        <v>40</v>
      </c>
      <c r="I45" s="10">
        <v>2025</v>
      </c>
      <c r="J45" s="10">
        <v>999999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14</v>
      </c>
      <c r="B46" s="4" t="s">
        <v>28</v>
      </c>
      <c r="C46" s="10">
        <v>2050</v>
      </c>
      <c r="D46" s="10">
        <v>999999</v>
      </c>
      <c r="E46" s="4"/>
      <c r="F46" s="4"/>
      <c r="G46" s="4" t="s">
        <v>14</v>
      </c>
      <c r="H46" s="4" t="s">
        <v>46</v>
      </c>
      <c r="I46" s="10">
        <v>2025</v>
      </c>
      <c r="J46" s="10">
        <v>999999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14</v>
      </c>
      <c r="B47" s="4" t="s">
        <v>34</v>
      </c>
      <c r="C47" s="10">
        <v>2050</v>
      </c>
      <c r="D47" s="10">
        <v>999999</v>
      </c>
      <c r="E47" s="4"/>
      <c r="F47" s="4"/>
      <c r="G47" s="4" t="s">
        <v>14</v>
      </c>
      <c r="H47" s="4" t="s">
        <v>52</v>
      </c>
      <c r="I47" s="10">
        <v>2025</v>
      </c>
      <c r="J47" s="10">
        <v>999999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14</v>
      </c>
      <c r="B48" s="4" t="s">
        <v>40</v>
      </c>
      <c r="C48" s="10">
        <v>2050</v>
      </c>
      <c r="D48" s="10">
        <v>999999</v>
      </c>
      <c r="E48" s="4"/>
      <c r="F48" s="4"/>
      <c r="G48" s="4" t="s">
        <v>14</v>
      </c>
      <c r="H48" s="4" t="s">
        <v>16</v>
      </c>
      <c r="I48" s="10">
        <v>2030</v>
      </c>
      <c r="J48" s="10">
        <v>4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14</v>
      </c>
      <c r="B49" s="4" t="s">
        <v>46</v>
      </c>
      <c r="C49" s="10">
        <v>2050</v>
      </c>
      <c r="D49" s="10">
        <v>999999</v>
      </c>
      <c r="E49" s="4"/>
      <c r="F49" s="4"/>
      <c r="G49" s="4" t="s">
        <v>14</v>
      </c>
      <c r="H49" s="4" t="s">
        <v>22</v>
      </c>
      <c r="I49" s="10">
        <v>2030</v>
      </c>
      <c r="J49" s="10">
        <v>4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14</v>
      </c>
      <c r="B50" s="4" t="s">
        <v>52</v>
      </c>
      <c r="C50" s="10">
        <v>2050</v>
      </c>
      <c r="D50" s="10">
        <v>999999</v>
      </c>
      <c r="E50" s="4"/>
      <c r="F50" s="4"/>
      <c r="G50" s="4" t="s">
        <v>14</v>
      </c>
      <c r="H50" s="4" t="s">
        <v>28</v>
      </c>
      <c r="I50" s="10">
        <v>2030</v>
      </c>
      <c r="J50" s="10">
        <v>999999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 t="s">
        <v>14</v>
      </c>
      <c r="H51" s="4" t="s">
        <v>34</v>
      </c>
      <c r="I51" s="10">
        <v>2030</v>
      </c>
      <c r="J51" s="10">
        <v>4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 t="s">
        <v>14</v>
      </c>
      <c r="H52" s="4" t="s">
        <v>40</v>
      </c>
      <c r="I52" s="10">
        <v>2030</v>
      </c>
      <c r="J52" s="10">
        <v>999999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 t="s">
        <v>14</v>
      </c>
      <c r="H53" s="4" t="s">
        <v>46</v>
      </c>
      <c r="I53" s="10">
        <v>2030</v>
      </c>
      <c r="J53" s="10">
        <v>999999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 t="s">
        <v>14</v>
      </c>
      <c r="H54" s="4" t="s">
        <v>52</v>
      </c>
      <c r="I54" s="10">
        <v>2030</v>
      </c>
      <c r="J54" s="10">
        <v>999999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 t="s">
        <v>14</v>
      </c>
      <c r="H55" s="4" t="s">
        <v>16</v>
      </c>
      <c r="I55" s="10">
        <v>2035</v>
      </c>
      <c r="J55" s="10">
        <v>4.5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 t="s">
        <v>14</v>
      </c>
      <c r="H56" s="4" t="s">
        <v>22</v>
      </c>
      <c r="I56" s="10">
        <v>2035</v>
      </c>
      <c r="J56" s="10">
        <v>5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 t="s">
        <v>14</v>
      </c>
      <c r="H57" s="4" t="s">
        <v>28</v>
      </c>
      <c r="I57" s="10">
        <v>2035</v>
      </c>
      <c r="J57" s="10">
        <v>999999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 t="s">
        <v>14</v>
      </c>
      <c r="H58" s="4" t="s">
        <v>34</v>
      </c>
      <c r="I58" s="10">
        <v>2035</v>
      </c>
      <c r="J58" s="10">
        <v>4.5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 t="s">
        <v>14</v>
      </c>
      <c r="H59" s="4" t="s">
        <v>40</v>
      </c>
      <c r="I59" s="10">
        <v>2035</v>
      </c>
      <c r="J59" s="10">
        <v>999999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 t="s">
        <v>14</v>
      </c>
      <c r="H60" s="4" t="s">
        <v>46</v>
      </c>
      <c r="I60" s="10">
        <v>2035</v>
      </c>
      <c r="J60" s="10">
        <v>999999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 t="s">
        <v>14</v>
      </c>
      <c r="H61" s="4" t="s">
        <v>52</v>
      </c>
      <c r="I61" s="10">
        <v>2035</v>
      </c>
      <c r="J61" s="10">
        <v>999999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 t="s">
        <v>14</v>
      </c>
      <c r="H62" s="4" t="s">
        <v>16</v>
      </c>
      <c r="I62" s="10">
        <v>2040</v>
      </c>
      <c r="J62" s="10">
        <v>5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 t="s">
        <v>14</v>
      </c>
      <c r="H63" s="4" t="s">
        <v>22</v>
      </c>
      <c r="I63" s="10">
        <v>2040</v>
      </c>
      <c r="J63" s="10">
        <v>6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 t="s">
        <v>14</v>
      </c>
      <c r="H64" s="4" t="s">
        <v>28</v>
      </c>
      <c r="I64" s="10">
        <v>2040</v>
      </c>
      <c r="J64" s="10">
        <v>999999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 t="s">
        <v>14</v>
      </c>
      <c r="H65" s="4" t="s">
        <v>34</v>
      </c>
      <c r="I65" s="10">
        <v>2040</v>
      </c>
      <c r="J65" s="10">
        <v>4.8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 t="s">
        <v>14</v>
      </c>
      <c r="H66" s="4" t="s">
        <v>40</v>
      </c>
      <c r="I66" s="10">
        <v>2040</v>
      </c>
      <c r="J66" s="10">
        <v>999999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 t="s">
        <v>14</v>
      </c>
      <c r="H67" s="4" t="s">
        <v>46</v>
      </c>
      <c r="I67" s="10">
        <v>2040</v>
      </c>
      <c r="J67" s="10">
        <v>999999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 t="s">
        <v>14</v>
      </c>
      <c r="H68" s="4" t="s">
        <v>52</v>
      </c>
      <c r="I68" s="10">
        <v>2040</v>
      </c>
      <c r="J68" s="10">
        <v>999999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 t="s">
        <v>14</v>
      </c>
      <c r="H69" s="4" t="s">
        <v>16</v>
      </c>
      <c r="I69" s="10">
        <v>2045</v>
      </c>
      <c r="J69" s="10">
        <v>5.5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 t="s">
        <v>14</v>
      </c>
      <c r="H70" s="4" t="s">
        <v>22</v>
      </c>
      <c r="I70" s="10">
        <v>2045</v>
      </c>
      <c r="J70" s="10">
        <v>7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 t="s">
        <v>14</v>
      </c>
      <c r="H71" s="4" t="s">
        <v>28</v>
      </c>
      <c r="I71" s="10">
        <v>2045</v>
      </c>
      <c r="J71" s="10">
        <v>999999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 t="s">
        <v>14</v>
      </c>
      <c r="H72" s="4" t="s">
        <v>34</v>
      </c>
      <c r="I72" s="10">
        <v>2045</v>
      </c>
      <c r="J72" s="10">
        <v>5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 t="s">
        <v>14</v>
      </c>
      <c r="H73" s="4" t="s">
        <v>40</v>
      </c>
      <c r="I73" s="10">
        <v>2045</v>
      </c>
      <c r="J73" s="10">
        <v>999999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 t="s">
        <v>14</v>
      </c>
      <c r="H74" s="4" t="s">
        <v>46</v>
      </c>
      <c r="I74" s="10">
        <v>2045</v>
      </c>
      <c r="J74" s="10">
        <v>999999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 t="s">
        <v>14</v>
      </c>
      <c r="H75" s="4" t="s">
        <v>52</v>
      </c>
      <c r="I75" s="10">
        <v>2045</v>
      </c>
      <c r="J75" s="10">
        <v>999999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 t="s">
        <v>14</v>
      </c>
      <c r="H76" s="4" t="s">
        <v>16</v>
      </c>
      <c r="I76" s="10">
        <v>2050</v>
      </c>
      <c r="J76" s="10">
        <v>6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 t="s">
        <v>14</v>
      </c>
      <c r="H77" s="4" t="s">
        <v>22</v>
      </c>
      <c r="I77" s="10">
        <v>2050</v>
      </c>
      <c r="J77" s="10">
        <v>8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 t="s">
        <v>14</v>
      </c>
      <c r="H78" s="4" t="s">
        <v>28</v>
      </c>
      <c r="I78" s="10">
        <v>2050</v>
      </c>
      <c r="J78" s="10">
        <v>999999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 t="s">
        <v>14</v>
      </c>
      <c r="H79" s="4" t="s">
        <v>34</v>
      </c>
      <c r="I79" s="10">
        <v>2050</v>
      </c>
      <c r="J79" s="10">
        <v>6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 t="s">
        <v>14</v>
      </c>
      <c r="H80" s="4" t="s">
        <v>40</v>
      </c>
      <c r="I80" s="10">
        <v>2050</v>
      </c>
      <c r="J80" s="10">
        <v>999999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 t="s">
        <v>14</v>
      </c>
      <c r="H81" s="4" t="s">
        <v>46</v>
      </c>
      <c r="I81" s="10">
        <v>2050</v>
      </c>
      <c r="J81" s="10">
        <v>999999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 t="s">
        <v>14</v>
      </c>
      <c r="H82" s="4" t="s">
        <v>52</v>
      </c>
      <c r="I82" s="10">
        <v>2050</v>
      </c>
      <c r="J82" s="10">
        <v>999999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D50" xr:uid="{00000000-0009-0000-0000-000003000000}"/>
  <pageMargins left="0.7" right="0.7" top="0" bottom="0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FFC000"/>
  </sheetPr>
  <dimension ref="A1:X1804"/>
  <sheetViews>
    <sheetView workbookViewId="0">
      <selection activeCell="C720" sqref="C720"/>
    </sheetView>
  </sheetViews>
  <sheetFormatPr baseColWidth="10" defaultColWidth="14.44140625" defaultRowHeight="15" customHeight="1"/>
  <cols>
    <col min="1" max="1" width="13.5546875" customWidth="1"/>
    <col min="2" max="2" width="27.6640625" customWidth="1"/>
    <col min="3" max="6" width="13.5546875" customWidth="1"/>
    <col min="7" max="24" width="8.6640625" customWidth="1"/>
  </cols>
  <sheetData>
    <row r="1" spans="1:24" ht="14.4">
      <c r="A1" s="1" t="s">
        <v>0</v>
      </c>
      <c r="B1" s="1" t="s">
        <v>1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4" hidden="1">
      <c r="A2" s="4" t="s">
        <v>10</v>
      </c>
      <c r="B2" s="4" t="s">
        <v>11</v>
      </c>
      <c r="C2" s="10">
        <v>2022</v>
      </c>
      <c r="D2" s="10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4.4" hidden="1">
      <c r="A3" s="4" t="s">
        <v>10</v>
      </c>
      <c r="B3" s="4" t="s">
        <v>11</v>
      </c>
      <c r="C3" s="10">
        <v>2025</v>
      </c>
      <c r="D3" s="10">
        <v>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4.4" hidden="1">
      <c r="A4" s="4" t="s">
        <v>10</v>
      </c>
      <c r="B4" s="4" t="s">
        <v>11</v>
      </c>
      <c r="C4" s="10">
        <v>2030</v>
      </c>
      <c r="D4" s="10">
        <v>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5" hidden="1" customHeight="1">
      <c r="A5" s="4" t="s">
        <v>10</v>
      </c>
      <c r="B5" s="4" t="s">
        <v>11</v>
      </c>
      <c r="C5" s="10">
        <v>2035</v>
      </c>
      <c r="D5" s="10">
        <v>1</v>
      </c>
      <c r="E5" s="1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" hidden="1" customHeight="1">
      <c r="A6" s="4" t="s">
        <v>10</v>
      </c>
      <c r="B6" s="4" t="s">
        <v>11</v>
      </c>
      <c r="C6" s="10">
        <v>2040</v>
      </c>
      <c r="D6" s="10">
        <v>1</v>
      </c>
      <c r="E6" s="1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4.4" hidden="1">
      <c r="A7" s="4" t="s">
        <v>10</v>
      </c>
      <c r="B7" s="4" t="s">
        <v>11</v>
      </c>
      <c r="C7" s="10">
        <v>2045</v>
      </c>
      <c r="D7" s="10">
        <v>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4.4" hidden="1">
      <c r="A8" s="4" t="s">
        <v>10</v>
      </c>
      <c r="B8" s="4" t="s">
        <v>11</v>
      </c>
      <c r="C8" s="10">
        <v>2050</v>
      </c>
      <c r="D8" s="10">
        <v>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4.4" hidden="1">
      <c r="A9" s="4" t="s">
        <v>10</v>
      </c>
      <c r="B9" s="4" t="s">
        <v>206</v>
      </c>
      <c r="C9" s="10">
        <v>2022</v>
      </c>
      <c r="D9" s="10">
        <v>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4.4" hidden="1">
      <c r="A10" s="4" t="s">
        <v>10</v>
      </c>
      <c r="B10" s="4" t="s">
        <v>206</v>
      </c>
      <c r="C10" s="10">
        <v>2025</v>
      </c>
      <c r="D10" s="10">
        <v>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4.4" hidden="1">
      <c r="A11" s="4" t="s">
        <v>10</v>
      </c>
      <c r="B11" s="4" t="s">
        <v>206</v>
      </c>
      <c r="C11" s="10">
        <v>2030</v>
      </c>
      <c r="D11" s="10">
        <v>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4.4" hidden="1">
      <c r="A12" s="4" t="s">
        <v>10</v>
      </c>
      <c r="B12" s="4" t="s">
        <v>206</v>
      </c>
      <c r="C12" s="10">
        <v>2035</v>
      </c>
      <c r="D12" s="10">
        <v>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4.4" hidden="1">
      <c r="A13" s="4" t="s">
        <v>10</v>
      </c>
      <c r="B13" s="4" t="s">
        <v>206</v>
      </c>
      <c r="C13" s="10">
        <v>2040</v>
      </c>
      <c r="D13" s="10">
        <v>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4.4" hidden="1">
      <c r="A14" s="4" t="s">
        <v>10</v>
      </c>
      <c r="B14" s="4" t="s">
        <v>206</v>
      </c>
      <c r="C14" s="10">
        <v>2045</v>
      </c>
      <c r="D14" s="10">
        <v>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4.4" hidden="1">
      <c r="A15" s="4" t="s">
        <v>10</v>
      </c>
      <c r="B15" s="4" t="s">
        <v>206</v>
      </c>
      <c r="C15" s="10">
        <v>2050</v>
      </c>
      <c r="D15" s="10">
        <v>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4.4" hidden="1">
      <c r="A16" s="4" t="s">
        <v>10</v>
      </c>
      <c r="B16" s="4" t="s">
        <v>18</v>
      </c>
      <c r="C16" s="10">
        <v>2022</v>
      </c>
      <c r="D16" s="10">
        <v>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4.4" hidden="1">
      <c r="A17" s="4" t="s">
        <v>10</v>
      </c>
      <c r="B17" s="4" t="s">
        <v>18</v>
      </c>
      <c r="C17" s="10">
        <v>2025</v>
      </c>
      <c r="D17" s="10">
        <v>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4.4" hidden="1">
      <c r="A18" s="4" t="s">
        <v>10</v>
      </c>
      <c r="B18" s="4" t="s">
        <v>18</v>
      </c>
      <c r="C18" s="10">
        <v>2030</v>
      </c>
      <c r="D18" s="10">
        <v>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4.4" hidden="1">
      <c r="A19" s="4" t="s">
        <v>10</v>
      </c>
      <c r="B19" s="4" t="s">
        <v>18</v>
      </c>
      <c r="C19" s="10">
        <v>2035</v>
      </c>
      <c r="D19" s="10">
        <v>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4.4" hidden="1">
      <c r="A20" s="4" t="s">
        <v>10</v>
      </c>
      <c r="B20" s="4" t="s">
        <v>18</v>
      </c>
      <c r="C20" s="10">
        <v>2040</v>
      </c>
      <c r="D20" s="10">
        <v>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.75" hidden="1" customHeight="1">
      <c r="A21" s="4" t="s">
        <v>10</v>
      </c>
      <c r="B21" s="4" t="s">
        <v>18</v>
      </c>
      <c r="C21" s="10">
        <v>2045</v>
      </c>
      <c r="D21" s="10">
        <v>1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.75" hidden="1" customHeight="1">
      <c r="A22" s="4" t="s">
        <v>10</v>
      </c>
      <c r="B22" s="4" t="s">
        <v>18</v>
      </c>
      <c r="C22" s="10">
        <v>2050</v>
      </c>
      <c r="D22" s="10">
        <v>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.75" hidden="1" customHeight="1">
      <c r="A23" s="4" t="s">
        <v>10</v>
      </c>
      <c r="B23" s="4" t="s">
        <v>24</v>
      </c>
      <c r="C23" s="10">
        <v>2022</v>
      </c>
      <c r="D23" s="10">
        <v>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.75" hidden="1" customHeight="1">
      <c r="A24" s="4" t="s">
        <v>10</v>
      </c>
      <c r="B24" s="4" t="s">
        <v>24</v>
      </c>
      <c r="C24" s="10">
        <v>2025</v>
      </c>
      <c r="D24" s="10">
        <v>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.75" hidden="1" customHeight="1">
      <c r="A25" s="4" t="s">
        <v>10</v>
      </c>
      <c r="B25" s="4" t="s">
        <v>24</v>
      </c>
      <c r="C25" s="10">
        <v>2030</v>
      </c>
      <c r="D25" s="10">
        <v>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.75" hidden="1" customHeight="1">
      <c r="A26" s="4" t="s">
        <v>10</v>
      </c>
      <c r="B26" s="4" t="s">
        <v>24</v>
      </c>
      <c r="C26" s="10">
        <v>2035</v>
      </c>
      <c r="D26" s="10">
        <v>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.75" hidden="1" customHeight="1">
      <c r="A27" s="4" t="s">
        <v>10</v>
      </c>
      <c r="B27" s="4" t="s">
        <v>24</v>
      </c>
      <c r="C27" s="10">
        <v>2040</v>
      </c>
      <c r="D27" s="10">
        <v>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75" hidden="1" customHeight="1">
      <c r="A28" s="4" t="s">
        <v>10</v>
      </c>
      <c r="B28" s="4" t="s">
        <v>24</v>
      </c>
      <c r="C28" s="10">
        <v>2045</v>
      </c>
      <c r="D28" s="10">
        <v>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75" hidden="1" customHeight="1">
      <c r="A29" s="4" t="s">
        <v>10</v>
      </c>
      <c r="B29" s="4" t="s">
        <v>24</v>
      </c>
      <c r="C29" s="10">
        <v>2050</v>
      </c>
      <c r="D29" s="10">
        <v>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.75" hidden="1" customHeight="1">
      <c r="A30" s="4" t="s">
        <v>10</v>
      </c>
      <c r="B30" s="4" t="s">
        <v>30</v>
      </c>
      <c r="C30" s="10">
        <v>2022</v>
      </c>
      <c r="D30" s="10">
        <v>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.75" hidden="1" customHeight="1">
      <c r="A31" s="4" t="s">
        <v>10</v>
      </c>
      <c r="B31" s="4" t="s">
        <v>30</v>
      </c>
      <c r="C31" s="10">
        <v>2025</v>
      </c>
      <c r="D31" s="10">
        <v>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.75" hidden="1" customHeight="1">
      <c r="A32" s="4" t="s">
        <v>10</v>
      </c>
      <c r="B32" s="4" t="s">
        <v>30</v>
      </c>
      <c r="C32" s="10">
        <v>2030</v>
      </c>
      <c r="D32" s="10">
        <v>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75" hidden="1" customHeight="1">
      <c r="A33" s="4" t="s">
        <v>10</v>
      </c>
      <c r="B33" s="4" t="s">
        <v>30</v>
      </c>
      <c r="C33" s="10">
        <v>2035</v>
      </c>
      <c r="D33" s="10">
        <v>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.75" hidden="1" customHeight="1">
      <c r="A34" s="4" t="s">
        <v>10</v>
      </c>
      <c r="B34" s="4" t="s">
        <v>30</v>
      </c>
      <c r="C34" s="10">
        <v>2040</v>
      </c>
      <c r="D34" s="10">
        <v>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.75" hidden="1" customHeight="1">
      <c r="A35" s="4" t="s">
        <v>10</v>
      </c>
      <c r="B35" s="4" t="s">
        <v>30</v>
      </c>
      <c r="C35" s="10">
        <v>2045</v>
      </c>
      <c r="D35" s="10">
        <v>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.75" hidden="1" customHeight="1">
      <c r="A36" s="4" t="s">
        <v>10</v>
      </c>
      <c r="B36" s="4" t="s">
        <v>30</v>
      </c>
      <c r="C36" s="10">
        <v>2050</v>
      </c>
      <c r="D36" s="10">
        <v>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.75" hidden="1" customHeight="1">
      <c r="A37" s="4" t="s">
        <v>10</v>
      </c>
      <c r="B37" s="4" t="s">
        <v>36</v>
      </c>
      <c r="C37" s="10">
        <v>2022</v>
      </c>
      <c r="D37" s="10">
        <v>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.75" hidden="1" customHeight="1">
      <c r="A38" s="4" t="s">
        <v>10</v>
      </c>
      <c r="B38" s="4" t="s">
        <v>36</v>
      </c>
      <c r="C38" s="10">
        <v>2025</v>
      </c>
      <c r="D38" s="10">
        <v>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.75" hidden="1" customHeight="1">
      <c r="A39" s="4" t="s">
        <v>10</v>
      </c>
      <c r="B39" s="4" t="s">
        <v>36</v>
      </c>
      <c r="C39" s="10">
        <v>2030</v>
      </c>
      <c r="D39" s="10">
        <v>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.75" hidden="1" customHeight="1">
      <c r="A40" s="4" t="s">
        <v>10</v>
      </c>
      <c r="B40" s="4" t="s">
        <v>36</v>
      </c>
      <c r="C40" s="10">
        <v>2035</v>
      </c>
      <c r="D40" s="10">
        <v>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.75" hidden="1" customHeight="1">
      <c r="A41" s="4" t="s">
        <v>10</v>
      </c>
      <c r="B41" s="4" t="s">
        <v>36</v>
      </c>
      <c r="C41" s="10">
        <v>2040</v>
      </c>
      <c r="D41" s="10">
        <v>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.75" hidden="1" customHeight="1">
      <c r="A42" s="4" t="s">
        <v>10</v>
      </c>
      <c r="B42" s="4" t="s">
        <v>36</v>
      </c>
      <c r="C42" s="10">
        <v>2045</v>
      </c>
      <c r="D42" s="10">
        <v>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.75" hidden="1" customHeight="1">
      <c r="A43" s="4" t="s">
        <v>10</v>
      </c>
      <c r="B43" s="4" t="s">
        <v>36</v>
      </c>
      <c r="C43" s="10">
        <v>2050</v>
      </c>
      <c r="D43" s="10">
        <v>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5.75" hidden="1" customHeight="1">
      <c r="A44" s="4" t="s">
        <v>10</v>
      </c>
      <c r="B44" s="4" t="s">
        <v>42</v>
      </c>
      <c r="C44" s="10">
        <v>2022</v>
      </c>
      <c r="D44" s="10">
        <v>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5.75" hidden="1" customHeight="1">
      <c r="A45" s="4" t="s">
        <v>10</v>
      </c>
      <c r="B45" s="4" t="s">
        <v>42</v>
      </c>
      <c r="C45" s="10">
        <v>2025</v>
      </c>
      <c r="D45" s="10">
        <v>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5.75" hidden="1" customHeight="1">
      <c r="A46" s="4" t="s">
        <v>10</v>
      </c>
      <c r="B46" s="4" t="s">
        <v>42</v>
      </c>
      <c r="C46" s="10">
        <v>2030</v>
      </c>
      <c r="D46" s="10">
        <v>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.75" hidden="1" customHeight="1">
      <c r="A47" s="4" t="s">
        <v>10</v>
      </c>
      <c r="B47" s="4" t="s">
        <v>42</v>
      </c>
      <c r="C47" s="10">
        <v>2035</v>
      </c>
      <c r="D47" s="10">
        <v>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5.75" hidden="1" customHeight="1">
      <c r="A48" s="4" t="s">
        <v>10</v>
      </c>
      <c r="B48" s="4" t="s">
        <v>42</v>
      </c>
      <c r="C48" s="10">
        <v>2040</v>
      </c>
      <c r="D48" s="10">
        <v>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5.75" hidden="1" customHeight="1">
      <c r="A49" s="4" t="s">
        <v>10</v>
      </c>
      <c r="B49" s="4" t="s">
        <v>42</v>
      </c>
      <c r="C49" s="10">
        <v>2045</v>
      </c>
      <c r="D49" s="10">
        <v>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5.75" hidden="1" customHeight="1">
      <c r="A50" s="4" t="s">
        <v>10</v>
      </c>
      <c r="B50" s="4" t="s">
        <v>42</v>
      </c>
      <c r="C50" s="10">
        <v>2050</v>
      </c>
      <c r="D50" s="10">
        <v>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5.75" hidden="1" customHeight="1">
      <c r="A51" s="4" t="s">
        <v>10</v>
      </c>
      <c r="B51" s="4" t="s">
        <v>48</v>
      </c>
      <c r="C51" s="10">
        <v>2022</v>
      </c>
      <c r="D51" s="10">
        <v>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5.75" hidden="1" customHeight="1">
      <c r="A52" s="4" t="s">
        <v>10</v>
      </c>
      <c r="B52" s="4" t="s">
        <v>48</v>
      </c>
      <c r="C52" s="10">
        <v>2025</v>
      </c>
      <c r="D52" s="10">
        <v>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5.75" hidden="1" customHeight="1">
      <c r="A53" s="4" t="s">
        <v>10</v>
      </c>
      <c r="B53" s="4" t="s">
        <v>48</v>
      </c>
      <c r="C53" s="10">
        <v>2030</v>
      </c>
      <c r="D53" s="10">
        <v>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.75" hidden="1" customHeight="1">
      <c r="A54" s="4" t="s">
        <v>10</v>
      </c>
      <c r="B54" s="4" t="s">
        <v>48</v>
      </c>
      <c r="C54" s="10">
        <v>2035</v>
      </c>
      <c r="D54" s="10">
        <v>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.75" hidden="1" customHeight="1">
      <c r="A55" s="4" t="s">
        <v>10</v>
      </c>
      <c r="B55" s="4" t="s">
        <v>48</v>
      </c>
      <c r="C55" s="10">
        <v>2040</v>
      </c>
      <c r="D55" s="10">
        <v>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.75" hidden="1" customHeight="1">
      <c r="A56" s="4" t="s">
        <v>10</v>
      </c>
      <c r="B56" s="4" t="s">
        <v>48</v>
      </c>
      <c r="C56" s="10">
        <v>2045</v>
      </c>
      <c r="D56" s="10">
        <v>0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.75" hidden="1" customHeight="1">
      <c r="A57" s="4" t="s">
        <v>10</v>
      </c>
      <c r="B57" s="4" t="s">
        <v>48</v>
      </c>
      <c r="C57" s="10">
        <v>2050</v>
      </c>
      <c r="D57" s="10">
        <v>0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.75" hidden="1" customHeight="1">
      <c r="A58" s="4" t="s">
        <v>10</v>
      </c>
      <c r="B58" s="4" t="s">
        <v>54</v>
      </c>
      <c r="C58" s="10">
        <v>2022</v>
      </c>
      <c r="D58" s="10">
        <v>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.75" hidden="1" customHeight="1">
      <c r="A59" s="4" t="s">
        <v>10</v>
      </c>
      <c r="B59" s="4" t="s">
        <v>54</v>
      </c>
      <c r="C59" s="10">
        <v>2025</v>
      </c>
      <c r="D59" s="10">
        <v>0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5.75" hidden="1" customHeight="1">
      <c r="A60" s="4" t="s">
        <v>10</v>
      </c>
      <c r="B60" s="4" t="s">
        <v>54</v>
      </c>
      <c r="C60" s="10">
        <v>2030</v>
      </c>
      <c r="D60" s="10">
        <v>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5.75" hidden="1" customHeight="1">
      <c r="A61" s="4" t="s">
        <v>10</v>
      </c>
      <c r="B61" s="4" t="s">
        <v>54</v>
      </c>
      <c r="C61" s="10">
        <v>2035</v>
      </c>
      <c r="D61" s="10">
        <v>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5.75" hidden="1" customHeight="1">
      <c r="A62" s="4" t="s">
        <v>10</v>
      </c>
      <c r="B62" s="4" t="s">
        <v>54</v>
      </c>
      <c r="C62" s="10">
        <v>2040</v>
      </c>
      <c r="D62" s="10">
        <v>0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.75" hidden="1" customHeight="1">
      <c r="A63" s="4" t="s">
        <v>10</v>
      </c>
      <c r="B63" s="4" t="s">
        <v>54</v>
      </c>
      <c r="C63" s="10">
        <v>2045</v>
      </c>
      <c r="D63" s="10">
        <v>0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.75" hidden="1" customHeight="1">
      <c r="A64" s="4" t="s">
        <v>10</v>
      </c>
      <c r="B64" s="4" t="s">
        <v>54</v>
      </c>
      <c r="C64" s="10">
        <v>2050</v>
      </c>
      <c r="D64" s="10">
        <v>0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5.75" hidden="1" customHeight="1">
      <c r="A65" s="4" t="s">
        <v>10</v>
      </c>
      <c r="B65" s="4" t="s">
        <v>59</v>
      </c>
      <c r="C65" s="10">
        <v>2022</v>
      </c>
      <c r="D65" s="10">
        <v>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5.75" hidden="1" customHeight="1">
      <c r="A66" s="4" t="s">
        <v>10</v>
      </c>
      <c r="B66" s="4" t="s">
        <v>59</v>
      </c>
      <c r="C66" s="10">
        <v>2025</v>
      </c>
      <c r="D66" s="10">
        <v>0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5.75" hidden="1" customHeight="1">
      <c r="A67" s="4" t="s">
        <v>10</v>
      </c>
      <c r="B67" s="4" t="s">
        <v>59</v>
      </c>
      <c r="C67" s="10">
        <v>2030</v>
      </c>
      <c r="D67" s="10">
        <v>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5.75" hidden="1" customHeight="1">
      <c r="A68" s="4" t="s">
        <v>10</v>
      </c>
      <c r="B68" s="4" t="s">
        <v>59</v>
      </c>
      <c r="C68" s="10">
        <v>2035</v>
      </c>
      <c r="D68" s="10">
        <v>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5.75" hidden="1" customHeight="1">
      <c r="A69" s="4" t="s">
        <v>10</v>
      </c>
      <c r="B69" s="4" t="s">
        <v>59</v>
      </c>
      <c r="C69" s="10">
        <v>2040</v>
      </c>
      <c r="D69" s="10">
        <v>0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5.75" hidden="1" customHeight="1">
      <c r="A70" s="4" t="s">
        <v>10</v>
      </c>
      <c r="B70" s="4" t="s">
        <v>59</v>
      </c>
      <c r="C70" s="10">
        <v>2045</v>
      </c>
      <c r="D70" s="10">
        <v>0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.75" hidden="1" customHeight="1">
      <c r="A71" s="4" t="s">
        <v>10</v>
      </c>
      <c r="B71" s="4" t="s">
        <v>59</v>
      </c>
      <c r="C71" s="10">
        <v>2050</v>
      </c>
      <c r="D71" s="10">
        <v>0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5.75" hidden="1" customHeight="1">
      <c r="A72" s="4" t="s">
        <v>10</v>
      </c>
      <c r="B72" s="4" t="s">
        <v>62</v>
      </c>
      <c r="C72" s="10">
        <v>2022</v>
      </c>
      <c r="D72" s="10">
        <v>0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5.75" hidden="1" customHeight="1">
      <c r="A73" s="4" t="s">
        <v>10</v>
      </c>
      <c r="B73" s="4" t="s">
        <v>62</v>
      </c>
      <c r="C73" s="10">
        <v>2025</v>
      </c>
      <c r="D73" s="10">
        <v>0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5.75" hidden="1" customHeight="1">
      <c r="A74" s="4" t="s">
        <v>10</v>
      </c>
      <c r="B74" s="4" t="s">
        <v>62</v>
      </c>
      <c r="C74" s="10">
        <v>2030</v>
      </c>
      <c r="D74" s="10">
        <v>0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5.75" hidden="1" customHeight="1">
      <c r="A75" s="4" t="s">
        <v>10</v>
      </c>
      <c r="B75" s="4" t="s">
        <v>62</v>
      </c>
      <c r="C75" s="10">
        <v>2035</v>
      </c>
      <c r="D75" s="10">
        <v>0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.75" hidden="1" customHeight="1">
      <c r="A76" s="4" t="s">
        <v>10</v>
      </c>
      <c r="B76" s="4" t="s">
        <v>62</v>
      </c>
      <c r="C76" s="10">
        <v>2040</v>
      </c>
      <c r="D76" s="10">
        <v>0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5.75" hidden="1" customHeight="1">
      <c r="A77" s="4" t="s">
        <v>10</v>
      </c>
      <c r="B77" s="4" t="s">
        <v>62</v>
      </c>
      <c r="C77" s="10">
        <v>2045</v>
      </c>
      <c r="D77" s="10">
        <v>0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5.75" hidden="1" customHeight="1">
      <c r="A78" s="4" t="s">
        <v>10</v>
      </c>
      <c r="B78" s="4" t="s">
        <v>62</v>
      </c>
      <c r="C78" s="10">
        <v>2050</v>
      </c>
      <c r="D78" s="10">
        <v>0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5.75" hidden="1" customHeight="1">
      <c r="A79" s="4" t="s">
        <v>10</v>
      </c>
      <c r="B79" s="4" t="s">
        <v>65</v>
      </c>
      <c r="C79" s="10">
        <v>2022</v>
      </c>
      <c r="D79" s="10">
        <v>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5.75" hidden="1" customHeight="1">
      <c r="A80" s="4" t="s">
        <v>10</v>
      </c>
      <c r="B80" s="4" t="s">
        <v>65</v>
      </c>
      <c r="C80" s="10">
        <v>2025</v>
      </c>
      <c r="D80" s="10">
        <v>0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5.75" hidden="1" customHeight="1">
      <c r="A81" s="4" t="s">
        <v>10</v>
      </c>
      <c r="B81" s="4" t="s">
        <v>65</v>
      </c>
      <c r="C81" s="10">
        <v>2030</v>
      </c>
      <c r="D81" s="10">
        <v>0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.75" hidden="1" customHeight="1">
      <c r="A82" s="4" t="s">
        <v>10</v>
      </c>
      <c r="B82" s="4" t="s">
        <v>65</v>
      </c>
      <c r="C82" s="10">
        <v>2035</v>
      </c>
      <c r="D82" s="10">
        <v>0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5.75" hidden="1" customHeight="1">
      <c r="A83" s="4" t="s">
        <v>10</v>
      </c>
      <c r="B83" s="4" t="s">
        <v>65</v>
      </c>
      <c r="C83" s="10">
        <v>2040</v>
      </c>
      <c r="D83" s="10">
        <v>0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5.75" hidden="1" customHeight="1">
      <c r="A84" s="4" t="s">
        <v>10</v>
      </c>
      <c r="B84" s="4" t="s">
        <v>65</v>
      </c>
      <c r="C84" s="10">
        <v>2045</v>
      </c>
      <c r="D84" s="10">
        <v>0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.75" hidden="1" customHeight="1">
      <c r="A85" s="4" t="s">
        <v>10</v>
      </c>
      <c r="B85" s="4" t="s">
        <v>65</v>
      </c>
      <c r="C85" s="10">
        <v>2050</v>
      </c>
      <c r="D85" s="10">
        <v>0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5.75" hidden="1" customHeight="1">
      <c r="A86" s="4" t="s">
        <v>10</v>
      </c>
      <c r="B86" s="4" t="s">
        <v>68</v>
      </c>
      <c r="C86" s="10">
        <v>2022</v>
      </c>
      <c r="D86" s="10">
        <v>0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5.75" hidden="1" customHeight="1">
      <c r="A87" s="4" t="s">
        <v>10</v>
      </c>
      <c r="B87" s="4" t="s">
        <v>68</v>
      </c>
      <c r="C87" s="10">
        <v>2025</v>
      </c>
      <c r="D87" s="10">
        <v>0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5.75" hidden="1" customHeight="1">
      <c r="A88" s="4" t="s">
        <v>10</v>
      </c>
      <c r="B88" s="4" t="s">
        <v>68</v>
      </c>
      <c r="C88" s="10">
        <v>2030</v>
      </c>
      <c r="D88" s="10">
        <v>0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5.75" hidden="1" customHeight="1">
      <c r="A89" s="4" t="s">
        <v>10</v>
      </c>
      <c r="B89" s="4" t="s">
        <v>68</v>
      </c>
      <c r="C89" s="10">
        <v>2035</v>
      </c>
      <c r="D89" s="10">
        <v>0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5.75" hidden="1" customHeight="1">
      <c r="A90" s="4" t="s">
        <v>10</v>
      </c>
      <c r="B90" s="4" t="s">
        <v>68</v>
      </c>
      <c r="C90" s="10">
        <v>2040</v>
      </c>
      <c r="D90" s="10">
        <v>0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5.75" hidden="1" customHeight="1">
      <c r="A91" s="4" t="s">
        <v>10</v>
      </c>
      <c r="B91" s="4" t="s">
        <v>68</v>
      </c>
      <c r="C91" s="10">
        <v>2045</v>
      </c>
      <c r="D91" s="10">
        <v>0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5.75" hidden="1" customHeight="1">
      <c r="A92" s="4" t="s">
        <v>10</v>
      </c>
      <c r="B92" s="4" t="s">
        <v>68</v>
      </c>
      <c r="C92" s="10">
        <v>2050</v>
      </c>
      <c r="D92" s="10">
        <v>0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5.75" hidden="1" customHeight="1">
      <c r="A93" s="4" t="s">
        <v>10</v>
      </c>
      <c r="B93" s="4" t="s">
        <v>71</v>
      </c>
      <c r="C93" s="10">
        <v>2022</v>
      </c>
      <c r="D93" s="10">
        <v>0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5.75" hidden="1" customHeight="1">
      <c r="A94" s="4" t="s">
        <v>10</v>
      </c>
      <c r="B94" s="4" t="s">
        <v>71</v>
      </c>
      <c r="C94" s="10">
        <v>2025</v>
      </c>
      <c r="D94" s="10">
        <v>0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5.75" hidden="1" customHeight="1">
      <c r="A95" s="4" t="s">
        <v>10</v>
      </c>
      <c r="B95" s="4" t="s">
        <v>71</v>
      </c>
      <c r="C95" s="10">
        <v>2030</v>
      </c>
      <c r="D95" s="10">
        <v>0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5.75" hidden="1" customHeight="1">
      <c r="A96" s="4" t="s">
        <v>10</v>
      </c>
      <c r="B96" s="4" t="s">
        <v>71</v>
      </c>
      <c r="C96" s="10">
        <v>2035</v>
      </c>
      <c r="D96" s="10">
        <v>0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5.75" hidden="1" customHeight="1">
      <c r="A97" s="4" t="s">
        <v>10</v>
      </c>
      <c r="B97" s="4" t="s">
        <v>71</v>
      </c>
      <c r="C97" s="10">
        <v>2040</v>
      </c>
      <c r="D97" s="10">
        <v>0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5.75" hidden="1" customHeight="1">
      <c r="A98" s="4" t="s">
        <v>10</v>
      </c>
      <c r="B98" s="4" t="s">
        <v>71</v>
      </c>
      <c r="C98" s="10">
        <v>2045</v>
      </c>
      <c r="D98" s="10">
        <v>0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5.75" hidden="1" customHeight="1">
      <c r="A99" s="4" t="s">
        <v>10</v>
      </c>
      <c r="B99" s="4" t="s">
        <v>71</v>
      </c>
      <c r="C99" s="10">
        <v>2050</v>
      </c>
      <c r="D99" s="10">
        <v>0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5.75" hidden="1" customHeight="1">
      <c r="A100" s="4" t="s">
        <v>10</v>
      </c>
      <c r="B100" s="4" t="s">
        <v>74</v>
      </c>
      <c r="C100" s="10">
        <v>2022</v>
      </c>
      <c r="D100" s="10">
        <v>0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.75" hidden="1" customHeight="1">
      <c r="A101" s="4" t="s">
        <v>10</v>
      </c>
      <c r="B101" s="4" t="s">
        <v>74</v>
      </c>
      <c r="C101" s="10">
        <v>2025</v>
      </c>
      <c r="D101" s="10">
        <v>0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.75" hidden="1" customHeight="1">
      <c r="A102" s="4" t="s">
        <v>10</v>
      </c>
      <c r="B102" s="4" t="s">
        <v>74</v>
      </c>
      <c r="C102" s="10">
        <v>2030</v>
      </c>
      <c r="D102" s="10">
        <v>0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.75" hidden="1" customHeight="1">
      <c r="A103" s="4" t="s">
        <v>10</v>
      </c>
      <c r="B103" s="4" t="s">
        <v>74</v>
      </c>
      <c r="C103" s="10">
        <v>2035</v>
      </c>
      <c r="D103" s="10">
        <v>0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.75" hidden="1" customHeight="1">
      <c r="A104" s="4" t="s">
        <v>10</v>
      </c>
      <c r="B104" s="4" t="s">
        <v>74</v>
      </c>
      <c r="C104" s="10">
        <v>2040</v>
      </c>
      <c r="D104" s="10">
        <v>0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.75" hidden="1" customHeight="1">
      <c r="A105" s="4" t="s">
        <v>10</v>
      </c>
      <c r="B105" s="4" t="s">
        <v>74</v>
      </c>
      <c r="C105" s="10">
        <v>2045</v>
      </c>
      <c r="D105" s="10">
        <v>0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.75" hidden="1" customHeight="1">
      <c r="A106" s="4" t="s">
        <v>10</v>
      </c>
      <c r="B106" s="4" t="s">
        <v>74</v>
      </c>
      <c r="C106" s="10">
        <v>2050</v>
      </c>
      <c r="D106" s="10">
        <v>0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.75" hidden="1" customHeight="1">
      <c r="A107" s="4" t="s">
        <v>10</v>
      </c>
      <c r="B107" s="4" t="s">
        <v>77</v>
      </c>
      <c r="C107" s="10">
        <v>2022</v>
      </c>
      <c r="D107" s="10">
        <v>0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.75" hidden="1" customHeight="1">
      <c r="A108" s="4" t="s">
        <v>10</v>
      </c>
      <c r="B108" s="4" t="s">
        <v>77</v>
      </c>
      <c r="C108" s="10">
        <v>2025</v>
      </c>
      <c r="D108" s="10">
        <v>0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.75" hidden="1" customHeight="1">
      <c r="A109" s="4" t="s">
        <v>10</v>
      </c>
      <c r="B109" s="4" t="s">
        <v>77</v>
      </c>
      <c r="C109" s="10">
        <v>2030</v>
      </c>
      <c r="D109" s="10">
        <v>0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.75" hidden="1" customHeight="1">
      <c r="A110" s="4" t="s">
        <v>10</v>
      </c>
      <c r="B110" s="4" t="s">
        <v>77</v>
      </c>
      <c r="C110" s="10">
        <v>2035</v>
      </c>
      <c r="D110" s="10">
        <v>0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.75" hidden="1" customHeight="1">
      <c r="A111" s="4" t="s">
        <v>10</v>
      </c>
      <c r="B111" s="4" t="s">
        <v>77</v>
      </c>
      <c r="C111" s="10">
        <v>2040</v>
      </c>
      <c r="D111" s="10">
        <v>0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.75" hidden="1" customHeight="1">
      <c r="A112" s="4" t="s">
        <v>10</v>
      </c>
      <c r="B112" s="4" t="s">
        <v>77</v>
      </c>
      <c r="C112" s="10">
        <v>2045</v>
      </c>
      <c r="D112" s="10">
        <v>0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.75" hidden="1" customHeight="1">
      <c r="A113" s="4" t="s">
        <v>10</v>
      </c>
      <c r="B113" s="4" t="s">
        <v>77</v>
      </c>
      <c r="C113" s="10">
        <v>2050</v>
      </c>
      <c r="D113" s="10">
        <v>0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.75" hidden="1" customHeight="1">
      <c r="A114" s="4" t="s">
        <v>10</v>
      </c>
      <c r="B114" s="4" t="s">
        <v>215</v>
      </c>
      <c r="C114" s="10">
        <v>2022</v>
      </c>
      <c r="D114" s="10">
        <v>0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.75" hidden="1" customHeight="1">
      <c r="A115" s="4" t="s">
        <v>10</v>
      </c>
      <c r="B115" s="4" t="s">
        <v>215</v>
      </c>
      <c r="C115" s="10">
        <v>2030</v>
      </c>
      <c r="D115" s="10">
        <v>1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.75" hidden="1" customHeight="1">
      <c r="A116" s="4" t="s">
        <v>10</v>
      </c>
      <c r="B116" s="4" t="s">
        <v>215</v>
      </c>
      <c r="C116" s="10">
        <v>2035</v>
      </c>
      <c r="D116" s="10">
        <v>1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.75" hidden="1" customHeight="1">
      <c r="A117" s="4" t="s">
        <v>10</v>
      </c>
      <c r="B117" s="4" t="s">
        <v>215</v>
      </c>
      <c r="C117" s="10">
        <v>2040</v>
      </c>
      <c r="D117" s="10">
        <v>1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.75" hidden="1" customHeight="1">
      <c r="A118" s="4" t="s">
        <v>10</v>
      </c>
      <c r="B118" s="4" t="s">
        <v>215</v>
      </c>
      <c r="C118" s="10">
        <v>2045</v>
      </c>
      <c r="D118" s="10">
        <v>1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.75" hidden="1" customHeight="1">
      <c r="A119" s="4" t="s">
        <v>10</v>
      </c>
      <c r="B119" s="4" t="s">
        <v>215</v>
      </c>
      <c r="C119" s="10">
        <v>2050</v>
      </c>
      <c r="D119" s="10">
        <v>1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.75" hidden="1" customHeight="1">
      <c r="A120" s="4" t="s">
        <v>10</v>
      </c>
      <c r="B120" s="4" t="s">
        <v>80</v>
      </c>
      <c r="C120" s="10">
        <v>2022</v>
      </c>
      <c r="D120" s="10">
        <v>0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.75" hidden="1" customHeight="1">
      <c r="A121" s="4" t="s">
        <v>10</v>
      </c>
      <c r="B121" s="4" t="s">
        <v>80</v>
      </c>
      <c r="C121" s="10">
        <v>2025</v>
      </c>
      <c r="D121" s="10">
        <v>0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.75" hidden="1" customHeight="1">
      <c r="A122" s="4" t="s">
        <v>10</v>
      </c>
      <c r="B122" s="4" t="s">
        <v>80</v>
      </c>
      <c r="C122" s="10">
        <v>2030</v>
      </c>
      <c r="D122" s="10">
        <v>0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.75" hidden="1" customHeight="1">
      <c r="A123" s="4" t="s">
        <v>10</v>
      </c>
      <c r="B123" s="4" t="s">
        <v>80</v>
      </c>
      <c r="C123" s="10">
        <v>2035</v>
      </c>
      <c r="D123" s="10">
        <v>1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.75" hidden="1" customHeight="1">
      <c r="A124" s="4" t="s">
        <v>10</v>
      </c>
      <c r="B124" s="4" t="s">
        <v>80</v>
      </c>
      <c r="C124" s="10">
        <v>2040</v>
      </c>
      <c r="D124" s="10">
        <v>1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.75" hidden="1" customHeight="1">
      <c r="A125" s="4" t="s">
        <v>10</v>
      </c>
      <c r="B125" s="4" t="s">
        <v>80</v>
      </c>
      <c r="C125" s="10">
        <v>2045</v>
      </c>
      <c r="D125" s="10">
        <v>1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.75" hidden="1" customHeight="1">
      <c r="A126" s="4" t="s">
        <v>10</v>
      </c>
      <c r="B126" s="4" t="s">
        <v>80</v>
      </c>
      <c r="C126" s="10">
        <v>2050</v>
      </c>
      <c r="D126" s="10">
        <v>1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.75" hidden="1" customHeight="1">
      <c r="A127" s="4" t="s">
        <v>10</v>
      </c>
      <c r="B127" s="4" t="s">
        <v>227</v>
      </c>
      <c r="C127" s="10">
        <v>2022</v>
      </c>
      <c r="D127" s="10">
        <v>0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.75" hidden="1" customHeight="1">
      <c r="A128" s="4" t="s">
        <v>10</v>
      </c>
      <c r="B128" s="4" t="s">
        <v>227</v>
      </c>
      <c r="C128" s="10">
        <v>2025</v>
      </c>
      <c r="D128" s="10">
        <v>0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.75" hidden="1" customHeight="1">
      <c r="A129" s="4" t="s">
        <v>10</v>
      </c>
      <c r="B129" s="4" t="s">
        <v>227</v>
      </c>
      <c r="C129" s="10">
        <v>2030</v>
      </c>
      <c r="D129" s="10">
        <v>0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.75" hidden="1" customHeight="1">
      <c r="A130" s="4" t="s">
        <v>10</v>
      </c>
      <c r="B130" s="4" t="s">
        <v>227</v>
      </c>
      <c r="C130" s="10">
        <v>2035</v>
      </c>
      <c r="D130" s="10">
        <v>1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.75" hidden="1" customHeight="1">
      <c r="A131" s="4" t="s">
        <v>10</v>
      </c>
      <c r="B131" s="4" t="s">
        <v>227</v>
      </c>
      <c r="C131" s="10">
        <v>2040</v>
      </c>
      <c r="D131" s="10">
        <v>1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.75" hidden="1" customHeight="1">
      <c r="A132" s="4" t="s">
        <v>10</v>
      </c>
      <c r="B132" s="4" t="s">
        <v>227</v>
      </c>
      <c r="C132" s="10">
        <v>2045</v>
      </c>
      <c r="D132" s="10">
        <v>1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.75" hidden="1" customHeight="1">
      <c r="A133" s="4" t="s">
        <v>10</v>
      </c>
      <c r="B133" s="4" t="s">
        <v>227</v>
      </c>
      <c r="C133" s="10">
        <v>2050</v>
      </c>
      <c r="D133" s="10">
        <v>1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.75" hidden="1" customHeight="1">
      <c r="A134" s="4" t="s">
        <v>10</v>
      </c>
      <c r="B134" s="4" t="s">
        <v>83</v>
      </c>
      <c r="C134" s="10">
        <v>2022</v>
      </c>
      <c r="D134" s="10">
        <v>0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.75" hidden="1" customHeight="1">
      <c r="A135" s="4" t="s">
        <v>10</v>
      </c>
      <c r="B135" s="4" t="s">
        <v>83</v>
      </c>
      <c r="C135" s="10">
        <v>2025</v>
      </c>
      <c r="D135" s="10">
        <v>0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.75" hidden="1" customHeight="1">
      <c r="A136" s="4" t="s">
        <v>10</v>
      </c>
      <c r="B136" s="4" t="s">
        <v>83</v>
      </c>
      <c r="C136" s="10">
        <v>2030</v>
      </c>
      <c r="D136" s="10">
        <v>0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.75" hidden="1" customHeight="1">
      <c r="A137" s="4" t="s">
        <v>10</v>
      </c>
      <c r="B137" s="4" t="s">
        <v>83</v>
      </c>
      <c r="C137" s="10">
        <v>2035</v>
      </c>
      <c r="D137" s="10">
        <v>1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.75" hidden="1" customHeight="1">
      <c r="A138" s="4" t="s">
        <v>10</v>
      </c>
      <c r="B138" s="4" t="s">
        <v>83</v>
      </c>
      <c r="C138" s="10">
        <v>2040</v>
      </c>
      <c r="D138" s="10">
        <v>1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.75" hidden="1" customHeight="1">
      <c r="A139" s="4" t="s">
        <v>10</v>
      </c>
      <c r="B139" s="4" t="s">
        <v>83</v>
      </c>
      <c r="C139" s="10">
        <v>2045</v>
      </c>
      <c r="D139" s="10">
        <v>1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.75" hidden="1" customHeight="1">
      <c r="A140" s="4" t="s">
        <v>10</v>
      </c>
      <c r="B140" s="4" t="s">
        <v>83</v>
      </c>
      <c r="C140" s="10">
        <v>2050</v>
      </c>
      <c r="D140" s="10">
        <v>1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.75" hidden="1" customHeight="1">
      <c r="A141" s="4" t="s">
        <v>10</v>
      </c>
      <c r="B141" s="4" t="s">
        <v>86</v>
      </c>
      <c r="C141" s="10">
        <v>2022</v>
      </c>
      <c r="D141" s="10">
        <v>0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.75" hidden="1" customHeight="1">
      <c r="A142" s="4" t="s">
        <v>10</v>
      </c>
      <c r="B142" s="4" t="s">
        <v>86</v>
      </c>
      <c r="C142" s="10">
        <v>2025</v>
      </c>
      <c r="D142" s="10">
        <v>0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5.75" hidden="1" customHeight="1">
      <c r="A143" s="4" t="s">
        <v>10</v>
      </c>
      <c r="B143" s="4" t="s">
        <v>86</v>
      </c>
      <c r="C143" s="10">
        <v>2030</v>
      </c>
      <c r="D143" s="10">
        <v>1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5.75" hidden="1" customHeight="1">
      <c r="A144" s="4" t="s">
        <v>10</v>
      </c>
      <c r="B144" s="4" t="s">
        <v>86</v>
      </c>
      <c r="C144" s="10">
        <v>2035</v>
      </c>
      <c r="D144" s="10">
        <v>1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5.75" hidden="1" customHeight="1">
      <c r="A145" s="4" t="s">
        <v>10</v>
      </c>
      <c r="B145" s="4" t="s">
        <v>86</v>
      </c>
      <c r="C145" s="10">
        <v>2040</v>
      </c>
      <c r="D145" s="10">
        <v>1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5.75" hidden="1" customHeight="1">
      <c r="A146" s="4" t="s">
        <v>10</v>
      </c>
      <c r="B146" s="4" t="s">
        <v>86</v>
      </c>
      <c r="C146" s="10">
        <v>2045</v>
      </c>
      <c r="D146" s="10">
        <v>1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5.75" hidden="1" customHeight="1">
      <c r="A147" s="4" t="s">
        <v>10</v>
      </c>
      <c r="B147" s="4" t="s">
        <v>86</v>
      </c>
      <c r="C147" s="10">
        <v>2050</v>
      </c>
      <c r="D147" s="10">
        <v>1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5.75" hidden="1" customHeight="1">
      <c r="A148" s="4" t="s">
        <v>10</v>
      </c>
      <c r="B148" s="4" t="s">
        <v>89</v>
      </c>
      <c r="C148" s="10">
        <v>2022</v>
      </c>
      <c r="D148" s="10">
        <v>1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5.75" hidden="1" customHeight="1">
      <c r="A149" s="4" t="s">
        <v>10</v>
      </c>
      <c r="B149" s="4" t="s">
        <v>89</v>
      </c>
      <c r="C149" s="10">
        <v>2025</v>
      </c>
      <c r="D149" s="10">
        <v>1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5.75" hidden="1" customHeight="1">
      <c r="A150" s="4" t="s">
        <v>10</v>
      </c>
      <c r="B150" s="4" t="s">
        <v>89</v>
      </c>
      <c r="C150" s="10">
        <v>2030</v>
      </c>
      <c r="D150" s="10">
        <v>1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5.75" hidden="1" customHeight="1">
      <c r="A151" s="4" t="s">
        <v>10</v>
      </c>
      <c r="B151" s="4" t="s">
        <v>89</v>
      </c>
      <c r="C151" s="10">
        <v>2035</v>
      </c>
      <c r="D151" s="10">
        <v>1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5.75" hidden="1" customHeight="1">
      <c r="A152" s="4" t="s">
        <v>10</v>
      </c>
      <c r="B152" s="4" t="s">
        <v>89</v>
      </c>
      <c r="C152" s="10">
        <v>2040</v>
      </c>
      <c r="D152" s="10">
        <v>1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5.75" hidden="1" customHeight="1">
      <c r="A153" s="4" t="s">
        <v>10</v>
      </c>
      <c r="B153" s="4" t="s">
        <v>89</v>
      </c>
      <c r="C153" s="10">
        <v>2045</v>
      </c>
      <c r="D153" s="10">
        <v>1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5.75" hidden="1" customHeight="1">
      <c r="A154" s="4" t="s">
        <v>10</v>
      </c>
      <c r="B154" s="4" t="s">
        <v>89</v>
      </c>
      <c r="C154" s="10">
        <v>2050</v>
      </c>
      <c r="D154" s="10">
        <v>1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5.75" hidden="1" customHeight="1">
      <c r="A155" s="4" t="s">
        <v>10</v>
      </c>
      <c r="B155" s="4" t="s">
        <v>91</v>
      </c>
      <c r="C155" s="10">
        <v>2022</v>
      </c>
      <c r="D155" s="10">
        <v>1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5.75" hidden="1" customHeight="1">
      <c r="A156" s="4" t="s">
        <v>10</v>
      </c>
      <c r="B156" s="4" t="s">
        <v>91</v>
      </c>
      <c r="C156" s="10">
        <v>2025</v>
      </c>
      <c r="D156" s="10">
        <v>1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5.75" hidden="1" customHeight="1">
      <c r="A157" s="4" t="s">
        <v>10</v>
      </c>
      <c r="B157" s="4" t="s">
        <v>91</v>
      </c>
      <c r="C157" s="10">
        <v>2030</v>
      </c>
      <c r="D157" s="10">
        <v>1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5.75" hidden="1" customHeight="1">
      <c r="A158" s="4" t="s">
        <v>10</v>
      </c>
      <c r="B158" s="4" t="s">
        <v>91</v>
      </c>
      <c r="C158" s="10">
        <v>2035</v>
      </c>
      <c r="D158" s="10">
        <v>1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5.75" hidden="1" customHeight="1">
      <c r="A159" s="4" t="s">
        <v>10</v>
      </c>
      <c r="B159" s="4" t="s">
        <v>91</v>
      </c>
      <c r="C159" s="10">
        <v>2040</v>
      </c>
      <c r="D159" s="10">
        <v>1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5.75" hidden="1" customHeight="1">
      <c r="A160" s="4" t="s">
        <v>10</v>
      </c>
      <c r="B160" s="4" t="s">
        <v>91</v>
      </c>
      <c r="C160" s="10">
        <v>2045</v>
      </c>
      <c r="D160" s="10">
        <v>1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5.75" hidden="1" customHeight="1">
      <c r="A161" s="4" t="s">
        <v>10</v>
      </c>
      <c r="B161" s="4" t="s">
        <v>91</v>
      </c>
      <c r="C161" s="10">
        <v>2050</v>
      </c>
      <c r="D161" s="10">
        <v>1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5.75" hidden="1" customHeight="1">
      <c r="A162" s="4" t="s">
        <v>10</v>
      </c>
      <c r="B162" s="4" t="s">
        <v>93</v>
      </c>
      <c r="C162" s="10">
        <v>2022</v>
      </c>
      <c r="D162" s="10">
        <v>1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5.75" hidden="1" customHeight="1">
      <c r="A163" s="4" t="s">
        <v>10</v>
      </c>
      <c r="B163" s="4" t="s">
        <v>93</v>
      </c>
      <c r="C163" s="10">
        <v>2025</v>
      </c>
      <c r="D163" s="10">
        <v>1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5.75" hidden="1" customHeight="1">
      <c r="A164" s="4" t="s">
        <v>10</v>
      </c>
      <c r="B164" s="4" t="s">
        <v>93</v>
      </c>
      <c r="C164" s="10">
        <v>2030</v>
      </c>
      <c r="D164" s="10">
        <v>1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5.75" hidden="1" customHeight="1">
      <c r="A165" s="4" t="s">
        <v>10</v>
      </c>
      <c r="B165" s="4" t="s">
        <v>93</v>
      </c>
      <c r="C165" s="10">
        <v>2035</v>
      </c>
      <c r="D165" s="10">
        <v>1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5.75" hidden="1" customHeight="1">
      <c r="A166" s="4" t="s">
        <v>10</v>
      </c>
      <c r="B166" s="4" t="s">
        <v>93</v>
      </c>
      <c r="C166" s="10">
        <v>2040</v>
      </c>
      <c r="D166" s="10">
        <v>1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5.75" hidden="1" customHeight="1">
      <c r="A167" s="4" t="s">
        <v>10</v>
      </c>
      <c r="B167" s="4" t="s">
        <v>93</v>
      </c>
      <c r="C167" s="10">
        <v>2045</v>
      </c>
      <c r="D167" s="10">
        <v>1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5.75" hidden="1" customHeight="1">
      <c r="A168" s="4" t="s">
        <v>10</v>
      </c>
      <c r="B168" s="4" t="s">
        <v>93</v>
      </c>
      <c r="C168" s="10">
        <v>2050</v>
      </c>
      <c r="D168" s="10">
        <v>1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5.75" hidden="1" customHeight="1">
      <c r="A169" s="4" t="s">
        <v>10</v>
      </c>
      <c r="B169" s="4" t="s">
        <v>95</v>
      </c>
      <c r="C169" s="10">
        <v>2022</v>
      </c>
      <c r="D169" s="10">
        <v>1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5.75" hidden="1" customHeight="1">
      <c r="A170" s="4" t="s">
        <v>10</v>
      </c>
      <c r="B170" s="4" t="s">
        <v>95</v>
      </c>
      <c r="C170" s="10">
        <v>2025</v>
      </c>
      <c r="D170" s="10">
        <v>1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5.75" hidden="1" customHeight="1">
      <c r="A171" s="4" t="s">
        <v>10</v>
      </c>
      <c r="B171" s="4" t="s">
        <v>95</v>
      </c>
      <c r="C171" s="10">
        <v>2030</v>
      </c>
      <c r="D171" s="10">
        <v>1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5.75" hidden="1" customHeight="1">
      <c r="A172" s="4" t="s">
        <v>10</v>
      </c>
      <c r="B172" s="4" t="s">
        <v>95</v>
      </c>
      <c r="C172" s="10">
        <v>2035</v>
      </c>
      <c r="D172" s="10">
        <v>1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5.75" hidden="1" customHeight="1">
      <c r="A173" s="4" t="s">
        <v>10</v>
      </c>
      <c r="B173" s="4" t="s">
        <v>95</v>
      </c>
      <c r="C173" s="10">
        <v>2040</v>
      </c>
      <c r="D173" s="10">
        <v>1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5.75" hidden="1" customHeight="1">
      <c r="A174" s="4" t="s">
        <v>10</v>
      </c>
      <c r="B174" s="4" t="s">
        <v>95</v>
      </c>
      <c r="C174" s="10">
        <v>2045</v>
      </c>
      <c r="D174" s="10">
        <v>1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5.75" hidden="1" customHeight="1">
      <c r="A175" s="4" t="s">
        <v>10</v>
      </c>
      <c r="B175" s="4" t="s">
        <v>95</v>
      </c>
      <c r="C175" s="10">
        <v>2050</v>
      </c>
      <c r="D175" s="10">
        <v>1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5.75" hidden="1" customHeight="1">
      <c r="A176" s="4" t="s">
        <v>10</v>
      </c>
      <c r="B176" s="4" t="s">
        <v>216</v>
      </c>
      <c r="C176" s="10">
        <v>2022</v>
      </c>
      <c r="D176" s="10">
        <v>0.95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5.75" hidden="1" customHeight="1">
      <c r="A177" s="4" t="s">
        <v>10</v>
      </c>
      <c r="B177" s="4" t="s">
        <v>216</v>
      </c>
      <c r="C177" s="10">
        <v>2025</v>
      </c>
      <c r="D177" s="10">
        <v>0.95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5.75" hidden="1" customHeight="1">
      <c r="A178" s="4" t="s">
        <v>10</v>
      </c>
      <c r="B178" s="4" t="s">
        <v>216</v>
      </c>
      <c r="C178" s="10">
        <v>2030</v>
      </c>
      <c r="D178" s="10">
        <v>0.95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5.75" hidden="1" customHeight="1">
      <c r="A179" s="4" t="s">
        <v>10</v>
      </c>
      <c r="B179" s="4" t="s">
        <v>216</v>
      </c>
      <c r="C179" s="10">
        <v>2035</v>
      </c>
      <c r="D179" s="10">
        <v>0.95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5.75" hidden="1" customHeight="1">
      <c r="A180" s="4" t="s">
        <v>10</v>
      </c>
      <c r="B180" s="4" t="s">
        <v>216</v>
      </c>
      <c r="C180" s="10">
        <v>2040</v>
      </c>
      <c r="D180" s="10">
        <v>0.95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5.75" hidden="1" customHeight="1">
      <c r="A181" s="4" t="s">
        <v>10</v>
      </c>
      <c r="B181" s="4" t="s">
        <v>216</v>
      </c>
      <c r="C181" s="10">
        <v>2045</v>
      </c>
      <c r="D181" s="10">
        <v>0.95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5.75" hidden="1" customHeight="1">
      <c r="A182" s="4" t="s">
        <v>10</v>
      </c>
      <c r="B182" s="4" t="s">
        <v>216</v>
      </c>
      <c r="C182" s="10">
        <v>2050</v>
      </c>
      <c r="D182" s="10">
        <v>0.95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5.75" hidden="1" customHeight="1">
      <c r="A183" s="4" t="s">
        <v>10</v>
      </c>
      <c r="B183" s="4" t="s">
        <v>96</v>
      </c>
      <c r="C183" s="10">
        <v>2022</v>
      </c>
      <c r="D183" s="10">
        <v>0.95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5.75" hidden="1" customHeight="1">
      <c r="A184" s="4" t="s">
        <v>10</v>
      </c>
      <c r="B184" s="4" t="s">
        <v>96</v>
      </c>
      <c r="C184" s="10">
        <v>2025</v>
      </c>
      <c r="D184" s="10">
        <v>0.95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5.75" hidden="1" customHeight="1">
      <c r="A185" s="4" t="s">
        <v>10</v>
      </c>
      <c r="B185" s="4" t="s">
        <v>96</v>
      </c>
      <c r="C185" s="10">
        <v>2030</v>
      </c>
      <c r="D185" s="10">
        <v>0.95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5.75" hidden="1" customHeight="1">
      <c r="A186" s="4" t="s">
        <v>10</v>
      </c>
      <c r="B186" s="4" t="s">
        <v>96</v>
      </c>
      <c r="C186" s="10">
        <v>2035</v>
      </c>
      <c r="D186" s="10">
        <v>0.95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5.75" hidden="1" customHeight="1">
      <c r="A187" s="4" t="s">
        <v>10</v>
      </c>
      <c r="B187" s="4" t="s">
        <v>96</v>
      </c>
      <c r="C187" s="10">
        <v>2040</v>
      </c>
      <c r="D187" s="10">
        <v>0.95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5.75" hidden="1" customHeight="1">
      <c r="A188" s="4" t="s">
        <v>10</v>
      </c>
      <c r="B188" s="4" t="s">
        <v>96</v>
      </c>
      <c r="C188" s="10">
        <v>2045</v>
      </c>
      <c r="D188" s="10">
        <v>0.95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5.75" hidden="1" customHeight="1">
      <c r="A189" s="4" t="s">
        <v>10</v>
      </c>
      <c r="B189" s="4" t="s">
        <v>96</v>
      </c>
      <c r="C189" s="10">
        <v>2050</v>
      </c>
      <c r="D189" s="10">
        <v>0.95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5.75" hidden="1" customHeight="1">
      <c r="A190" s="4" t="s">
        <v>10</v>
      </c>
      <c r="B190" s="4" t="s">
        <v>98</v>
      </c>
      <c r="C190" s="10">
        <v>2022</v>
      </c>
      <c r="D190" s="10">
        <v>0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5.75" hidden="1" customHeight="1">
      <c r="A191" s="4" t="s">
        <v>10</v>
      </c>
      <c r="B191" s="4" t="s">
        <v>98</v>
      </c>
      <c r="C191" s="10">
        <v>2025</v>
      </c>
      <c r="D191" s="10">
        <v>0.932581353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5.75" hidden="1" customHeight="1">
      <c r="A192" s="4" t="s">
        <v>10</v>
      </c>
      <c r="B192" s="4" t="s">
        <v>98</v>
      </c>
      <c r="C192" s="10">
        <v>2030</v>
      </c>
      <c r="D192" s="10">
        <v>0.936391682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5.75" hidden="1" customHeight="1">
      <c r="A193" s="4" t="s">
        <v>10</v>
      </c>
      <c r="B193" s="4" t="s">
        <v>98</v>
      </c>
      <c r="C193" s="10">
        <v>2035</v>
      </c>
      <c r="D193" s="10">
        <v>0.93829684599999996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5.75" hidden="1" customHeight="1">
      <c r="A194" s="4" t="s">
        <v>10</v>
      </c>
      <c r="B194" s="4" t="s">
        <v>98</v>
      </c>
      <c r="C194" s="10">
        <v>2040</v>
      </c>
      <c r="D194" s="10">
        <v>0.93924942899999997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5.75" hidden="1" customHeight="1">
      <c r="A195" s="4" t="s">
        <v>10</v>
      </c>
      <c r="B195" s="4" t="s">
        <v>98</v>
      </c>
      <c r="C195" s="10">
        <v>2045</v>
      </c>
      <c r="D195" s="10">
        <v>0.93972571999999999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5.75" hidden="1" customHeight="1">
      <c r="A196" s="4" t="s">
        <v>10</v>
      </c>
      <c r="B196" s="4" t="s">
        <v>98</v>
      </c>
      <c r="C196" s="10">
        <v>2050</v>
      </c>
      <c r="D196" s="10">
        <v>0.94020221100000001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5.75" hidden="1" customHeight="1">
      <c r="A197" s="4" t="s">
        <v>10</v>
      </c>
      <c r="B197" s="4" t="s">
        <v>100</v>
      </c>
      <c r="C197" s="10">
        <v>2022</v>
      </c>
      <c r="D197" s="10">
        <v>0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5.75" hidden="1" customHeight="1">
      <c r="A198" s="4" t="s">
        <v>10</v>
      </c>
      <c r="B198" s="4" t="s">
        <v>100</v>
      </c>
      <c r="C198" s="10">
        <v>2025</v>
      </c>
      <c r="D198" s="10">
        <v>0.95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5.75" hidden="1" customHeight="1">
      <c r="A199" s="4" t="s">
        <v>10</v>
      </c>
      <c r="B199" s="4" t="s">
        <v>100</v>
      </c>
      <c r="C199" s="10">
        <v>2030</v>
      </c>
      <c r="D199" s="10">
        <v>0.95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5.75" hidden="1" customHeight="1">
      <c r="A200" s="4" t="s">
        <v>10</v>
      </c>
      <c r="B200" s="4" t="s">
        <v>100</v>
      </c>
      <c r="C200" s="10">
        <v>2035</v>
      </c>
      <c r="D200" s="10">
        <v>0.95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5.75" hidden="1" customHeight="1">
      <c r="A201" s="4" t="s">
        <v>10</v>
      </c>
      <c r="B201" s="4" t="s">
        <v>100</v>
      </c>
      <c r="C201" s="10">
        <v>2040</v>
      </c>
      <c r="D201" s="10">
        <v>0.95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5.75" hidden="1" customHeight="1">
      <c r="A202" s="4" t="s">
        <v>10</v>
      </c>
      <c r="B202" s="4" t="s">
        <v>100</v>
      </c>
      <c r="C202" s="10">
        <v>2045</v>
      </c>
      <c r="D202" s="10">
        <v>0.95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5.75" hidden="1" customHeight="1">
      <c r="A203" s="4" t="s">
        <v>10</v>
      </c>
      <c r="B203" s="4" t="s">
        <v>100</v>
      </c>
      <c r="C203" s="10">
        <v>2050</v>
      </c>
      <c r="D203" s="10">
        <v>0.95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5.75" hidden="1" customHeight="1">
      <c r="A204" s="4" t="s">
        <v>10</v>
      </c>
      <c r="B204" s="4" t="s">
        <v>217</v>
      </c>
      <c r="C204" s="10">
        <v>2022</v>
      </c>
      <c r="D204" s="10">
        <v>0.95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5.75" hidden="1" customHeight="1">
      <c r="A205" s="4" t="s">
        <v>10</v>
      </c>
      <c r="B205" s="4" t="s">
        <v>217</v>
      </c>
      <c r="C205" s="10">
        <v>2025</v>
      </c>
      <c r="D205" s="10">
        <v>0.95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5.75" hidden="1" customHeight="1">
      <c r="A206" s="4" t="s">
        <v>10</v>
      </c>
      <c r="B206" s="4" t="s">
        <v>217</v>
      </c>
      <c r="C206" s="10">
        <v>2030</v>
      </c>
      <c r="D206" s="10">
        <v>0.95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5.75" hidden="1" customHeight="1">
      <c r="A207" s="4" t="s">
        <v>10</v>
      </c>
      <c r="B207" s="4" t="s">
        <v>217</v>
      </c>
      <c r="C207" s="10">
        <v>2035</v>
      </c>
      <c r="D207" s="10">
        <v>0.95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5.75" hidden="1" customHeight="1">
      <c r="A208" s="4" t="s">
        <v>10</v>
      </c>
      <c r="B208" s="4" t="s">
        <v>217</v>
      </c>
      <c r="C208" s="10">
        <v>2040</v>
      </c>
      <c r="D208" s="10">
        <v>0.95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5.75" hidden="1" customHeight="1">
      <c r="A209" s="4" t="s">
        <v>10</v>
      </c>
      <c r="B209" s="4" t="s">
        <v>217</v>
      </c>
      <c r="C209" s="10">
        <v>2045</v>
      </c>
      <c r="D209" s="10">
        <v>0.95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5.75" hidden="1" customHeight="1">
      <c r="A210" s="4" t="s">
        <v>10</v>
      </c>
      <c r="B210" s="4" t="s">
        <v>217</v>
      </c>
      <c r="C210" s="10">
        <v>2050</v>
      </c>
      <c r="D210" s="10">
        <v>0.95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5.75" hidden="1" customHeight="1">
      <c r="A211" s="4" t="s">
        <v>10</v>
      </c>
      <c r="B211" s="4" t="s">
        <v>102</v>
      </c>
      <c r="C211" s="10">
        <v>2022</v>
      </c>
      <c r="D211" s="10">
        <v>0.98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5.75" hidden="1" customHeight="1">
      <c r="A212" s="4" t="s">
        <v>10</v>
      </c>
      <c r="B212" s="4" t="s">
        <v>102</v>
      </c>
      <c r="C212" s="10">
        <v>2025</v>
      </c>
      <c r="D212" s="10">
        <v>0.98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5.75" hidden="1" customHeight="1">
      <c r="A213" s="4" t="s">
        <v>10</v>
      </c>
      <c r="B213" s="4" t="s">
        <v>102</v>
      </c>
      <c r="C213" s="10">
        <v>2030</v>
      </c>
      <c r="D213" s="10">
        <v>0.98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5.75" hidden="1" customHeight="1">
      <c r="A214" s="4" t="s">
        <v>10</v>
      </c>
      <c r="B214" s="4" t="s">
        <v>102</v>
      </c>
      <c r="C214" s="10">
        <v>2035</v>
      </c>
      <c r="D214" s="10">
        <v>0.98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5.75" hidden="1" customHeight="1">
      <c r="A215" s="4" t="s">
        <v>10</v>
      </c>
      <c r="B215" s="4" t="s">
        <v>102</v>
      </c>
      <c r="C215" s="10">
        <v>2040</v>
      </c>
      <c r="D215" s="10">
        <v>0.98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5.75" hidden="1" customHeight="1">
      <c r="A216" s="4" t="s">
        <v>10</v>
      </c>
      <c r="B216" s="4" t="s">
        <v>102</v>
      </c>
      <c r="C216" s="10">
        <v>2045</v>
      </c>
      <c r="D216" s="10">
        <v>0.98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5.75" hidden="1" customHeight="1">
      <c r="A217" s="4" t="s">
        <v>10</v>
      </c>
      <c r="B217" s="4" t="s">
        <v>102</v>
      </c>
      <c r="C217" s="10">
        <v>2050</v>
      </c>
      <c r="D217" s="10">
        <v>0.98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5.75" hidden="1" customHeight="1">
      <c r="A218" s="4" t="s">
        <v>10</v>
      </c>
      <c r="B218" s="4" t="s">
        <v>104</v>
      </c>
      <c r="C218" s="10">
        <v>2022</v>
      </c>
      <c r="D218" s="10">
        <v>0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5.75" hidden="1" customHeight="1">
      <c r="A219" s="4" t="s">
        <v>10</v>
      </c>
      <c r="B219" s="4" t="s">
        <v>104</v>
      </c>
      <c r="C219" s="10">
        <v>2025</v>
      </c>
      <c r="D219" s="10">
        <v>0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5.75" hidden="1" customHeight="1">
      <c r="A220" s="4" t="s">
        <v>10</v>
      </c>
      <c r="B220" s="4" t="s">
        <v>104</v>
      </c>
      <c r="C220" s="10">
        <v>2030</v>
      </c>
      <c r="D220" s="10">
        <v>0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5.75" hidden="1" customHeight="1">
      <c r="A221" s="4" t="s">
        <v>10</v>
      </c>
      <c r="B221" s="4" t="s">
        <v>104</v>
      </c>
      <c r="C221" s="10">
        <v>2035</v>
      </c>
      <c r="D221" s="10">
        <v>0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5.75" hidden="1" customHeight="1">
      <c r="A222" s="4" t="s">
        <v>10</v>
      </c>
      <c r="B222" s="4" t="s">
        <v>104</v>
      </c>
      <c r="C222" s="10">
        <v>2040</v>
      </c>
      <c r="D222" s="10">
        <v>0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5.75" hidden="1" customHeight="1">
      <c r="A223" s="4" t="s">
        <v>10</v>
      </c>
      <c r="B223" s="4" t="s">
        <v>104</v>
      </c>
      <c r="C223" s="10">
        <v>2045</v>
      </c>
      <c r="D223" s="10">
        <v>0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5.75" hidden="1" customHeight="1">
      <c r="A224" s="4" t="s">
        <v>10</v>
      </c>
      <c r="B224" s="4" t="s">
        <v>104</v>
      </c>
      <c r="C224" s="10">
        <v>2050</v>
      </c>
      <c r="D224" s="10">
        <v>0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5.75" hidden="1" customHeight="1">
      <c r="A225" s="4" t="s">
        <v>10</v>
      </c>
      <c r="B225" s="4" t="s">
        <v>106</v>
      </c>
      <c r="C225" s="10">
        <v>2022</v>
      </c>
      <c r="D225" s="10">
        <v>0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5.75" hidden="1" customHeight="1">
      <c r="A226" s="4" t="s">
        <v>10</v>
      </c>
      <c r="B226" s="4" t="s">
        <v>106</v>
      </c>
      <c r="C226" s="10">
        <v>2025</v>
      </c>
      <c r="D226" s="10">
        <v>0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5.75" hidden="1" customHeight="1">
      <c r="A227" s="4" t="s">
        <v>10</v>
      </c>
      <c r="B227" s="4" t="s">
        <v>106</v>
      </c>
      <c r="C227" s="10">
        <v>2030</v>
      </c>
      <c r="D227" s="10">
        <v>0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5.75" hidden="1" customHeight="1">
      <c r="A228" s="4" t="s">
        <v>10</v>
      </c>
      <c r="B228" s="4" t="s">
        <v>106</v>
      </c>
      <c r="C228" s="10">
        <v>2035</v>
      </c>
      <c r="D228" s="10">
        <v>0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5.75" hidden="1" customHeight="1">
      <c r="A229" s="4" t="s">
        <v>10</v>
      </c>
      <c r="B229" s="4" t="s">
        <v>106</v>
      </c>
      <c r="C229" s="10">
        <v>2040</v>
      </c>
      <c r="D229" s="10">
        <v>0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5.75" hidden="1" customHeight="1">
      <c r="A230" s="4" t="s">
        <v>10</v>
      </c>
      <c r="B230" s="4" t="s">
        <v>106</v>
      </c>
      <c r="C230" s="10">
        <v>2045</v>
      </c>
      <c r="D230" s="10">
        <v>0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5.75" hidden="1" customHeight="1">
      <c r="A231" s="4" t="s">
        <v>10</v>
      </c>
      <c r="B231" s="4" t="s">
        <v>106</v>
      </c>
      <c r="C231" s="10">
        <v>2050</v>
      </c>
      <c r="D231" s="10">
        <v>0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5.75" hidden="1" customHeight="1">
      <c r="A232" s="4" t="s">
        <v>10</v>
      </c>
      <c r="B232" s="4" t="s">
        <v>108</v>
      </c>
      <c r="C232" s="10">
        <v>2022</v>
      </c>
      <c r="D232" s="10">
        <v>0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5.75" hidden="1" customHeight="1">
      <c r="A233" s="4" t="s">
        <v>10</v>
      </c>
      <c r="B233" s="4" t="s">
        <v>108</v>
      </c>
      <c r="C233" s="10">
        <v>2025</v>
      </c>
      <c r="D233" s="10">
        <v>0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5.75" hidden="1" customHeight="1">
      <c r="A234" s="4" t="s">
        <v>10</v>
      </c>
      <c r="B234" s="4" t="s">
        <v>108</v>
      </c>
      <c r="C234" s="10">
        <v>2030</v>
      </c>
      <c r="D234" s="10">
        <v>0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5.75" hidden="1" customHeight="1">
      <c r="A235" s="4" t="s">
        <v>10</v>
      </c>
      <c r="B235" s="4" t="s">
        <v>108</v>
      </c>
      <c r="C235" s="10">
        <v>2035</v>
      </c>
      <c r="D235" s="10">
        <v>0.95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5.75" hidden="1" customHeight="1">
      <c r="A236" s="4" t="s">
        <v>10</v>
      </c>
      <c r="B236" s="4" t="s">
        <v>108</v>
      </c>
      <c r="C236" s="10">
        <v>2040</v>
      </c>
      <c r="D236" s="10">
        <v>0.95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5.75" hidden="1" customHeight="1">
      <c r="A237" s="4" t="s">
        <v>10</v>
      </c>
      <c r="B237" s="4" t="s">
        <v>108</v>
      </c>
      <c r="C237" s="10">
        <v>2045</v>
      </c>
      <c r="D237" s="10">
        <v>0.95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5.75" hidden="1" customHeight="1">
      <c r="A238" s="4" t="s">
        <v>10</v>
      </c>
      <c r="B238" s="4" t="s">
        <v>108</v>
      </c>
      <c r="C238" s="10">
        <v>2050</v>
      </c>
      <c r="D238" s="10">
        <v>0.95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5.75" hidden="1" customHeight="1">
      <c r="A239" s="4" t="s">
        <v>10</v>
      </c>
      <c r="B239" s="4" t="s">
        <v>218</v>
      </c>
      <c r="C239" s="10">
        <v>2022</v>
      </c>
      <c r="D239" s="10">
        <v>0.95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5.75" hidden="1" customHeight="1">
      <c r="A240" s="4" t="s">
        <v>10</v>
      </c>
      <c r="B240" s="4" t="s">
        <v>218</v>
      </c>
      <c r="C240" s="10">
        <v>2025</v>
      </c>
      <c r="D240" s="10">
        <v>0.95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5.75" hidden="1" customHeight="1">
      <c r="A241" s="4" t="s">
        <v>10</v>
      </c>
      <c r="B241" s="4" t="s">
        <v>218</v>
      </c>
      <c r="C241" s="10">
        <v>2030</v>
      </c>
      <c r="D241" s="10">
        <v>0.95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5.75" hidden="1" customHeight="1">
      <c r="A242" s="4" t="s">
        <v>10</v>
      </c>
      <c r="B242" s="4" t="s">
        <v>218</v>
      </c>
      <c r="C242" s="10">
        <v>2035</v>
      </c>
      <c r="D242" s="10">
        <v>0.95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5.75" hidden="1" customHeight="1">
      <c r="A243" s="4" t="s">
        <v>10</v>
      </c>
      <c r="B243" s="4" t="s">
        <v>218</v>
      </c>
      <c r="C243" s="10">
        <v>2040</v>
      </c>
      <c r="D243" s="10">
        <v>0.95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5.75" hidden="1" customHeight="1">
      <c r="A244" s="4" t="s">
        <v>10</v>
      </c>
      <c r="B244" s="4" t="s">
        <v>218</v>
      </c>
      <c r="C244" s="10">
        <v>2045</v>
      </c>
      <c r="D244" s="10">
        <v>0.95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5.75" hidden="1" customHeight="1">
      <c r="A245" s="4" t="s">
        <v>10</v>
      </c>
      <c r="B245" s="4" t="s">
        <v>218</v>
      </c>
      <c r="C245" s="10">
        <v>2050</v>
      </c>
      <c r="D245" s="10">
        <v>0.95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5.75" hidden="1" customHeight="1">
      <c r="A246" s="4" t="s">
        <v>10</v>
      </c>
      <c r="B246" s="4" t="s">
        <v>110</v>
      </c>
      <c r="C246" s="10">
        <v>2022</v>
      </c>
      <c r="D246" s="10">
        <v>0.98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5.75" hidden="1" customHeight="1">
      <c r="A247" s="4" t="s">
        <v>10</v>
      </c>
      <c r="B247" s="4" t="s">
        <v>110</v>
      </c>
      <c r="C247" s="10">
        <v>2025</v>
      </c>
      <c r="D247" s="10">
        <v>0.98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5.75" hidden="1" customHeight="1">
      <c r="A248" s="4" t="s">
        <v>10</v>
      </c>
      <c r="B248" s="4" t="s">
        <v>110</v>
      </c>
      <c r="C248" s="10">
        <v>2030</v>
      </c>
      <c r="D248" s="10">
        <v>0.98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5.75" hidden="1" customHeight="1">
      <c r="A249" s="4" t="s">
        <v>10</v>
      </c>
      <c r="B249" s="4" t="s">
        <v>110</v>
      </c>
      <c r="C249" s="10">
        <v>2035</v>
      </c>
      <c r="D249" s="10">
        <v>0.98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5.75" hidden="1" customHeight="1">
      <c r="A250" s="4" t="s">
        <v>10</v>
      </c>
      <c r="B250" s="4" t="s">
        <v>110</v>
      </c>
      <c r="C250" s="10">
        <v>2040</v>
      </c>
      <c r="D250" s="10">
        <v>0.98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5.75" hidden="1" customHeight="1">
      <c r="A251" s="4" t="s">
        <v>10</v>
      </c>
      <c r="B251" s="4" t="s">
        <v>110</v>
      </c>
      <c r="C251" s="10">
        <v>2045</v>
      </c>
      <c r="D251" s="10">
        <v>0.98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5.75" hidden="1" customHeight="1">
      <c r="A252" s="4" t="s">
        <v>10</v>
      </c>
      <c r="B252" s="4" t="s">
        <v>110</v>
      </c>
      <c r="C252" s="10">
        <v>2050</v>
      </c>
      <c r="D252" s="10">
        <v>0.98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5.75" hidden="1" customHeight="1">
      <c r="A253" s="4" t="s">
        <v>10</v>
      </c>
      <c r="B253" s="4" t="s">
        <v>113</v>
      </c>
      <c r="C253" s="10">
        <v>2022</v>
      </c>
      <c r="D253" s="10">
        <v>0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5.75" hidden="1" customHeight="1">
      <c r="A254" s="4" t="s">
        <v>10</v>
      </c>
      <c r="B254" s="4" t="s">
        <v>113</v>
      </c>
      <c r="C254" s="10">
        <v>2025</v>
      </c>
      <c r="D254" s="10">
        <v>0.98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5.75" hidden="1" customHeight="1">
      <c r="A255" s="4" t="s">
        <v>10</v>
      </c>
      <c r="B255" s="4" t="s">
        <v>113</v>
      </c>
      <c r="C255" s="10">
        <v>2030</v>
      </c>
      <c r="D255" s="10">
        <v>0.98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5.75" hidden="1" customHeight="1">
      <c r="A256" s="4" t="s">
        <v>10</v>
      </c>
      <c r="B256" s="4" t="s">
        <v>113</v>
      </c>
      <c r="C256" s="10">
        <v>2035</v>
      </c>
      <c r="D256" s="10">
        <v>0.98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5.75" hidden="1" customHeight="1">
      <c r="A257" s="4" t="s">
        <v>10</v>
      </c>
      <c r="B257" s="4" t="s">
        <v>113</v>
      </c>
      <c r="C257" s="10">
        <v>2040</v>
      </c>
      <c r="D257" s="10">
        <v>0.98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5.75" hidden="1" customHeight="1">
      <c r="A258" s="4" t="s">
        <v>10</v>
      </c>
      <c r="B258" s="4" t="s">
        <v>113</v>
      </c>
      <c r="C258" s="10">
        <v>2045</v>
      </c>
      <c r="D258" s="10">
        <v>0.98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5.75" hidden="1" customHeight="1">
      <c r="A259" s="4" t="s">
        <v>10</v>
      </c>
      <c r="B259" s="4" t="s">
        <v>113</v>
      </c>
      <c r="C259" s="10">
        <v>2050</v>
      </c>
      <c r="D259" s="10">
        <v>0.98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5.75" hidden="1" customHeight="1">
      <c r="A260" s="4" t="s">
        <v>10</v>
      </c>
      <c r="B260" s="4" t="s">
        <v>114</v>
      </c>
      <c r="C260" s="10">
        <v>2022</v>
      </c>
      <c r="D260" s="10">
        <v>0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5.75" hidden="1" customHeight="1">
      <c r="A261" s="4" t="s">
        <v>10</v>
      </c>
      <c r="B261" s="4" t="s">
        <v>114</v>
      </c>
      <c r="C261" s="10">
        <v>2025</v>
      </c>
      <c r="D261" s="10">
        <v>0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5.75" hidden="1" customHeight="1">
      <c r="A262" s="4" t="s">
        <v>10</v>
      </c>
      <c r="B262" s="4" t="s">
        <v>114</v>
      </c>
      <c r="C262" s="10">
        <v>2030</v>
      </c>
      <c r="D262" s="10">
        <v>0.98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5.75" hidden="1" customHeight="1">
      <c r="A263" s="4" t="s">
        <v>10</v>
      </c>
      <c r="B263" s="4" t="s">
        <v>114</v>
      </c>
      <c r="C263" s="10">
        <v>2035</v>
      </c>
      <c r="D263" s="10">
        <v>0.98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5.75" hidden="1" customHeight="1">
      <c r="A264" s="4" t="s">
        <v>10</v>
      </c>
      <c r="B264" s="4" t="s">
        <v>114</v>
      </c>
      <c r="C264" s="10">
        <v>2040</v>
      </c>
      <c r="D264" s="10">
        <v>0.98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5.75" hidden="1" customHeight="1">
      <c r="A265" s="4" t="s">
        <v>10</v>
      </c>
      <c r="B265" s="4" t="s">
        <v>114</v>
      </c>
      <c r="C265" s="10">
        <v>2045</v>
      </c>
      <c r="D265" s="10">
        <v>0.98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5.75" hidden="1" customHeight="1">
      <c r="A266" s="4" t="s">
        <v>10</v>
      </c>
      <c r="B266" s="4" t="s">
        <v>114</v>
      </c>
      <c r="C266" s="10">
        <v>2050</v>
      </c>
      <c r="D266" s="10">
        <v>0.98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5.75" hidden="1" customHeight="1">
      <c r="A267" s="4" t="s">
        <v>10</v>
      </c>
      <c r="B267" s="4" t="s">
        <v>115</v>
      </c>
      <c r="C267" s="10">
        <v>2022</v>
      </c>
      <c r="D267" s="10">
        <v>0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5.75" hidden="1" customHeight="1">
      <c r="A268" s="4" t="s">
        <v>10</v>
      </c>
      <c r="B268" s="4" t="s">
        <v>115</v>
      </c>
      <c r="C268" s="10">
        <v>2025</v>
      </c>
      <c r="D268" s="10">
        <v>0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5.75" hidden="1" customHeight="1">
      <c r="A269" s="4" t="s">
        <v>10</v>
      </c>
      <c r="B269" s="4" t="s">
        <v>115</v>
      </c>
      <c r="C269" s="10">
        <v>2030</v>
      </c>
      <c r="D269" s="10">
        <v>0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5.75" hidden="1" customHeight="1">
      <c r="A270" s="4" t="s">
        <v>10</v>
      </c>
      <c r="B270" s="4" t="s">
        <v>115</v>
      </c>
      <c r="C270" s="10">
        <v>2035</v>
      </c>
      <c r="D270" s="10">
        <v>0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5.75" hidden="1" customHeight="1">
      <c r="A271" s="4" t="s">
        <v>10</v>
      </c>
      <c r="B271" s="4" t="s">
        <v>115</v>
      </c>
      <c r="C271" s="10">
        <v>2040</v>
      </c>
      <c r="D271" s="10">
        <v>0.98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5.75" hidden="1" customHeight="1">
      <c r="A272" s="4" t="s">
        <v>10</v>
      </c>
      <c r="B272" s="4" t="s">
        <v>115</v>
      </c>
      <c r="C272" s="10">
        <v>2045</v>
      </c>
      <c r="D272" s="10">
        <v>0.98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5.75" hidden="1" customHeight="1">
      <c r="A273" s="4" t="s">
        <v>10</v>
      </c>
      <c r="B273" s="4" t="s">
        <v>115</v>
      </c>
      <c r="C273" s="10">
        <v>2050</v>
      </c>
      <c r="D273" s="10">
        <v>0.98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5.75" hidden="1" customHeight="1">
      <c r="A274" s="4" t="s">
        <v>10</v>
      </c>
      <c r="B274" s="4" t="s">
        <v>116</v>
      </c>
      <c r="C274" s="10">
        <v>2022</v>
      </c>
      <c r="D274" s="10">
        <v>0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5.75" hidden="1" customHeight="1">
      <c r="A275" s="4" t="s">
        <v>10</v>
      </c>
      <c r="B275" s="4" t="s">
        <v>116</v>
      </c>
      <c r="C275" s="10">
        <v>2025</v>
      </c>
      <c r="D275" s="10">
        <v>0.98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5.75" hidden="1" customHeight="1">
      <c r="A276" s="4" t="s">
        <v>10</v>
      </c>
      <c r="B276" s="4" t="s">
        <v>116</v>
      </c>
      <c r="C276" s="10">
        <v>2030</v>
      </c>
      <c r="D276" s="10">
        <v>0.98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5.75" hidden="1" customHeight="1">
      <c r="A277" s="4" t="s">
        <v>10</v>
      </c>
      <c r="B277" s="4" t="s">
        <v>116</v>
      </c>
      <c r="C277" s="10">
        <v>2035</v>
      </c>
      <c r="D277" s="10">
        <v>0.98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5.75" hidden="1" customHeight="1">
      <c r="A278" s="4" t="s">
        <v>10</v>
      </c>
      <c r="B278" s="4" t="s">
        <v>116</v>
      </c>
      <c r="C278" s="10">
        <v>2040</v>
      </c>
      <c r="D278" s="10">
        <v>0.98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5.75" hidden="1" customHeight="1">
      <c r="A279" s="4" t="s">
        <v>10</v>
      </c>
      <c r="B279" s="4" t="s">
        <v>116</v>
      </c>
      <c r="C279" s="10">
        <v>2045</v>
      </c>
      <c r="D279" s="10">
        <v>0.98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5.75" hidden="1" customHeight="1">
      <c r="A280" s="4" t="s">
        <v>10</v>
      </c>
      <c r="B280" s="4" t="s">
        <v>116</v>
      </c>
      <c r="C280" s="10">
        <v>2050</v>
      </c>
      <c r="D280" s="10">
        <v>0.98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5.75" hidden="1" customHeight="1">
      <c r="A281" s="4" t="s">
        <v>10</v>
      </c>
      <c r="B281" s="4" t="s">
        <v>117</v>
      </c>
      <c r="C281" s="10">
        <v>2022</v>
      </c>
      <c r="D281" s="10">
        <v>0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5.75" hidden="1" customHeight="1">
      <c r="A282" s="4" t="s">
        <v>10</v>
      </c>
      <c r="B282" s="4" t="s">
        <v>117</v>
      </c>
      <c r="C282" s="10">
        <v>2025</v>
      </c>
      <c r="D282" s="10">
        <v>0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5.75" hidden="1" customHeight="1">
      <c r="A283" s="4" t="s">
        <v>10</v>
      </c>
      <c r="B283" s="4" t="s">
        <v>117</v>
      </c>
      <c r="C283" s="10">
        <v>2030</v>
      </c>
      <c r="D283" s="10">
        <v>0.98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5.75" hidden="1" customHeight="1">
      <c r="A284" s="4" t="s">
        <v>10</v>
      </c>
      <c r="B284" s="4" t="s">
        <v>117</v>
      </c>
      <c r="C284" s="10">
        <v>2035</v>
      </c>
      <c r="D284" s="10">
        <v>0.98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5.75" hidden="1" customHeight="1">
      <c r="A285" s="4" t="s">
        <v>10</v>
      </c>
      <c r="B285" s="4" t="s">
        <v>117</v>
      </c>
      <c r="C285" s="10">
        <v>2040</v>
      </c>
      <c r="D285" s="10">
        <v>0.98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5.75" hidden="1" customHeight="1">
      <c r="A286" s="4" t="s">
        <v>10</v>
      </c>
      <c r="B286" s="4" t="s">
        <v>117</v>
      </c>
      <c r="C286" s="10">
        <v>2045</v>
      </c>
      <c r="D286" s="10">
        <v>0.98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5.75" hidden="1" customHeight="1">
      <c r="A287" s="4" t="s">
        <v>10</v>
      </c>
      <c r="B287" s="4" t="s">
        <v>117</v>
      </c>
      <c r="C287" s="10">
        <v>2050</v>
      </c>
      <c r="D287" s="10">
        <v>0.98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5.75" hidden="1" customHeight="1">
      <c r="A288" s="4" t="s">
        <v>10</v>
      </c>
      <c r="B288" s="4" t="s">
        <v>118</v>
      </c>
      <c r="C288" s="10">
        <v>2022</v>
      </c>
      <c r="D288" s="10">
        <v>0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5.75" hidden="1" customHeight="1">
      <c r="A289" s="4" t="s">
        <v>10</v>
      </c>
      <c r="B289" s="4" t="s">
        <v>118</v>
      </c>
      <c r="C289" s="10">
        <v>2025</v>
      </c>
      <c r="D289" s="10">
        <v>0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5.75" hidden="1" customHeight="1">
      <c r="A290" s="4" t="s">
        <v>10</v>
      </c>
      <c r="B290" s="4" t="s">
        <v>118</v>
      </c>
      <c r="C290" s="10">
        <v>2030</v>
      </c>
      <c r="D290" s="10">
        <v>0.98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5.75" hidden="1" customHeight="1">
      <c r="A291" s="4" t="s">
        <v>10</v>
      </c>
      <c r="B291" s="4" t="s">
        <v>118</v>
      </c>
      <c r="C291" s="10">
        <v>2035</v>
      </c>
      <c r="D291" s="10">
        <v>0.98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5.75" hidden="1" customHeight="1">
      <c r="A292" s="4" t="s">
        <v>10</v>
      </c>
      <c r="B292" s="4" t="s">
        <v>118</v>
      </c>
      <c r="C292" s="10">
        <v>2040</v>
      </c>
      <c r="D292" s="10">
        <v>0.98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5.75" hidden="1" customHeight="1">
      <c r="A293" s="4" t="s">
        <v>10</v>
      </c>
      <c r="B293" s="4" t="s">
        <v>118</v>
      </c>
      <c r="C293" s="10">
        <v>2045</v>
      </c>
      <c r="D293" s="10">
        <v>0.98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5.75" hidden="1" customHeight="1">
      <c r="A294" s="4" t="s">
        <v>10</v>
      </c>
      <c r="B294" s="4" t="s">
        <v>118</v>
      </c>
      <c r="C294" s="10">
        <v>2050</v>
      </c>
      <c r="D294" s="10">
        <v>0.98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5.75" hidden="1" customHeight="1">
      <c r="A295" s="4" t="s">
        <v>10</v>
      </c>
      <c r="B295" s="4" t="s">
        <v>119</v>
      </c>
      <c r="C295" s="10">
        <v>2022</v>
      </c>
      <c r="D295" s="10">
        <v>0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5.75" hidden="1" customHeight="1">
      <c r="A296" s="4" t="s">
        <v>10</v>
      </c>
      <c r="B296" s="4" t="s">
        <v>119</v>
      </c>
      <c r="C296" s="10">
        <v>2025</v>
      </c>
      <c r="D296" s="10">
        <v>0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5.75" hidden="1" customHeight="1">
      <c r="A297" s="4" t="s">
        <v>10</v>
      </c>
      <c r="B297" s="4" t="s">
        <v>119</v>
      </c>
      <c r="C297" s="10">
        <v>2030</v>
      </c>
      <c r="D297" s="10">
        <v>0.98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5.75" hidden="1" customHeight="1">
      <c r="A298" s="4" t="s">
        <v>10</v>
      </c>
      <c r="B298" s="4" t="s">
        <v>119</v>
      </c>
      <c r="C298" s="10">
        <v>2030</v>
      </c>
      <c r="D298" s="10">
        <v>0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5.75" hidden="1" customHeight="1">
      <c r="A299" s="4" t="s">
        <v>10</v>
      </c>
      <c r="B299" s="4" t="s">
        <v>119</v>
      </c>
      <c r="C299" s="10">
        <v>2035</v>
      </c>
      <c r="D299" s="10">
        <v>0.98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5.75" hidden="1" customHeight="1">
      <c r="A300" s="4" t="s">
        <v>10</v>
      </c>
      <c r="B300" s="4" t="s">
        <v>119</v>
      </c>
      <c r="C300" s="10">
        <v>2035</v>
      </c>
      <c r="D300" s="10">
        <v>0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5.75" hidden="1" customHeight="1">
      <c r="A301" s="4" t="s">
        <v>10</v>
      </c>
      <c r="B301" s="4" t="s">
        <v>119</v>
      </c>
      <c r="C301" s="10">
        <v>2040</v>
      </c>
      <c r="D301" s="10">
        <v>0.98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5.75" hidden="1" customHeight="1">
      <c r="A302" s="4" t="s">
        <v>10</v>
      </c>
      <c r="B302" s="4" t="s">
        <v>119</v>
      </c>
      <c r="C302" s="10">
        <v>2045</v>
      </c>
      <c r="D302" s="10">
        <v>0.98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5.75" hidden="1" customHeight="1">
      <c r="A303" s="4" t="s">
        <v>10</v>
      </c>
      <c r="B303" s="4" t="s">
        <v>119</v>
      </c>
      <c r="C303" s="10">
        <v>2050</v>
      </c>
      <c r="D303" s="10">
        <v>0.98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5.75" hidden="1" customHeight="1">
      <c r="A304" s="4" t="s">
        <v>10</v>
      </c>
      <c r="B304" s="4" t="s">
        <v>120</v>
      </c>
      <c r="C304" s="10">
        <v>2022</v>
      </c>
      <c r="D304" s="10">
        <v>0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5.75" hidden="1" customHeight="1">
      <c r="A305" s="4" t="s">
        <v>10</v>
      </c>
      <c r="B305" s="4" t="s">
        <v>120</v>
      </c>
      <c r="C305" s="10">
        <v>2025</v>
      </c>
      <c r="D305" s="10">
        <v>0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5.75" hidden="1" customHeight="1">
      <c r="A306" s="4" t="s">
        <v>10</v>
      </c>
      <c r="B306" s="4" t="s">
        <v>120</v>
      </c>
      <c r="C306" s="10">
        <v>2030</v>
      </c>
      <c r="D306" s="10">
        <v>0.98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5.75" hidden="1" customHeight="1">
      <c r="A307" s="4" t="s">
        <v>10</v>
      </c>
      <c r="B307" s="4" t="s">
        <v>120</v>
      </c>
      <c r="C307" s="10">
        <v>2035</v>
      </c>
      <c r="D307" s="10">
        <v>0.98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5.75" hidden="1" customHeight="1">
      <c r="A308" s="4" t="s">
        <v>10</v>
      </c>
      <c r="B308" s="4" t="s">
        <v>120</v>
      </c>
      <c r="C308" s="10">
        <v>2040</v>
      </c>
      <c r="D308" s="10">
        <v>0.98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5.75" hidden="1" customHeight="1">
      <c r="A309" s="4" t="s">
        <v>10</v>
      </c>
      <c r="B309" s="4" t="s">
        <v>120</v>
      </c>
      <c r="C309" s="10">
        <v>2045</v>
      </c>
      <c r="D309" s="10">
        <v>0.98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5.75" hidden="1" customHeight="1">
      <c r="A310" s="4" t="s">
        <v>10</v>
      </c>
      <c r="B310" s="4" t="s">
        <v>120</v>
      </c>
      <c r="C310" s="10">
        <v>2050</v>
      </c>
      <c r="D310" s="10">
        <v>0.98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5.75" hidden="1" customHeight="1">
      <c r="A311" s="4" t="s">
        <v>10</v>
      </c>
      <c r="B311" s="4" t="s">
        <v>121</v>
      </c>
      <c r="C311" s="10">
        <v>2022</v>
      </c>
      <c r="D311" s="10">
        <v>0.98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5.75" hidden="1" customHeight="1">
      <c r="A312" s="4" t="s">
        <v>10</v>
      </c>
      <c r="B312" s="4" t="s">
        <v>121</v>
      </c>
      <c r="C312" s="10">
        <v>2025</v>
      </c>
      <c r="D312" s="10">
        <v>0.98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5.75" hidden="1" customHeight="1">
      <c r="A313" s="4" t="s">
        <v>10</v>
      </c>
      <c r="B313" s="4" t="s">
        <v>121</v>
      </c>
      <c r="C313" s="10">
        <v>2030</v>
      </c>
      <c r="D313" s="10">
        <v>0.98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5.75" hidden="1" customHeight="1">
      <c r="A314" s="4" t="s">
        <v>10</v>
      </c>
      <c r="B314" s="4" t="s">
        <v>121</v>
      </c>
      <c r="C314" s="10">
        <v>2035</v>
      </c>
      <c r="D314" s="10">
        <v>0.98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5.75" hidden="1" customHeight="1">
      <c r="A315" s="4" t="s">
        <v>10</v>
      </c>
      <c r="B315" s="4" t="s">
        <v>121</v>
      </c>
      <c r="C315" s="10">
        <v>2040</v>
      </c>
      <c r="D315" s="10">
        <v>0.98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5.75" hidden="1" customHeight="1">
      <c r="A316" s="4" t="s">
        <v>10</v>
      </c>
      <c r="B316" s="4" t="s">
        <v>121</v>
      </c>
      <c r="C316" s="10">
        <v>2045</v>
      </c>
      <c r="D316" s="10">
        <v>0.98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5.75" hidden="1" customHeight="1">
      <c r="A317" s="4" t="s">
        <v>10</v>
      </c>
      <c r="B317" s="4" t="s">
        <v>121</v>
      </c>
      <c r="C317" s="10">
        <v>2050</v>
      </c>
      <c r="D317" s="10">
        <v>0.98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5.75" hidden="1" customHeight="1">
      <c r="A318" s="4" t="s">
        <v>10</v>
      </c>
      <c r="B318" s="4" t="s">
        <v>111</v>
      </c>
      <c r="C318" s="10">
        <v>2022</v>
      </c>
      <c r="D318" s="10">
        <v>0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5.75" hidden="1" customHeight="1">
      <c r="A319" s="4" t="s">
        <v>10</v>
      </c>
      <c r="B319" s="4" t="s">
        <v>111</v>
      </c>
      <c r="C319" s="10">
        <v>2025</v>
      </c>
      <c r="D319" s="10">
        <v>1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5.75" hidden="1" customHeight="1">
      <c r="A320" s="4" t="s">
        <v>10</v>
      </c>
      <c r="B320" s="4" t="s">
        <v>111</v>
      </c>
      <c r="C320" s="10">
        <v>2030</v>
      </c>
      <c r="D320" s="10">
        <v>1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5.75" hidden="1" customHeight="1">
      <c r="A321" s="4" t="s">
        <v>10</v>
      </c>
      <c r="B321" s="4" t="s">
        <v>111</v>
      </c>
      <c r="C321" s="10">
        <v>2035</v>
      </c>
      <c r="D321" s="10">
        <v>1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5.75" hidden="1" customHeight="1">
      <c r="A322" s="4" t="s">
        <v>10</v>
      </c>
      <c r="B322" s="4" t="s">
        <v>111</v>
      </c>
      <c r="C322" s="10">
        <v>2040</v>
      </c>
      <c r="D322" s="10">
        <v>1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5.75" hidden="1" customHeight="1">
      <c r="A323" s="4" t="s">
        <v>10</v>
      </c>
      <c r="B323" s="4" t="s">
        <v>111</v>
      </c>
      <c r="C323" s="10">
        <v>2045</v>
      </c>
      <c r="D323" s="10">
        <v>1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5.75" hidden="1" customHeight="1">
      <c r="A324" s="4" t="s">
        <v>10</v>
      </c>
      <c r="B324" s="4" t="s">
        <v>111</v>
      </c>
      <c r="C324" s="10">
        <v>2050</v>
      </c>
      <c r="D324" s="10">
        <v>1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5.75" hidden="1" customHeight="1">
      <c r="A325" s="4" t="s">
        <v>10</v>
      </c>
      <c r="B325" s="4" t="s">
        <v>122</v>
      </c>
      <c r="C325" s="10">
        <v>2022</v>
      </c>
      <c r="D325" s="10">
        <v>0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5.75" hidden="1" customHeight="1">
      <c r="A326" s="4" t="s">
        <v>10</v>
      </c>
      <c r="B326" s="4" t="s">
        <v>122</v>
      </c>
      <c r="C326" s="10">
        <v>2025</v>
      </c>
      <c r="D326" s="10">
        <v>0.98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5.75" hidden="1" customHeight="1">
      <c r="A327" s="4" t="s">
        <v>10</v>
      </c>
      <c r="B327" s="4" t="s">
        <v>122</v>
      </c>
      <c r="C327" s="10">
        <v>2030</v>
      </c>
      <c r="D327" s="10">
        <v>0.98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5.75" hidden="1" customHeight="1">
      <c r="A328" s="4" t="s">
        <v>10</v>
      </c>
      <c r="B328" s="4" t="s">
        <v>122</v>
      </c>
      <c r="C328" s="10">
        <v>2035</v>
      </c>
      <c r="D328" s="10">
        <v>0.98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5.75" hidden="1" customHeight="1">
      <c r="A329" s="4" t="s">
        <v>10</v>
      </c>
      <c r="B329" s="4" t="s">
        <v>122</v>
      </c>
      <c r="C329" s="10">
        <v>2040</v>
      </c>
      <c r="D329" s="10">
        <v>0.98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5.75" hidden="1" customHeight="1">
      <c r="A330" s="4" t="s">
        <v>10</v>
      </c>
      <c r="B330" s="4" t="s">
        <v>122</v>
      </c>
      <c r="C330" s="10">
        <v>2045</v>
      </c>
      <c r="D330" s="10">
        <v>0.98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5.75" hidden="1" customHeight="1">
      <c r="A331" s="4" t="s">
        <v>10</v>
      </c>
      <c r="B331" s="4" t="s">
        <v>122</v>
      </c>
      <c r="C331" s="10">
        <v>2050</v>
      </c>
      <c r="D331" s="10">
        <v>0.98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5.75" hidden="1" customHeight="1">
      <c r="A332" s="4" t="s">
        <v>10</v>
      </c>
      <c r="B332" s="4" t="s">
        <v>123</v>
      </c>
      <c r="C332" s="10">
        <v>2022</v>
      </c>
      <c r="D332" s="10">
        <v>0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5.75" hidden="1" customHeight="1">
      <c r="A333" s="4" t="s">
        <v>10</v>
      </c>
      <c r="B333" s="4" t="s">
        <v>123</v>
      </c>
      <c r="C333" s="10">
        <v>2025</v>
      </c>
      <c r="D333" s="10">
        <v>0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5.75" hidden="1" customHeight="1">
      <c r="A334" s="4" t="s">
        <v>10</v>
      </c>
      <c r="B334" s="4" t="s">
        <v>123</v>
      </c>
      <c r="C334" s="10">
        <v>2030</v>
      </c>
      <c r="D334" s="10">
        <v>0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5.75" hidden="1" customHeight="1">
      <c r="A335" s="4" t="s">
        <v>10</v>
      </c>
      <c r="B335" s="4" t="s">
        <v>123</v>
      </c>
      <c r="C335" s="10">
        <v>2035</v>
      </c>
      <c r="D335" s="10">
        <v>0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5.75" hidden="1" customHeight="1">
      <c r="A336" s="4" t="s">
        <v>10</v>
      </c>
      <c r="B336" s="4" t="s">
        <v>123</v>
      </c>
      <c r="C336" s="10">
        <v>2040</v>
      </c>
      <c r="D336" s="10">
        <v>0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5.75" hidden="1" customHeight="1">
      <c r="A337" s="4" t="s">
        <v>10</v>
      </c>
      <c r="B337" s="4" t="s">
        <v>123</v>
      </c>
      <c r="C337" s="10">
        <v>2045</v>
      </c>
      <c r="D337" s="10">
        <v>0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5.75" hidden="1" customHeight="1">
      <c r="A338" s="4" t="s">
        <v>10</v>
      </c>
      <c r="B338" s="4" t="s">
        <v>123</v>
      </c>
      <c r="C338" s="10">
        <v>2050</v>
      </c>
      <c r="D338" s="10">
        <v>0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5.75" hidden="1" customHeight="1">
      <c r="A339" s="4" t="s">
        <v>10</v>
      </c>
      <c r="B339" s="4" t="s">
        <v>124</v>
      </c>
      <c r="C339" s="10">
        <v>2022</v>
      </c>
      <c r="D339" s="10">
        <v>0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5.75" hidden="1" customHeight="1">
      <c r="A340" s="4" t="s">
        <v>10</v>
      </c>
      <c r="B340" s="4" t="s">
        <v>124</v>
      </c>
      <c r="C340" s="10">
        <v>2025</v>
      </c>
      <c r="D340" s="10">
        <v>0.98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5.75" hidden="1" customHeight="1">
      <c r="A341" s="4" t="s">
        <v>10</v>
      </c>
      <c r="B341" s="4" t="s">
        <v>124</v>
      </c>
      <c r="C341" s="10">
        <v>2030</v>
      </c>
      <c r="D341" s="10">
        <v>0.98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5.75" hidden="1" customHeight="1">
      <c r="A342" s="4" t="s">
        <v>10</v>
      </c>
      <c r="B342" s="4" t="s">
        <v>124</v>
      </c>
      <c r="C342" s="10">
        <v>2035</v>
      </c>
      <c r="D342" s="10">
        <v>0.98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5.75" hidden="1" customHeight="1">
      <c r="A343" s="4" t="s">
        <v>10</v>
      </c>
      <c r="B343" s="4" t="s">
        <v>124</v>
      </c>
      <c r="C343" s="10">
        <v>2040</v>
      </c>
      <c r="D343" s="10">
        <v>0.98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5.75" hidden="1" customHeight="1">
      <c r="A344" s="4" t="s">
        <v>10</v>
      </c>
      <c r="B344" s="4" t="s">
        <v>124</v>
      </c>
      <c r="C344" s="10">
        <v>2045</v>
      </c>
      <c r="D344" s="10">
        <v>0.98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5.75" hidden="1" customHeight="1">
      <c r="A345" s="4" t="s">
        <v>10</v>
      </c>
      <c r="B345" s="4" t="s">
        <v>124</v>
      </c>
      <c r="C345" s="10">
        <v>2050</v>
      </c>
      <c r="D345" s="10">
        <v>0.98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5.75" hidden="1" customHeight="1">
      <c r="A346" s="4" t="s">
        <v>10</v>
      </c>
      <c r="B346" s="4" t="s">
        <v>125</v>
      </c>
      <c r="C346" s="10">
        <v>2022</v>
      </c>
      <c r="D346" s="10">
        <v>0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5.75" hidden="1" customHeight="1">
      <c r="A347" s="4" t="s">
        <v>10</v>
      </c>
      <c r="B347" s="4" t="s">
        <v>125</v>
      </c>
      <c r="C347" s="10">
        <v>2025</v>
      </c>
      <c r="D347" s="10">
        <v>0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5.75" hidden="1" customHeight="1">
      <c r="A348" s="4" t="s">
        <v>10</v>
      </c>
      <c r="B348" s="4" t="s">
        <v>125</v>
      </c>
      <c r="C348" s="10">
        <v>2030</v>
      </c>
      <c r="D348" s="10">
        <v>0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5.75" hidden="1" customHeight="1">
      <c r="A349" s="4" t="s">
        <v>10</v>
      </c>
      <c r="B349" s="4" t="s">
        <v>125</v>
      </c>
      <c r="C349" s="10">
        <v>2035</v>
      </c>
      <c r="D349" s="10">
        <v>0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5.75" hidden="1" customHeight="1">
      <c r="A350" s="4" t="s">
        <v>10</v>
      </c>
      <c r="B350" s="4" t="s">
        <v>125</v>
      </c>
      <c r="C350" s="10">
        <v>2040</v>
      </c>
      <c r="D350" s="10">
        <v>0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5.75" hidden="1" customHeight="1">
      <c r="A351" s="4" t="s">
        <v>10</v>
      </c>
      <c r="B351" s="4" t="s">
        <v>125</v>
      </c>
      <c r="C351" s="10">
        <v>2045</v>
      </c>
      <c r="D351" s="10">
        <v>0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5.75" hidden="1" customHeight="1">
      <c r="A352" s="4" t="s">
        <v>10</v>
      </c>
      <c r="B352" s="4" t="s">
        <v>125</v>
      </c>
      <c r="C352" s="10">
        <v>2050</v>
      </c>
      <c r="D352" s="10">
        <v>0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5.75" hidden="1" customHeight="1">
      <c r="A353" s="4" t="s">
        <v>10</v>
      </c>
      <c r="B353" s="4" t="s">
        <v>126</v>
      </c>
      <c r="C353" s="10">
        <v>2022</v>
      </c>
      <c r="D353" s="10">
        <v>0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5.75" hidden="1" customHeight="1">
      <c r="A354" s="4" t="s">
        <v>10</v>
      </c>
      <c r="B354" s="4" t="s">
        <v>126</v>
      </c>
      <c r="C354" s="10">
        <v>2025</v>
      </c>
      <c r="D354" s="10">
        <v>0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5.75" hidden="1" customHeight="1">
      <c r="A355" s="4" t="s">
        <v>10</v>
      </c>
      <c r="B355" s="4" t="s">
        <v>126</v>
      </c>
      <c r="C355" s="10">
        <v>2030</v>
      </c>
      <c r="D355" s="10">
        <v>0.98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5.75" hidden="1" customHeight="1">
      <c r="A356" s="4" t="s">
        <v>10</v>
      </c>
      <c r="B356" s="4" t="s">
        <v>126</v>
      </c>
      <c r="C356" s="10">
        <v>2035</v>
      </c>
      <c r="D356" s="10">
        <v>0.98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5.75" hidden="1" customHeight="1">
      <c r="A357" s="4" t="s">
        <v>10</v>
      </c>
      <c r="B357" s="4" t="s">
        <v>126</v>
      </c>
      <c r="C357" s="10">
        <v>2040</v>
      </c>
      <c r="D357" s="10">
        <v>0.98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5.75" hidden="1" customHeight="1">
      <c r="A358" s="4" t="s">
        <v>10</v>
      </c>
      <c r="B358" s="4" t="s">
        <v>126</v>
      </c>
      <c r="C358" s="10">
        <v>2045</v>
      </c>
      <c r="D358" s="10">
        <v>0.98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5.75" hidden="1" customHeight="1">
      <c r="A359" s="4" t="s">
        <v>10</v>
      </c>
      <c r="B359" s="4" t="s">
        <v>126</v>
      </c>
      <c r="C359" s="10">
        <v>2050</v>
      </c>
      <c r="D359" s="10">
        <v>0.98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5.75" hidden="1" customHeight="1">
      <c r="A360" s="4" t="s">
        <v>10</v>
      </c>
      <c r="B360" s="4" t="s">
        <v>127</v>
      </c>
      <c r="C360" s="10">
        <v>2022</v>
      </c>
      <c r="D360" s="10">
        <v>0.98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5.75" hidden="1" customHeight="1">
      <c r="A361" s="4" t="s">
        <v>10</v>
      </c>
      <c r="B361" s="4" t="s">
        <v>127</v>
      </c>
      <c r="C361" s="10">
        <v>2025</v>
      </c>
      <c r="D361" s="10">
        <v>0.98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5.75" hidden="1" customHeight="1">
      <c r="A362" s="4" t="s">
        <v>10</v>
      </c>
      <c r="B362" s="4" t="s">
        <v>127</v>
      </c>
      <c r="C362" s="10">
        <v>2030</v>
      </c>
      <c r="D362" s="10">
        <v>0.98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5.75" hidden="1" customHeight="1">
      <c r="A363" s="4" t="s">
        <v>10</v>
      </c>
      <c r="B363" s="4" t="s">
        <v>127</v>
      </c>
      <c r="C363" s="10">
        <v>2035</v>
      </c>
      <c r="D363" s="10">
        <v>0.98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5.75" hidden="1" customHeight="1">
      <c r="A364" s="4" t="s">
        <v>10</v>
      </c>
      <c r="B364" s="4" t="s">
        <v>127</v>
      </c>
      <c r="C364" s="10">
        <v>2040</v>
      </c>
      <c r="D364" s="10">
        <v>0.98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5.75" hidden="1" customHeight="1">
      <c r="A365" s="4" t="s">
        <v>10</v>
      </c>
      <c r="B365" s="4" t="s">
        <v>127</v>
      </c>
      <c r="C365" s="10">
        <v>2045</v>
      </c>
      <c r="D365" s="10">
        <v>0.98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5.75" hidden="1" customHeight="1">
      <c r="A366" s="4" t="s">
        <v>10</v>
      </c>
      <c r="B366" s="4" t="s">
        <v>127</v>
      </c>
      <c r="C366" s="10">
        <v>2050</v>
      </c>
      <c r="D366" s="10">
        <v>0.98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5.75" hidden="1" customHeight="1">
      <c r="A367" s="4" t="s">
        <v>10</v>
      </c>
      <c r="B367" s="4" t="s">
        <v>128</v>
      </c>
      <c r="C367" s="10">
        <v>2022</v>
      </c>
      <c r="D367" s="10">
        <v>0.98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5.75" hidden="1" customHeight="1">
      <c r="A368" s="4" t="s">
        <v>10</v>
      </c>
      <c r="B368" s="4" t="s">
        <v>128</v>
      </c>
      <c r="C368" s="10">
        <v>2025</v>
      </c>
      <c r="D368" s="10">
        <v>0.98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5.75" hidden="1" customHeight="1">
      <c r="A369" s="4" t="s">
        <v>10</v>
      </c>
      <c r="B369" s="4" t="s">
        <v>128</v>
      </c>
      <c r="C369" s="10">
        <v>2030</v>
      </c>
      <c r="D369" s="10">
        <v>0.98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5.75" hidden="1" customHeight="1">
      <c r="A370" s="4" t="s">
        <v>10</v>
      </c>
      <c r="B370" s="4" t="s">
        <v>128</v>
      </c>
      <c r="C370" s="10">
        <v>2035</v>
      </c>
      <c r="D370" s="10">
        <v>0.98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5.75" hidden="1" customHeight="1">
      <c r="A371" s="4" t="s">
        <v>10</v>
      </c>
      <c r="B371" s="4" t="s">
        <v>128</v>
      </c>
      <c r="C371" s="10">
        <v>2040</v>
      </c>
      <c r="D371" s="10">
        <v>0.98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5.75" hidden="1" customHeight="1">
      <c r="A372" s="4" t="s">
        <v>10</v>
      </c>
      <c r="B372" s="4" t="s">
        <v>128</v>
      </c>
      <c r="C372" s="10">
        <v>2045</v>
      </c>
      <c r="D372" s="10">
        <v>0.98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5.75" hidden="1" customHeight="1">
      <c r="A373" s="4" t="s">
        <v>10</v>
      </c>
      <c r="B373" s="4" t="s">
        <v>128</v>
      </c>
      <c r="C373" s="10">
        <v>2050</v>
      </c>
      <c r="D373" s="10">
        <v>0.98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5.75" hidden="1" customHeight="1">
      <c r="A374" s="4" t="s">
        <v>10</v>
      </c>
      <c r="B374" s="4" t="s">
        <v>200</v>
      </c>
      <c r="C374" s="10">
        <v>2022</v>
      </c>
      <c r="D374" s="10">
        <v>0.98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5.75" hidden="1" customHeight="1">
      <c r="A375" s="4" t="s">
        <v>10</v>
      </c>
      <c r="B375" s="4" t="s">
        <v>200</v>
      </c>
      <c r="C375" s="10">
        <v>2025</v>
      </c>
      <c r="D375" s="10">
        <v>0.98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5.75" hidden="1" customHeight="1">
      <c r="A376" s="4" t="s">
        <v>10</v>
      </c>
      <c r="B376" s="4" t="s">
        <v>200</v>
      </c>
      <c r="C376" s="10">
        <v>2030</v>
      </c>
      <c r="D376" s="10">
        <v>0.98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5.75" hidden="1" customHeight="1">
      <c r="A377" s="4" t="s">
        <v>10</v>
      </c>
      <c r="B377" s="4" t="s">
        <v>200</v>
      </c>
      <c r="C377" s="10">
        <v>2035</v>
      </c>
      <c r="D377" s="10">
        <v>0.98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5.75" hidden="1" customHeight="1">
      <c r="A378" s="4" t="s">
        <v>10</v>
      </c>
      <c r="B378" s="4" t="s">
        <v>200</v>
      </c>
      <c r="C378" s="10">
        <v>2040</v>
      </c>
      <c r="D378" s="10">
        <v>0.98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5.75" hidden="1" customHeight="1">
      <c r="A379" s="4" t="s">
        <v>10</v>
      </c>
      <c r="B379" s="4" t="s">
        <v>200</v>
      </c>
      <c r="C379" s="10">
        <v>2045</v>
      </c>
      <c r="D379" s="10">
        <v>0.98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5.75" hidden="1" customHeight="1">
      <c r="A380" s="4" t="s">
        <v>10</v>
      </c>
      <c r="B380" s="4" t="s">
        <v>200</v>
      </c>
      <c r="C380" s="10">
        <v>2050</v>
      </c>
      <c r="D380" s="10">
        <v>0.98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5.75" hidden="1" customHeight="1">
      <c r="A381" s="4" t="s">
        <v>10</v>
      </c>
      <c r="B381" s="4" t="s">
        <v>129</v>
      </c>
      <c r="C381" s="10">
        <v>2022</v>
      </c>
      <c r="D381" s="10">
        <v>0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5.75" hidden="1" customHeight="1">
      <c r="A382" s="4" t="s">
        <v>10</v>
      </c>
      <c r="B382" s="4" t="s">
        <v>129</v>
      </c>
      <c r="C382" s="10">
        <v>2025</v>
      </c>
      <c r="D382" s="10">
        <v>0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5.75" hidden="1" customHeight="1">
      <c r="A383" s="4" t="s">
        <v>10</v>
      </c>
      <c r="B383" s="4" t="s">
        <v>129</v>
      </c>
      <c r="C383" s="10">
        <v>2030</v>
      </c>
      <c r="D383" s="10">
        <v>0.98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5.75" hidden="1" customHeight="1">
      <c r="A384" s="4" t="s">
        <v>10</v>
      </c>
      <c r="B384" s="4" t="s">
        <v>129</v>
      </c>
      <c r="C384" s="10">
        <v>2035</v>
      </c>
      <c r="D384" s="10">
        <v>0.98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5.75" hidden="1" customHeight="1">
      <c r="A385" s="4" t="s">
        <v>10</v>
      </c>
      <c r="B385" s="4" t="s">
        <v>129</v>
      </c>
      <c r="C385" s="10">
        <v>2040</v>
      </c>
      <c r="D385" s="10">
        <v>0.98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5.75" hidden="1" customHeight="1">
      <c r="A386" s="4" t="s">
        <v>10</v>
      </c>
      <c r="B386" s="4" t="s">
        <v>129</v>
      </c>
      <c r="C386" s="10">
        <v>2045</v>
      </c>
      <c r="D386" s="10">
        <v>0.98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5.75" hidden="1" customHeight="1">
      <c r="A387" s="4" t="s">
        <v>10</v>
      </c>
      <c r="B387" s="4" t="s">
        <v>129</v>
      </c>
      <c r="C387" s="10">
        <v>2050</v>
      </c>
      <c r="D387" s="10">
        <v>0.98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5.75" hidden="1" customHeight="1">
      <c r="A388" s="4" t="s">
        <v>10</v>
      </c>
      <c r="B388" s="4" t="s">
        <v>130</v>
      </c>
      <c r="C388" s="10">
        <v>2022</v>
      </c>
      <c r="D388" s="10">
        <v>0.98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5.75" hidden="1" customHeight="1">
      <c r="A389" s="4" t="s">
        <v>10</v>
      </c>
      <c r="B389" s="4" t="s">
        <v>130</v>
      </c>
      <c r="C389" s="10">
        <v>2025</v>
      </c>
      <c r="D389" s="10">
        <v>0.98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5.75" hidden="1" customHeight="1">
      <c r="A390" s="4" t="s">
        <v>10</v>
      </c>
      <c r="B390" s="4" t="s">
        <v>130</v>
      </c>
      <c r="C390" s="10">
        <v>2030</v>
      </c>
      <c r="D390" s="10">
        <v>0.98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5.75" hidden="1" customHeight="1">
      <c r="A391" s="4" t="s">
        <v>10</v>
      </c>
      <c r="B391" s="4" t="s">
        <v>130</v>
      </c>
      <c r="C391" s="10">
        <v>2035</v>
      </c>
      <c r="D391" s="10">
        <v>0.98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5.75" hidden="1" customHeight="1">
      <c r="A392" s="4" t="s">
        <v>10</v>
      </c>
      <c r="B392" s="4" t="s">
        <v>130</v>
      </c>
      <c r="C392" s="10">
        <v>2040</v>
      </c>
      <c r="D392" s="10">
        <v>0.98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5.75" hidden="1" customHeight="1">
      <c r="A393" s="4" t="s">
        <v>10</v>
      </c>
      <c r="B393" s="4" t="s">
        <v>130</v>
      </c>
      <c r="C393" s="10">
        <v>2045</v>
      </c>
      <c r="D393" s="10">
        <v>0.98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5.75" hidden="1" customHeight="1">
      <c r="A394" s="4" t="s">
        <v>10</v>
      </c>
      <c r="B394" s="4" t="s">
        <v>130</v>
      </c>
      <c r="C394" s="10">
        <v>2050</v>
      </c>
      <c r="D394" s="10">
        <v>0.98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5.75" hidden="1" customHeight="1">
      <c r="A395" s="4" t="s">
        <v>10</v>
      </c>
      <c r="B395" s="4" t="s">
        <v>112</v>
      </c>
      <c r="C395" s="10">
        <v>2022</v>
      </c>
      <c r="D395" s="10">
        <v>0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5.75" hidden="1" customHeight="1">
      <c r="A396" s="4" t="s">
        <v>10</v>
      </c>
      <c r="B396" s="4" t="s">
        <v>112</v>
      </c>
      <c r="C396" s="10">
        <v>2025</v>
      </c>
      <c r="D396" s="10">
        <v>0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5.75" hidden="1" customHeight="1">
      <c r="A397" s="4" t="s">
        <v>10</v>
      </c>
      <c r="B397" s="4" t="s">
        <v>112</v>
      </c>
      <c r="C397" s="10">
        <v>2030</v>
      </c>
      <c r="D397" s="10">
        <v>0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5.75" hidden="1" customHeight="1">
      <c r="A398" s="4" t="s">
        <v>10</v>
      </c>
      <c r="B398" s="4" t="s">
        <v>112</v>
      </c>
      <c r="C398" s="10">
        <v>2035</v>
      </c>
      <c r="D398" s="10">
        <v>0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5.75" hidden="1" customHeight="1">
      <c r="A399" s="4" t="s">
        <v>10</v>
      </c>
      <c r="B399" s="4" t="s">
        <v>112</v>
      </c>
      <c r="C399" s="10">
        <v>2040</v>
      </c>
      <c r="D399" s="10">
        <v>0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5.75" hidden="1" customHeight="1">
      <c r="A400" s="4" t="s">
        <v>10</v>
      </c>
      <c r="B400" s="4" t="s">
        <v>112</v>
      </c>
      <c r="C400" s="10">
        <v>2045</v>
      </c>
      <c r="D400" s="10">
        <v>0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5.75" hidden="1" customHeight="1">
      <c r="A401" s="4" t="s">
        <v>10</v>
      </c>
      <c r="B401" s="4" t="s">
        <v>112</v>
      </c>
      <c r="C401" s="10">
        <v>2050</v>
      </c>
      <c r="D401" s="10">
        <v>0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5.75" hidden="1" customHeight="1">
      <c r="A402" s="4" t="s">
        <v>10</v>
      </c>
      <c r="B402" s="4" t="s">
        <v>131</v>
      </c>
      <c r="C402" s="10">
        <v>2022</v>
      </c>
      <c r="D402" s="10">
        <v>0.98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5.75" hidden="1" customHeight="1">
      <c r="A403" s="4" t="s">
        <v>10</v>
      </c>
      <c r="B403" s="4" t="s">
        <v>131</v>
      </c>
      <c r="C403" s="10">
        <v>2025</v>
      </c>
      <c r="D403" s="10">
        <v>0.98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5.75" hidden="1" customHeight="1">
      <c r="A404" s="4" t="s">
        <v>10</v>
      </c>
      <c r="B404" s="4" t="s">
        <v>131</v>
      </c>
      <c r="C404" s="10">
        <v>2030</v>
      </c>
      <c r="D404" s="10">
        <v>0.98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5.75" hidden="1" customHeight="1">
      <c r="A405" s="4" t="s">
        <v>10</v>
      </c>
      <c r="B405" s="4" t="s">
        <v>131</v>
      </c>
      <c r="C405" s="10">
        <v>2035</v>
      </c>
      <c r="D405" s="10">
        <v>0.98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5.75" hidden="1" customHeight="1">
      <c r="A406" s="4" t="s">
        <v>10</v>
      </c>
      <c r="B406" s="4" t="s">
        <v>131</v>
      </c>
      <c r="C406" s="10">
        <v>2040</v>
      </c>
      <c r="D406" s="10">
        <v>0.98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5.75" hidden="1" customHeight="1">
      <c r="A407" s="4" t="s">
        <v>10</v>
      </c>
      <c r="B407" s="4" t="s">
        <v>131</v>
      </c>
      <c r="C407" s="10">
        <v>2045</v>
      </c>
      <c r="D407" s="10">
        <v>0.98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5.75" hidden="1" customHeight="1">
      <c r="A408" s="4" t="s">
        <v>10</v>
      </c>
      <c r="B408" s="4" t="s">
        <v>131</v>
      </c>
      <c r="C408" s="10">
        <v>2050</v>
      </c>
      <c r="D408" s="10">
        <v>0.98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5.75" customHeight="1">
      <c r="A409" s="4" t="s">
        <v>10</v>
      </c>
      <c r="B409" s="4" t="s">
        <v>132</v>
      </c>
      <c r="C409" s="10">
        <v>2022</v>
      </c>
      <c r="D409" s="10">
        <v>0.98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5.75" customHeight="1">
      <c r="A410" s="4" t="s">
        <v>10</v>
      </c>
      <c r="B410" s="4" t="s">
        <v>132</v>
      </c>
      <c r="C410" s="10">
        <v>2025</v>
      </c>
      <c r="D410" s="10">
        <v>0.98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5.75" customHeight="1">
      <c r="A411" s="4" t="s">
        <v>10</v>
      </c>
      <c r="B411" s="4" t="s">
        <v>132</v>
      </c>
      <c r="C411" s="10">
        <v>2030</v>
      </c>
      <c r="D411" s="10">
        <v>0.98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5.75" customHeight="1">
      <c r="A412" s="4" t="s">
        <v>10</v>
      </c>
      <c r="B412" s="4" t="s">
        <v>132</v>
      </c>
      <c r="C412" s="10">
        <v>2035</v>
      </c>
      <c r="D412" s="10">
        <v>0.98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5.75" customHeight="1">
      <c r="A413" s="4" t="s">
        <v>10</v>
      </c>
      <c r="B413" s="4" t="s">
        <v>132</v>
      </c>
      <c r="C413" s="10">
        <v>2040</v>
      </c>
      <c r="D413" s="10">
        <v>0.98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5.75" customHeight="1">
      <c r="A414" s="4" t="s">
        <v>10</v>
      </c>
      <c r="B414" s="4" t="s">
        <v>132</v>
      </c>
      <c r="C414" s="10">
        <v>2045</v>
      </c>
      <c r="D414" s="10">
        <v>0.98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5.75" customHeight="1">
      <c r="A415" s="4" t="s">
        <v>10</v>
      </c>
      <c r="B415" s="4" t="s">
        <v>132</v>
      </c>
      <c r="C415" s="10">
        <v>2050</v>
      </c>
      <c r="D415" s="10">
        <v>0.98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5.75" customHeight="1">
      <c r="A416" s="4" t="s">
        <v>10</v>
      </c>
      <c r="B416" s="4" t="s">
        <v>133</v>
      </c>
      <c r="C416" s="10">
        <v>2022</v>
      </c>
      <c r="D416" s="10">
        <v>0.98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5.75" customHeight="1">
      <c r="A417" s="4" t="s">
        <v>10</v>
      </c>
      <c r="B417" s="4" t="s">
        <v>133</v>
      </c>
      <c r="C417" s="10">
        <v>2022</v>
      </c>
      <c r="D417" s="10">
        <v>0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5.75" customHeight="1">
      <c r="A418" s="4" t="s">
        <v>10</v>
      </c>
      <c r="B418" s="4" t="s">
        <v>133</v>
      </c>
      <c r="C418" s="10">
        <v>2025</v>
      </c>
      <c r="D418" s="10">
        <v>0.98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5.75" customHeight="1">
      <c r="A419" s="4" t="s">
        <v>10</v>
      </c>
      <c r="B419" s="4" t="s">
        <v>133</v>
      </c>
      <c r="C419" s="10">
        <v>2030</v>
      </c>
      <c r="D419" s="10">
        <v>0.98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5.75" customHeight="1">
      <c r="A420" s="4" t="s">
        <v>10</v>
      </c>
      <c r="B420" s="4" t="s">
        <v>133</v>
      </c>
      <c r="C420" s="10">
        <v>2035</v>
      </c>
      <c r="D420" s="10">
        <v>0.98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5.75" customHeight="1">
      <c r="A421" s="4" t="s">
        <v>10</v>
      </c>
      <c r="B421" s="4" t="s">
        <v>133</v>
      </c>
      <c r="C421" s="10">
        <v>2040</v>
      </c>
      <c r="D421" s="10">
        <v>0.98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5.75" customHeight="1">
      <c r="A422" s="4" t="s">
        <v>10</v>
      </c>
      <c r="B422" s="4" t="s">
        <v>133</v>
      </c>
      <c r="C422" s="10">
        <v>2045</v>
      </c>
      <c r="D422" s="10">
        <v>0.98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5.75" customHeight="1">
      <c r="A423" s="4" t="s">
        <v>10</v>
      </c>
      <c r="B423" s="4" t="s">
        <v>133</v>
      </c>
      <c r="C423" s="10">
        <v>2050</v>
      </c>
      <c r="D423" s="10">
        <v>0.98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5.75" hidden="1" customHeight="1">
      <c r="A424" s="4" t="s">
        <v>10</v>
      </c>
      <c r="B424" s="4" t="s">
        <v>134</v>
      </c>
      <c r="C424" s="10">
        <v>2022</v>
      </c>
      <c r="D424" s="10">
        <v>0.98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5.75" hidden="1" customHeight="1">
      <c r="A425" s="4" t="s">
        <v>10</v>
      </c>
      <c r="B425" s="4" t="s">
        <v>134</v>
      </c>
      <c r="C425" s="10">
        <v>2022</v>
      </c>
      <c r="D425" s="10">
        <v>0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5.75" hidden="1" customHeight="1">
      <c r="A426" s="4" t="s">
        <v>10</v>
      </c>
      <c r="B426" s="4" t="s">
        <v>134</v>
      </c>
      <c r="C426" s="10">
        <v>2025</v>
      </c>
      <c r="D426" s="10">
        <v>0.98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5.75" hidden="1" customHeight="1">
      <c r="A427" s="4" t="s">
        <v>10</v>
      </c>
      <c r="B427" s="4" t="s">
        <v>134</v>
      </c>
      <c r="C427" s="10">
        <v>2030</v>
      </c>
      <c r="D427" s="10">
        <v>0.98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5.75" hidden="1" customHeight="1">
      <c r="A428" s="4" t="s">
        <v>10</v>
      </c>
      <c r="B428" s="4" t="s">
        <v>134</v>
      </c>
      <c r="C428" s="10">
        <v>2035</v>
      </c>
      <c r="D428" s="10">
        <v>0.98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5.75" hidden="1" customHeight="1">
      <c r="A429" s="4" t="s">
        <v>10</v>
      </c>
      <c r="B429" s="4" t="s">
        <v>134</v>
      </c>
      <c r="C429" s="10">
        <v>2040</v>
      </c>
      <c r="D429" s="10">
        <v>0.98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5.75" hidden="1" customHeight="1">
      <c r="A430" s="4" t="s">
        <v>10</v>
      </c>
      <c r="B430" s="4" t="s">
        <v>134</v>
      </c>
      <c r="C430" s="10">
        <v>2045</v>
      </c>
      <c r="D430" s="10">
        <v>0.98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5.75" hidden="1" customHeight="1">
      <c r="A431" s="4" t="s">
        <v>10</v>
      </c>
      <c r="B431" s="4" t="s">
        <v>134</v>
      </c>
      <c r="C431" s="10">
        <v>2050</v>
      </c>
      <c r="D431" s="10">
        <v>0.98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5.75" hidden="1" customHeight="1">
      <c r="A432" s="4" t="s">
        <v>10</v>
      </c>
      <c r="B432" s="4" t="s">
        <v>135</v>
      </c>
      <c r="C432" s="10">
        <v>2022</v>
      </c>
      <c r="D432" s="10">
        <v>0.98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5.75" hidden="1" customHeight="1">
      <c r="A433" s="4" t="s">
        <v>10</v>
      </c>
      <c r="B433" s="4" t="s">
        <v>135</v>
      </c>
      <c r="C433" s="10">
        <v>2025</v>
      </c>
      <c r="D433" s="10">
        <v>0.98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5.75" hidden="1" customHeight="1">
      <c r="A434" s="4" t="s">
        <v>10</v>
      </c>
      <c r="B434" s="4" t="s">
        <v>135</v>
      </c>
      <c r="C434" s="10">
        <v>2030</v>
      </c>
      <c r="D434" s="10">
        <v>0.98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5.75" hidden="1" customHeight="1">
      <c r="A435" s="4" t="s">
        <v>10</v>
      </c>
      <c r="B435" s="4" t="s">
        <v>135</v>
      </c>
      <c r="C435" s="10">
        <v>2035</v>
      </c>
      <c r="D435" s="10">
        <v>0.98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5.75" hidden="1" customHeight="1">
      <c r="A436" s="4" t="s">
        <v>10</v>
      </c>
      <c r="B436" s="4" t="s">
        <v>135</v>
      </c>
      <c r="C436" s="10">
        <v>2040</v>
      </c>
      <c r="D436" s="10">
        <v>0.98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5.75" hidden="1" customHeight="1">
      <c r="A437" s="4" t="s">
        <v>10</v>
      </c>
      <c r="B437" s="4" t="s">
        <v>135</v>
      </c>
      <c r="C437" s="10">
        <v>2045</v>
      </c>
      <c r="D437" s="10">
        <v>0.98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5.75" hidden="1" customHeight="1">
      <c r="A438" s="4" t="s">
        <v>10</v>
      </c>
      <c r="B438" s="4" t="s">
        <v>135</v>
      </c>
      <c r="C438" s="10">
        <v>2050</v>
      </c>
      <c r="D438" s="10">
        <v>0.98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5.75" hidden="1" customHeight="1">
      <c r="A439" s="4" t="s">
        <v>10</v>
      </c>
      <c r="B439" s="4" t="s">
        <v>136</v>
      </c>
      <c r="C439" s="10">
        <v>2022</v>
      </c>
      <c r="D439" s="10">
        <v>0.98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5.75" hidden="1" customHeight="1">
      <c r="A440" s="4" t="s">
        <v>10</v>
      </c>
      <c r="B440" s="4" t="s">
        <v>136</v>
      </c>
      <c r="C440" s="10">
        <v>2025</v>
      </c>
      <c r="D440" s="10">
        <v>0.98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5.75" hidden="1" customHeight="1">
      <c r="A441" s="4" t="s">
        <v>10</v>
      </c>
      <c r="B441" s="4" t="s">
        <v>136</v>
      </c>
      <c r="C441" s="10">
        <v>2030</v>
      </c>
      <c r="D441" s="10">
        <v>0.98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5.75" hidden="1" customHeight="1">
      <c r="A442" s="4" t="s">
        <v>10</v>
      </c>
      <c r="B442" s="4" t="s">
        <v>136</v>
      </c>
      <c r="C442" s="10">
        <v>2035</v>
      </c>
      <c r="D442" s="10">
        <v>0.98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5.75" hidden="1" customHeight="1">
      <c r="A443" s="4" t="s">
        <v>10</v>
      </c>
      <c r="B443" s="4" t="s">
        <v>136</v>
      </c>
      <c r="C443" s="10">
        <v>2040</v>
      </c>
      <c r="D443" s="10">
        <v>0.98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5.75" hidden="1" customHeight="1">
      <c r="A444" s="4" t="s">
        <v>10</v>
      </c>
      <c r="B444" s="4" t="s">
        <v>136</v>
      </c>
      <c r="C444" s="10">
        <v>2045</v>
      </c>
      <c r="D444" s="10">
        <v>0.98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5.75" hidden="1" customHeight="1">
      <c r="A445" s="4" t="s">
        <v>10</v>
      </c>
      <c r="B445" s="4" t="s">
        <v>136</v>
      </c>
      <c r="C445" s="10">
        <v>2050</v>
      </c>
      <c r="D445" s="10">
        <v>0.98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5.75" hidden="1" customHeight="1">
      <c r="A446" s="4" t="s">
        <v>10</v>
      </c>
      <c r="B446" s="4" t="s">
        <v>137</v>
      </c>
      <c r="C446" s="10">
        <v>2022</v>
      </c>
      <c r="D446" s="10">
        <v>0.98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5.75" hidden="1" customHeight="1">
      <c r="A447" s="4" t="s">
        <v>10</v>
      </c>
      <c r="B447" s="4" t="s">
        <v>137</v>
      </c>
      <c r="C447" s="10">
        <v>2025</v>
      </c>
      <c r="D447" s="10">
        <v>0.98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5.75" hidden="1" customHeight="1">
      <c r="A448" s="4" t="s">
        <v>10</v>
      </c>
      <c r="B448" s="4" t="s">
        <v>137</v>
      </c>
      <c r="C448" s="10">
        <v>2030</v>
      </c>
      <c r="D448" s="10">
        <v>0.98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5.75" hidden="1" customHeight="1">
      <c r="A449" s="4" t="s">
        <v>10</v>
      </c>
      <c r="B449" s="4" t="s">
        <v>137</v>
      </c>
      <c r="C449" s="10">
        <v>2035</v>
      </c>
      <c r="D449" s="10">
        <v>0.98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5.75" hidden="1" customHeight="1">
      <c r="A450" s="4" t="s">
        <v>10</v>
      </c>
      <c r="B450" s="4" t="s">
        <v>137</v>
      </c>
      <c r="C450" s="10">
        <v>2040</v>
      </c>
      <c r="D450" s="10">
        <v>0.98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5.75" hidden="1" customHeight="1">
      <c r="A451" s="4" t="s">
        <v>10</v>
      </c>
      <c r="B451" s="4" t="s">
        <v>137</v>
      </c>
      <c r="C451" s="10">
        <v>2045</v>
      </c>
      <c r="D451" s="10">
        <v>0.98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5.75" hidden="1" customHeight="1">
      <c r="A452" s="4" t="s">
        <v>10</v>
      </c>
      <c r="B452" s="4" t="s">
        <v>137</v>
      </c>
      <c r="C452" s="10">
        <v>2050</v>
      </c>
      <c r="D452" s="10">
        <v>0.98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5.75" hidden="1" customHeight="1">
      <c r="A453" s="4" t="s">
        <v>10</v>
      </c>
      <c r="B453" s="4" t="s">
        <v>138</v>
      </c>
      <c r="C453" s="10">
        <v>2022</v>
      </c>
      <c r="D453" s="10">
        <v>0.98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5.75" hidden="1" customHeight="1">
      <c r="A454" s="4" t="s">
        <v>10</v>
      </c>
      <c r="B454" s="4" t="s">
        <v>138</v>
      </c>
      <c r="C454" s="10">
        <v>2025</v>
      </c>
      <c r="D454" s="10">
        <v>0.98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5.75" hidden="1" customHeight="1">
      <c r="A455" s="4" t="s">
        <v>10</v>
      </c>
      <c r="B455" s="4" t="s">
        <v>138</v>
      </c>
      <c r="C455" s="10">
        <v>2030</v>
      </c>
      <c r="D455" s="10">
        <v>0.98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5.75" hidden="1" customHeight="1">
      <c r="A456" s="4" t="s">
        <v>10</v>
      </c>
      <c r="B456" s="4" t="s">
        <v>138</v>
      </c>
      <c r="C456" s="10">
        <v>2035</v>
      </c>
      <c r="D456" s="10">
        <v>0.98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5.75" hidden="1" customHeight="1">
      <c r="A457" s="4" t="s">
        <v>10</v>
      </c>
      <c r="B457" s="4" t="s">
        <v>138</v>
      </c>
      <c r="C457" s="10">
        <v>2040</v>
      </c>
      <c r="D457" s="10">
        <v>0.98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5.75" hidden="1" customHeight="1">
      <c r="A458" s="4" t="s">
        <v>10</v>
      </c>
      <c r="B458" s="4" t="s">
        <v>138</v>
      </c>
      <c r="C458" s="10">
        <v>2045</v>
      </c>
      <c r="D458" s="10">
        <v>0.98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5.75" hidden="1" customHeight="1">
      <c r="A459" s="4" t="s">
        <v>10</v>
      </c>
      <c r="B459" s="4" t="s">
        <v>138</v>
      </c>
      <c r="C459" s="10">
        <v>2050</v>
      </c>
      <c r="D459" s="10">
        <v>0.98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5.75" hidden="1" customHeight="1">
      <c r="A460" s="4" t="s">
        <v>10</v>
      </c>
      <c r="B460" s="4" t="s">
        <v>139</v>
      </c>
      <c r="C460" s="10">
        <v>2022</v>
      </c>
      <c r="D460" s="10">
        <v>0.98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5.75" hidden="1" customHeight="1">
      <c r="A461" s="4" t="s">
        <v>10</v>
      </c>
      <c r="B461" s="4" t="s">
        <v>139</v>
      </c>
      <c r="C461" s="10">
        <v>2025</v>
      </c>
      <c r="D461" s="10">
        <v>0.98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5.75" hidden="1" customHeight="1">
      <c r="A462" s="4" t="s">
        <v>10</v>
      </c>
      <c r="B462" s="4" t="s">
        <v>139</v>
      </c>
      <c r="C462" s="10">
        <v>2030</v>
      </c>
      <c r="D462" s="10">
        <v>0.98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5.75" hidden="1" customHeight="1">
      <c r="A463" s="4" t="s">
        <v>10</v>
      </c>
      <c r="B463" s="4" t="s">
        <v>139</v>
      </c>
      <c r="C463" s="10">
        <v>2035</v>
      </c>
      <c r="D463" s="10">
        <v>0.98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5.75" hidden="1" customHeight="1">
      <c r="A464" s="4" t="s">
        <v>10</v>
      </c>
      <c r="B464" s="4" t="s">
        <v>139</v>
      </c>
      <c r="C464" s="10">
        <v>2040</v>
      </c>
      <c r="D464" s="10">
        <v>0.98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5.75" hidden="1" customHeight="1">
      <c r="A465" s="4" t="s">
        <v>10</v>
      </c>
      <c r="B465" s="4" t="s">
        <v>139</v>
      </c>
      <c r="C465" s="10">
        <v>2045</v>
      </c>
      <c r="D465" s="10">
        <v>0.98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5.75" hidden="1" customHeight="1">
      <c r="A466" s="4" t="s">
        <v>10</v>
      </c>
      <c r="B466" s="4" t="s">
        <v>139</v>
      </c>
      <c r="C466" s="10">
        <v>2050</v>
      </c>
      <c r="D466" s="10">
        <v>0.98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5.75" hidden="1" customHeight="1">
      <c r="A467" s="4" t="s">
        <v>10</v>
      </c>
      <c r="B467" s="4" t="s">
        <v>140</v>
      </c>
      <c r="C467" s="10">
        <v>2022</v>
      </c>
      <c r="D467" s="10">
        <v>0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5.75" hidden="1" customHeight="1">
      <c r="A468" s="4" t="s">
        <v>10</v>
      </c>
      <c r="B468" s="4" t="s">
        <v>140</v>
      </c>
      <c r="C468" s="10">
        <v>2025</v>
      </c>
      <c r="D468" s="10">
        <v>0.98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5.75" hidden="1" customHeight="1">
      <c r="A469" s="4" t="s">
        <v>10</v>
      </c>
      <c r="B469" s="4" t="s">
        <v>140</v>
      </c>
      <c r="C469" s="10">
        <v>2030</v>
      </c>
      <c r="D469" s="10">
        <v>0.98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5.75" hidden="1" customHeight="1">
      <c r="A470" s="4" t="s">
        <v>10</v>
      </c>
      <c r="B470" s="4" t="s">
        <v>140</v>
      </c>
      <c r="C470" s="10">
        <v>2035</v>
      </c>
      <c r="D470" s="10">
        <v>0.98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5.75" hidden="1" customHeight="1">
      <c r="A471" s="4" t="s">
        <v>10</v>
      </c>
      <c r="B471" s="4" t="s">
        <v>140</v>
      </c>
      <c r="C471" s="10">
        <v>2040</v>
      </c>
      <c r="D471" s="10">
        <v>0.98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5.75" hidden="1" customHeight="1">
      <c r="A472" s="4" t="s">
        <v>10</v>
      </c>
      <c r="B472" s="4" t="s">
        <v>140</v>
      </c>
      <c r="C472" s="10">
        <v>2045</v>
      </c>
      <c r="D472" s="10">
        <v>0.98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5.75" hidden="1" customHeight="1">
      <c r="A473" s="4" t="s">
        <v>10</v>
      </c>
      <c r="B473" s="4" t="s">
        <v>140</v>
      </c>
      <c r="C473" s="10">
        <v>2050</v>
      </c>
      <c r="D473" s="10">
        <v>0.98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5.75" hidden="1" customHeight="1">
      <c r="A474" s="4" t="s">
        <v>10</v>
      </c>
      <c r="B474" s="4" t="s">
        <v>204</v>
      </c>
      <c r="C474" s="10">
        <v>2022</v>
      </c>
      <c r="D474" s="10">
        <v>0.98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5.75" hidden="1" customHeight="1">
      <c r="A475" s="4" t="s">
        <v>10</v>
      </c>
      <c r="B475" s="4" t="s">
        <v>204</v>
      </c>
      <c r="C475" s="10">
        <v>2025</v>
      </c>
      <c r="D475" s="10">
        <v>0.98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5.75" hidden="1" customHeight="1">
      <c r="A476" s="4" t="s">
        <v>10</v>
      </c>
      <c r="B476" s="4" t="s">
        <v>204</v>
      </c>
      <c r="C476" s="10">
        <v>2030</v>
      </c>
      <c r="D476" s="10">
        <v>0.98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5.75" hidden="1" customHeight="1">
      <c r="A477" s="4" t="s">
        <v>10</v>
      </c>
      <c r="B477" s="4" t="s">
        <v>204</v>
      </c>
      <c r="C477" s="10">
        <v>2035</v>
      </c>
      <c r="D477" s="10">
        <v>0.98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5.75" hidden="1" customHeight="1">
      <c r="A478" s="4" t="s">
        <v>10</v>
      </c>
      <c r="B478" s="4" t="s">
        <v>204</v>
      </c>
      <c r="C478" s="10">
        <v>2040</v>
      </c>
      <c r="D478" s="10">
        <v>0.98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5.75" hidden="1" customHeight="1">
      <c r="A479" s="4" t="s">
        <v>10</v>
      </c>
      <c r="B479" s="4" t="s">
        <v>204</v>
      </c>
      <c r="C479" s="10">
        <v>2045</v>
      </c>
      <c r="D479" s="10">
        <v>0.98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5.75" hidden="1" customHeight="1">
      <c r="A480" s="4" t="s">
        <v>10</v>
      </c>
      <c r="B480" s="4" t="s">
        <v>204</v>
      </c>
      <c r="C480" s="10">
        <v>2050</v>
      </c>
      <c r="D480" s="10">
        <v>0.98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5.75" hidden="1" customHeight="1">
      <c r="A481" s="4" t="s">
        <v>10</v>
      </c>
      <c r="B481" s="4" t="s">
        <v>205</v>
      </c>
      <c r="C481" s="10">
        <v>2022</v>
      </c>
      <c r="D481" s="10">
        <v>0.98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5.75" hidden="1" customHeight="1">
      <c r="A482" s="4" t="s">
        <v>10</v>
      </c>
      <c r="B482" s="4" t="s">
        <v>205</v>
      </c>
      <c r="C482" s="10">
        <v>2025</v>
      </c>
      <c r="D482" s="10">
        <v>0.98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5.75" hidden="1" customHeight="1">
      <c r="A483" s="4" t="s">
        <v>10</v>
      </c>
      <c r="B483" s="4" t="s">
        <v>205</v>
      </c>
      <c r="C483" s="10">
        <v>2030</v>
      </c>
      <c r="D483" s="10">
        <v>0.98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5.75" hidden="1" customHeight="1">
      <c r="A484" s="4" t="s">
        <v>10</v>
      </c>
      <c r="B484" s="4" t="s">
        <v>205</v>
      </c>
      <c r="C484" s="10">
        <v>2035</v>
      </c>
      <c r="D484" s="10">
        <v>0.98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5.75" hidden="1" customHeight="1">
      <c r="A485" s="4" t="s">
        <v>10</v>
      </c>
      <c r="B485" s="4" t="s">
        <v>205</v>
      </c>
      <c r="C485" s="10">
        <v>2040</v>
      </c>
      <c r="D485" s="10">
        <v>0.98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5.75" hidden="1" customHeight="1">
      <c r="A486" s="4" t="s">
        <v>10</v>
      </c>
      <c r="B486" s="4" t="s">
        <v>205</v>
      </c>
      <c r="C486" s="10">
        <v>2045</v>
      </c>
      <c r="D486" s="10">
        <v>0.98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5.75" hidden="1" customHeight="1">
      <c r="A487" s="4" t="s">
        <v>10</v>
      </c>
      <c r="B487" s="4" t="s">
        <v>205</v>
      </c>
      <c r="C487" s="10">
        <v>2050</v>
      </c>
      <c r="D487" s="10">
        <v>0.98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5.75" hidden="1" customHeight="1">
      <c r="A488" s="4" t="s">
        <v>10</v>
      </c>
      <c r="B488" s="4" t="s">
        <v>142</v>
      </c>
      <c r="C488" s="10">
        <v>2022</v>
      </c>
      <c r="D488" s="10">
        <v>0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5.75" hidden="1" customHeight="1">
      <c r="A489" s="4" t="s">
        <v>10</v>
      </c>
      <c r="B489" s="4" t="s">
        <v>142</v>
      </c>
      <c r="C489" s="10">
        <v>2025</v>
      </c>
      <c r="D489" s="10">
        <v>0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5.75" hidden="1" customHeight="1">
      <c r="A490" s="4" t="s">
        <v>10</v>
      </c>
      <c r="B490" s="4" t="s">
        <v>142</v>
      </c>
      <c r="C490" s="10">
        <v>2030</v>
      </c>
      <c r="D490" s="10">
        <v>0.98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5.75" hidden="1" customHeight="1">
      <c r="A491" s="4" t="s">
        <v>10</v>
      </c>
      <c r="B491" s="4" t="s">
        <v>142</v>
      </c>
      <c r="C491" s="10">
        <v>2035</v>
      </c>
      <c r="D491" s="10">
        <v>0.98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5.75" hidden="1" customHeight="1">
      <c r="A492" s="4" t="s">
        <v>10</v>
      </c>
      <c r="B492" s="4" t="s">
        <v>142</v>
      </c>
      <c r="C492" s="10">
        <v>2040</v>
      </c>
      <c r="D492" s="10">
        <v>0.98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5.75" hidden="1" customHeight="1">
      <c r="A493" s="4" t="s">
        <v>10</v>
      </c>
      <c r="B493" s="4" t="s">
        <v>142</v>
      </c>
      <c r="C493" s="10">
        <v>2045</v>
      </c>
      <c r="D493" s="10">
        <v>0.98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5.75" hidden="1" customHeight="1">
      <c r="A494" s="4" t="s">
        <v>10</v>
      </c>
      <c r="B494" s="4" t="s">
        <v>142</v>
      </c>
      <c r="C494" s="10">
        <v>2050</v>
      </c>
      <c r="D494" s="10">
        <v>0.98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5.75" hidden="1" customHeight="1">
      <c r="A495" s="4" t="s">
        <v>10</v>
      </c>
      <c r="B495" s="4" t="s">
        <v>141</v>
      </c>
      <c r="C495" s="10">
        <v>2022</v>
      </c>
      <c r="D495" s="10">
        <v>0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5.75" hidden="1" customHeight="1">
      <c r="A496" s="4" t="s">
        <v>10</v>
      </c>
      <c r="B496" s="4" t="s">
        <v>141</v>
      </c>
      <c r="C496" s="10">
        <v>2025</v>
      </c>
      <c r="D496" s="10">
        <v>0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5.75" hidden="1" customHeight="1">
      <c r="A497" s="4" t="s">
        <v>10</v>
      </c>
      <c r="B497" s="4" t="s">
        <v>141</v>
      </c>
      <c r="C497" s="10">
        <v>2030</v>
      </c>
      <c r="D497" s="10">
        <v>0.98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5.75" hidden="1" customHeight="1">
      <c r="A498" s="4" t="s">
        <v>10</v>
      </c>
      <c r="B498" s="4" t="s">
        <v>141</v>
      </c>
      <c r="C498" s="10">
        <v>2035</v>
      </c>
      <c r="D498" s="10">
        <v>0.98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5.75" hidden="1" customHeight="1">
      <c r="A499" s="4" t="s">
        <v>10</v>
      </c>
      <c r="B499" s="4" t="s">
        <v>141</v>
      </c>
      <c r="C499" s="10">
        <v>2040</v>
      </c>
      <c r="D499" s="10">
        <v>0.98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5.75" hidden="1" customHeight="1">
      <c r="A500" s="4" t="s">
        <v>10</v>
      </c>
      <c r="B500" s="4" t="s">
        <v>141</v>
      </c>
      <c r="C500" s="10">
        <v>2045</v>
      </c>
      <c r="D500" s="10">
        <v>0.98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5.75" hidden="1" customHeight="1">
      <c r="A501" s="4" t="s">
        <v>10</v>
      </c>
      <c r="B501" s="4" t="s">
        <v>141</v>
      </c>
      <c r="C501" s="10">
        <v>2050</v>
      </c>
      <c r="D501" s="10">
        <v>0.98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5.75" hidden="1" customHeight="1">
      <c r="A502" s="4" t="s">
        <v>10</v>
      </c>
      <c r="B502" s="4" t="s">
        <v>203</v>
      </c>
      <c r="C502" s="10">
        <v>2022</v>
      </c>
      <c r="D502" s="10">
        <v>0.98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5.75" hidden="1" customHeight="1">
      <c r="A503" s="4" t="s">
        <v>10</v>
      </c>
      <c r="B503" s="4" t="s">
        <v>203</v>
      </c>
      <c r="C503" s="10">
        <v>2025</v>
      </c>
      <c r="D503" s="10">
        <v>0.98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5.75" hidden="1" customHeight="1">
      <c r="A504" s="4" t="s">
        <v>10</v>
      </c>
      <c r="B504" s="4" t="s">
        <v>203</v>
      </c>
      <c r="C504" s="10">
        <v>2030</v>
      </c>
      <c r="D504" s="10">
        <v>0.98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5.75" hidden="1" customHeight="1">
      <c r="A505" s="4" t="s">
        <v>10</v>
      </c>
      <c r="B505" s="4" t="s">
        <v>203</v>
      </c>
      <c r="C505" s="10">
        <v>2035</v>
      </c>
      <c r="D505" s="10">
        <v>0.98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5.75" hidden="1" customHeight="1">
      <c r="A506" s="4" t="s">
        <v>10</v>
      </c>
      <c r="B506" s="4" t="s">
        <v>203</v>
      </c>
      <c r="C506" s="10">
        <v>2040</v>
      </c>
      <c r="D506" s="10">
        <v>0.98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5.75" hidden="1" customHeight="1">
      <c r="A507" s="4" t="s">
        <v>10</v>
      </c>
      <c r="B507" s="4" t="s">
        <v>203</v>
      </c>
      <c r="C507" s="10">
        <v>2045</v>
      </c>
      <c r="D507" s="10">
        <v>0.98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5.75" hidden="1" customHeight="1">
      <c r="A508" s="4" t="s">
        <v>10</v>
      </c>
      <c r="B508" s="4" t="s">
        <v>203</v>
      </c>
      <c r="C508" s="10">
        <v>2050</v>
      </c>
      <c r="D508" s="10">
        <v>0.98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5.75" hidden="1" customHeight="1">
      <c r="A509" s="4" t="s">
        <v>10</v>
      </c>
      <c r="B509" s="4" t="s">
        <v>143</v>
      </c>
      <c r="C509" s="10">
        <v>2022</v>
      </c>
      <c r="D509" s="10">
        <v>0.98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5.75" hidden="1" customHeight="1">
      <c r="A510" s="4" t="s">
        <v>10</v>
      </c>
      <c r="B510" s="4" t="s">
        <v>143</v>
      </c>
      <c r="C510" s="10">
        <v>2025</v>
      </c>
      <c r="D510" s="10">
        <v>0.98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5.75" hidden="1" customHeight="1">
      <c r="A511" s="4" t="s">
        <v>10</v>
      </c>
      <c r="B511" s="4" t="s">
        <v>143</v>
      </c>
      <c r="C511" s="10">
        <v>2030</v>
      </c>
      <c r="D511" s="10">
        <v>0.98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5.75" hidden="1" customHeight="1">
      <c r="A512" s="4" t="s">
        <v>10</v>
      </c>
      <c r="B512" s="4" t="s">
        <v>143</v>
      </c>
      <c r="C512" s="10">
        <v>2035</v>
      </c>
      <c r="D512" s="10">
        <v>0.98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5.75" hidden="1" customHeight="1">
      <c r="A513" s="4" t="s">
        <v>10</v>
      </c>
      <c r="B513" s="4" t="s">
        <v>143</v>
      </c>
      <c r="C513" s="10">
        <v>2040</v>
      </c>
      <c r="D513" s="10">
        <v>0.98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5.75" hidden="1" customHeight="1">
      <c r="A514" s="4" t="s">
        <v>10</v>
      </c>
      <c r="B514" s="4" t="s">
        <v>143</v>
      </c>
      <c r="C514" s="10">
        <v>2045</v>
      </c>
      <c r="D514" s="10">
        <v>0.98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5.75" hidden="1" customHeight="1">
      <c r="A515" s="4" t="s">
        <v>10</v>
      </c>
      <c r="B515" s="4" t="s">
        <v>143</v>
      </c>
      <c r="C515" s="10">
        <v>2050</v>
      </c>
      <c r="D515" s="10">
        <v>0.98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5.75" hidden="1" customHeight="1">
      <c r="A516" s="4" t="s">
        <v>10</v>
      </c>
      <c r="B516" s="4" t="s">
        <v>201</v>
      </c>
      <c r="C516" s="10">
        <v>2022</v>
      </c>
      <c r="D516" s="10">
        <v>0.98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5.75" hidden="1" customHeight="1">
      <c r="A517" s="4" t="s">
        <v>10</v>
      </c>
      <c r="B517" s="4" t="s">
        <v>201</v>
      </c>
      <c r="C517" s="10">
        <v>2025</v>
      </c>
      <c r="D517" s="10">
        <v>0.98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5.75" hidden="1" customHeight="1">
      <c r="A518" s="4" t="s">
        <v>10</v>
      </c>
      <c r="B518" s="4" t="s">
        <v>201</v>
      </c>
      <c r="C518" s="10">
        <v>2030</v>
      </c>
      <c r="D518" s="10">
        <v>0.98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5.75" hidden="1" customHeight="1">
      <c r="A519" s="4" t="s">
        <v>10</v>
      </c>
      <c r="B519" s="4" t="s">
        <v>201</v>
      </c>
      <c r="C519" s="10">
        <v>2035</v>
      </c>
      <c r="D519" s="10">
        <v>0.98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5.75" hidden="1" customHeight="1">
      <c r="A520" s="4" t="s">
        <v>10</v>
      </c>
      <c r="B520" s="4" t="s">
        <v>201</v>
      </c>
      <c r="C520" s="10">
        <v>2040</v>
      </c>
      <c r="D520" s="10">
        <v>0.98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5.75" hidden="1" customHeight="1">
      <c r="A521" s="4" t="s">
        <v>10</v>
      </c>
      <c r="B521" s="4" t="s">
        <v>201</v>
      </c>
      <c r="C521" s="10">
        <v>2045</v>
      </c>
      <c r="D521" s="10">
        <v>0.98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5.75" hidden="1" customHeight="1">
      <c r="A522" s="4" t="s">
        <v>10</v>
      </c>
      <c r="B522" s="4" t="s">
        <v>201</v>
      </c>
      <c r="C522" s="10">
        <v>2050</v>
      </c>
      <c r="D522" s="10">
        <v>0.98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5.75" hidden="1" customHeight="1">
      <c r="A523" s="4" t="s">
        <v>10</v>
      </c>
      <c r="B523" s="4" t="s">
        <v>144</v>
      </c>
      <c r="C523" s="10">
        <v>2022</v>
      </c>
      <c r="D523" s="10">
        <v>0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5.75" hidden="1" customHeight="1">
      <c r="A524" s="4" t="s">
        <v>10</v>
      </c>
      <c r="B524" s="4" t="s">
        <v>144</v>
      </c>
      <c r="C524" s="10">
        <v>2025</v>
      </c>
      <c r="D524" s="10">
        <v>0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5.75" hidden="1" customHeight="1">
      <c r="A525" s="4" t="s">
        <v>10</v>
      </c>
      <c r="B525" s="4" t="s">
        <v>144</v>
      </c>
      <c r="C525" s="10">
        <v>2030</v>
      </c>
      <c r="D525" s="10">
        <v>0.98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5.75" hidden="1" customHeight="1">
      <c r="A526" s="4" t="s">
        <v>10</v>
      </c>
      <c r="B526" s="4" t="s">
        <v>144</v>
      </c>
      <c r="C526" s="10">
        <v>2035</v>
      </c>
      <c r="D526" s="10">
        <v>0.98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5.75" hidden="1" customHeight="1">
      <c r="A527" s="4" t="s">
        <v>10</v>
      </c>
      <c r="B527" s="4" t="s">
        <v>144</v>
      </c>
      <c r="C527" s="10">
        <v>2040</v>
      </c>
      <c r="D527" s="10">
        <v>0.98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5.75" hidden="1" customHeight="1">
      <c r="A528" s="4" t="s">
        <v>10</v>
      </c>
      <c r="B528" s="4" t="s">
        <v>144</v>
      </c>
      <c r="C528" s="10">
        <v>2045</v>
      </c>
      <c r="D528" s="10">
        <v>0.98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5.75" hidden="1" customHeight="1">
      <c r="A529" s="4" t="s">
        <v>10</v>
      </c>
      <c r="B529" s="4" t="s">
        <v>144</v>
      </c>
      <c r="C529" s="10">
        <v>2050</v>
      </c>
      <c r="D529" s="10">
        <v>0.98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5.75" hidden="1" customHeight="1">
      <c r="A530" s="4" t="s">
        <v>10</v>
      </c>
      <c r="B530" s="4" t="s">
        <v>214</v>
      </c>
      <c r="C530" s="10">
        <v>2022</v>
      </c>
      <c r="D530" s="10">
        <v>0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5.75" hidden="1" customHeight="1">
      <c r="A531" s="4" t="s">
        <v>10</v>
      </c>
      <c r="B531" s="4" t="s">
        <v>214</v>
      </c>
      <c r="C531" s="10">
        <v>2025</v>
      </c>
      <c r="D531" s="10">
        <v>0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5.75" hidden="1" customHeight="1">
      <c r="A532" s="4" t="s">
        <v>10</v>
      </c>
      <c r="B532" s="4" t="s">
        <v>214</v>
      </c>
      <c r="C532" s="10">
        <v>2030</v>
      </c>
      <c r="D532" s="10">
        <v>0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5.75" hidden="1" customHeight="1">
      <c r="A533" s="4" t="s">
        <v>10</v>
      </c>
      <c r="B533" s="4" t="s">
        <v>214</v>
      </c>
      <c r="C533" s="10">
        <v>2035</v>
      </c>
      <c r="D533" s="10">
        <v>0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5.75" hidden="1" customHeight="1">
      <c r="A534" s="4" t="s">
        <v>10</v>
      </c>
      <c r="B534" s="4" t="s">
        <v>214</v>
      </c>
      <c r="C534" s="10">
        <v>2040</v>
      </c>
      <c r="D534" s="10">
        <v>0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5.75" hidden="1" customHeight="1">
      <c r="A535" s="4" t="s">
        <v>10</v>
      </c>
      <c r="B535" s="4" t="s">
        <v>214</v>
      </c>
      <c r="C535" s="10">
        <v>2045</v>
      </c>
      <c r="D535" s="10">
        <v>0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5.75" hidden="1" customHeight="1">
      <c r="A536" s="4" t="s">
        <v>10</v>
      </c>
      <c r="B536" s="4" t="s">
        <v>214</v>
      </c>
      <c r="C536" s="10">
        <v>2050</v>
      </c>
      <c r="D536" s="10">
        <v>0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5.75" hidden="1" customHeight="1">
      <c r="A537" s="4" t="s">
        <v>10</v>
      </c>
      <c r="B537" s="4" t="s">
        <v>145</v>
      </c>
      <c r="C537" s="10">
        <v>2022</v>
      </c>
      <c r="D537" s="10">
        <v>0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5.75" hidden="1" customHeight="1">
      <c r="A538" s="4" t="s">
        <v>10</v>
      </c>
      <c r="B538" s="4" t="s">
        <v>145</v>
      </c>
      <c r="C538" s="10">
        <v>2025</v>
      </c>
      <c r="D538" s="10">
        <v>0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5.75" hidden="1" customHeight="1">
      <c r="A539" s="4" t="s">
        <v>10</v>
      </c>
      <c r="B539" s="4" t="s">
        <v>145</v>
      </c>
      <c r="C539" s="10">
        <v>2030</v>
      </c>
      <c r="D539" s="10">
        <v>0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5.75" hidden="1" customHeight="1">
      <c r="A540" s="4" t="s">
        <v>10</v>
      </c>
      <c r="B540" s="4" t="s">
        <v>145</v>
      </c>
      <c r="C540" s="10">
        <v>2035</v>
      </c>
      <c r="D540" s="10">
        <v>0.84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5.75" hidden="1" customHeight="1">
      <c r="A541" s="4" t="s">
        <v>10</v>
      </c>
      <c r="B541" s="4" t="s">
        <v>145</v>
      </c>
      <c r="C541" s="10">
        <v>2040</v>
      </c>
      <c r="D541" s="10">
        <v>0.84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5.75" hidden="1" customHeight="1">
      <c r="A542" s="4" t="s">
        <v>10</v>
      </c>
      <c r="B542" s="4" t="s">
        <v>145</v>
      </c>
      <c r="C542" s="10">
        <v>2045</v>
      </c>
      <c r="D542" s="10">
        <v>0.84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5.75" hidden="1" customHeight="1">
      <c r="A543" s="4" t="s">
        <v>10</v>
      </c>
      <c r="B543" s="4" t="s">
        <v>145</v>
      </c>
      <c r="C543" s="10">
        <v>2050</v>
      </c>
      <c r="D543" s="10">
        <v>0.84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5.75" hidden="1" customHeight="1">
      <c r="A544" s="4" t="s">
        <v>10</v>
      </c>
      <c r="B544" s="4" t="s">
        <v>202</v>
      </c>
      <c r="C544" s="10">
        <v>2022</v>
      </c>
      <c r="D544" s="10">
        <v>0.84399999999999997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5.75" hidden="1" customHeight="1">
      <c r="A545" s="4" t="s">
        <v>10</v>
      </c>
      <c r="B545" s="4" t="s">
        <v>202</v>
      </c>
      <c r="C545" s="10">
        <v>2025</v>
      </c>
      <c r="D545" s="10">
        <v>0.84399999999999997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5.75" hidden="1" customHeight="1">
      <c r="A546" s="4" t="s">
        <v>10</v>
      </c>
      <c r="B546" s="4" t="s">
        <v>202</v>
      </c>
      <c r="C546" s="10">
        <v>2030</v>
      </c>
      <c r="D546" s="10">
        <v>0.84399999999999997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5.75" hidden="1" customHeight="1">
      <c r="A547" s="4" t="s">
        <v>10</v>
      </c>
      <c r="B547" s="4" t="s">
        <v>202</v>
      </c>
      <c r="C547" s="10">
        <v>2035</v>
      </c>
      <c r="D547" s="10">
        <v>0.84399999999999997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5.75" hidden="1" customHeight="1">
      <c r="A548" s="4" t="s">
        <v>10</v>
      </c>
      <c r="B548" s="4" t="s">
        <v>202</v>
      </c>
      <c r="C548" s="10">
        <v>2040</v>
      </c>
      <c r="D548" s="10">
        <v>0.84399999999999997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5.75" hidden="1" customHeight="1">
      <c r="A549" s="4" t="s">
        <v>10</v>
      </c>
      <c r="B549" s="4" t="s">
        <v>202</v>
      </c>
      <c r="C549" s="10">
        <v>2045</v>
      </c>
      <c r="D549" s="10">
        <v>0.84399999999999997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5.75" hidden="1" customHeight="1">
      <c r="A550" s="4" t="s">
        <v>10</v>
      </c>
      <c r="B550" s="4" t="s">
        <v>202</v>
      </c>
      <c r="C550" s="10">
        <v>2050</v>
      </c>
      <c r="D550" s="10">
        <v>0.84399999999999997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5.75" hidden="1" customHeight="1">
      <c r="A551" s="4" t="s">
        <v>10</v>
      </c>
      <c r="B551" s="4" t="s">
        <v>146</v>
      </c>
      <c r="C551" s="10">
        <v>2022</v>
      </c>
      <c r="D551" s="10">
        <v>0.98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5.75" hidden="1" customHeight="1">
      <c r="A552" s="4" t="s">
        <v>10</v>
      </c>
      <c r="B552" s="4" t="s">
        <v>146</v>
      </c>
      <c r="C552" s="10">
        <v>2025</v>
      </c>
      <c r="D552" s="10">
        <v>0.98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5.75" hidden="1" customHeight="1">
      <c r="A553" s="4" t="s">
        <v>10</v>
      </c>
      <c r="B553" s="4" t="s">
        <v>146</v>
      </c>
      <c r="C553" s="10">
        <v>2030</v>
      </c>
      <c r="D553" s="10">
        <v>0.98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5.75" hidden="1" customHeight="1">
      <c r="A554" s="4" t="s">
        <v>10</v>
      </c>
      <c r="B554" s="4" t="s">
        <v>146</v>
      </c>
      <c r="C554" s="10">
        <v>2035</v>
      </c>
      <c r="D554" s="10">
        <v>0.98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5.75" hidden="1" customHeight="1">
      <c r="A555" s="4" t="s">
        <v>10</v>
      </c>
      <c r="B555" s="4" t="s">
        <v>146</v>
      </c>
      <c r="C555" s="10">
        <v>2040</v>
      </c>
      <c r="D555" s="10">
        <v>0.98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5.75" hidden="1" customHeight="1">
      <c r="A556" s="4" t="s">
        <v>10</v>
      </c>
      <c r="B556" s="4" t="s">
        <v>146</v>
      </c>
      <c r="C556" s="10">
        <v>2045</v>
      </c>
      <c r="D556" s="10">
        <v>0.98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5.75" hidden="1" customHeight="1">
      <c r="A557" s="4" t="s">
        <v>10</v>
      </c>
      <c r="B557" s="4" t="s">
        <v>146</v>
      </c>
      <c r="C557" s="10">
        <v>2050</v>
      </c>
      <c r="D557" s="10">
        <v>0.98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5.75" hidden="1" customHeight="1">
      <c r="A558" s="4" t="s">
        <v>10</v>
      </c>
      <c r="B558" s="4" t="s">
        <v>147</v>
      </c>
      <c r="C558" s="10">
        <v>2022</v>
      </c>
      <c r="D558" s="10">
        <v>0.84399999999999997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5.75" hidden="1" customHeight="1">
      <c r="A559" s="4" t="s">
        <v>10</v>
      </c>
      <c r="B559" s="4" t="s">
        <v>147</v>
      </c>
      <c r="C559" s="10">
        <v>2022</v>
      </c>
      <c r="D559" s="10">
        <v>0.98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5.75" hidden="1" customHeight="1">
      <c r="A560" s="4" t="s">
        <v>10</v>
      </c>
      <c r="B560" s="4" t="s">
        <v>147</v>
      </c>
      <c r="C560" s="10">
        <v>2025</v>
      </c>
      <c r="D560" s="10">
        <v>0.84399999999999997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5.75" hidden="1" customHeight="1">
      <c r="A561" s="4" t="s">
        <v>10</v>
      </c>
      <c r="B561" s="4" t="s">
        <v>147</v>
      </c>
      <c r="C561" s="10">
        <v>2025</v>
      </c>
      <c r="D561" s="10">
        <v>0.98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5.75" hidden="1" customHeight="1">
      <c r="A562" s="4" t="s">
        <v>10</v>
      </c>
      <c r="B562" s="4" t="s">
        <v>147</v>
      </c>
      <c r="C562" s="10">
        <v>2030</v>
      </c>
      <c r="D562" s="10">
        <v>0.84399999999999997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5.75" hidden="1" customHeight="1">
      <c r="A563" s="4" t="s">
        <v>10</v>
      </c>
      <c r="B563" s="4" t="s">
        <v>147</v>
      </c>
      <c r="C563" s="10">
        <v>2030</v>
      </c>
      <c r="D563" s="10">
        <v>0.98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5.75" hidden="1" customHeight="1">
      <c r="A564" s="4" t="s">
        <v>10</v>
      </c>
      <c r="B564" s="4" t="s">
        <v>147</v>
      </c>
      <c r="C564" s="10">
        <v>2035</v>
      </c>
      <c r="D564" s="10">
        <v>0.84399999999999997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5.75" hidden="1" customHeight="1">
      <c r="A565" s="4" t="s">
        <v>10</v>
      </c>
      <c r="B565" s="4" t="s">
        <v>147</v>
      </c>
      <c r="C565" s="10">
        <v>2035</v>
      </c>
      <c r="D565" s="10">
        <v>0.98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5.75" hidden="1" customHeight="1">
      <c r="A566" s="4" t="s">
        <v>10</v>
      </c>
      <c r="B566" s="4" t="s">
        <v>147</v>
      </c>
      <c r="C566" s="10">
        <v>2040</v>
      </c>
      <c r="D566" s="10">
        <v>0.84399999999999997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5.75" hidden="1" customHeight="1">
      <c r="A567" s="4" t="s">
        <v>10</v>
      </c>
      <c r="B567" s="4" t="s">
        <v>147</v>
      </c>
      <c r="C567" s="10">
        <v>2040</v>
      </c>
      <c r="D567" s="10">
        <v>0.98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5.75" hidden="1" customHeight="1">
      <c r="A568" s="4" t="s">
        <v>10</v>
      </c>
      <c r="B568" s="4" t="s">
        <v>147</v>
      </c>
      <c r="C568" s="10">
        <v>2045</v>
      </c>
      <c r="D568" s="10">
        <v>0.84399999999999997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5.75" hidden="1" customHeight="1">
      <c r="A569" s="4" t="s">
        <v>10</v>
      </c>
      <c r="B569" s="4" t="s">
        <v>147</v>
      </c>
      <c r="C569" s="10">
        <v>2045</v>
      </c>
      <c r="D569" s="10">
        <v>0.98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5.75" hidden="1" customHeight="1">
      <c r="A570" s="4" t="s">
        <v>10</v>
      </c>
      <c r="B570" s="4" t="s">
        <v>147</v>
      </c>
      <c r="C570" s="10">
        <v>2050</v>
      </c>
      <c r="D570" s="10">
        <v>0.84399999999999997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5.75" hidden="1" customHeight="1">
      <c r="A571" s="4" t="s">
        <v>10</v>
      </c>
      <c r="B571" s="4" t="s">
        <v>147</v>
      </c>
      <c r="C571" s="10">
        <v>2050</v>
      </c>
      <c r="D571" s="10">
        <v>0.98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5.75" hidden="1" customHeight="1">
      <c r="A572" s="4" t="s">
        <v>10</v>
      </c>
      <c r="B572" s="4" t="s">
        <v>148</v>
      </c>
      <c r="C572" s="10">
        <v>2022</v>
      </c>
      <c r="D572" s="10">
        <v>0.98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5.75" hidden="1" customHeight="1">
      <c r="A573" s="4" t="s">
        <v>10</v>
      </c>
      <c r="B573" s="4" t="s">
        <v>148</v>
      </c>
      <c r="C573" s="10">
        <v>2025</v>
      </c>
      <c r="D573" s="10">
        <v>0.98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5.75" hidden="1" customHeight="1">
      <c r="A574" s="4" t="s">
        <v>10</v>
      </c>
      <c r="B574" s="4" t="s">
        <v>148</v>
      </c>
      <c r="C574" s="10">
        <v>2030</v>
      </c>
      <c r="D574" s="10">
        <v>0.98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5.75" hidden="1" customHeight="1">
      <c r="A575" s="4" t="s">
        <v>10</v>
      </c>
      <c r="B575" s="4" t="s">
        <v>148</v>
      </c>
      <c r="C575" s="10">
        <v>2035</v>
      </c>
      <c r="D575" s="10">
        <v>0.98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5.75" hidden="1" customHeight="1">
      <c r="A576" s="4" t="s">
        <v>10</v>
      </c>
      <c r="B576" s="4" t="s">
        <v>148</v>
      </c>
      <c r="C576" s="10">
        <v>2040</v>
      </c>
      <c r="D576" s="10">
        <v>0.98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5.75" hidden="1" customHeight="1">
      <c r="A577" s="4" t="s">
        <v>10</v>
      </c>
      <c r="B577" s="4" t="s">
        <v>148</v>
      </c>
      <c r="C577" s="10">
        <v>2045</v>
      </c>
      <c r="D577" s="10">
        <v>0.98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5.75" hidden="1" customHeight="1">
      <c r="A578" s="4" t="s">
        <v>10</v>
      </c>
      <c r="B578" s="4" t="s">
        <v>148</v>
      </c>
      <c r="C578" s="10">
        <v>2050</v>
      </c>
      <c r="D578" s="10">
        <v>0.98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5.75" hidden="1" customHeight="1">
      <c r="A579" s="4" t="s">
        <v>10</v>
      </c>
      <c r="B579" s="4" t="s">
        <v>149</v>
      </c>
      <c r="C579" s="10">
        <v>2022</v>
      </c>
      <c r="D579" s="10">
        <v>0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5.75" hidden="1" customHeight="1">
      <c r="A580" s="4" t="s">
        <v>10</v>
      </c>
      <c r="B580" s="4" t="s">
        <v>225</v>
      </c>
      <c r="C580" s="10">
        <v>2022</v>
      </c>
      <c r="D580" s="10">
        <v>0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5.75" hidden="1" customHeight="1">
      <c r="A581" s="4" t="s">
        <v>10</v>
      </c>
      <c r="B581" s="4" t="s">
        <v>149</v>
      </c>
      <c r="C581" s="10">
        <v>2025</v>
      </c>
      <c r="D581" s="10">
        <v>0.87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5.75" hidden="1" customHeight="1">
      <c r="A582" s="4" t="s">
        <v>10</v>
      </c>
      <c r="B582" s="4" t="s">
        <v>149</v>
      </c>
      <c r="C582" s="10">
        <v>2030</v>
      </c>
      <c r="D582" s="10">
        <v>0.87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5.75" hidden="1" customHeight="1">
      <c r="A583" s="4" t="s">
        <v>10</v>
      </c>
      <c r="B583" s="4" t="s">
        <v>149</v>
      </c>
      <c r="C583" s="10">
        <v>2035</v>
      </c>
      <c r="D583" s="10">
        <v>0.87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5.75" hidden="1" customHeight="1">
      <c r="A584" s="4" t="s">
        <v>10</v>
      </c>
      <c r="B584" s="4" t="s">
        <v>149</v>
      </c>
      <c r="C584" s="10">
        <v>2040</v>
      </c>
      <c r="D584" s="10">
        <v>0.87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5.75" hidden="1" customHeight="1">
      <c r="A585" s="4" t="s">
        <v>10</v>
      </c>
      <c r="B585" s="4" t="s">
        <v>149</v>
      </c>
      <c r="C585" s="10">
        <v>2045</v>
      </c>
      <c r="D585" s="10">
        <v>0.87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5.75" hidden="1" customHeight="1">
      <c r="A586" s="4" t="s">
        <v>10</v>
      </c>
      <c r="B586" s="4" t="s">
        <v>149</v>
      </c>
      <c r="C586" s="10">
        <v>2050</v>
      </c>
      <c r="D586" s="10">
        <v>0.87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5.75" hidden="1" customHeight="1">
      <c r="A587" s="4" t="s">
        <v>10</v>
      </c>
      <c r="B587" s="4" t="s">
        <v>150</v>
      </c>
      <c r="C587" s="10">
        <v>2022</v>
      </c>
      <c r="D587" s="10">
        <v>0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5.75" hidden="1" customHeight="1">
      <c r="A588" s="4" t="s">
        <v>10</v>
      </c>
      <c r="B588" s="4" t="s">
        <v>150</v>
      </c>
      <c r="C588" s="10">
        <v>2025</v>
      </c>
      <c r="D588" s="10">
        <v>0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5.75" hidden="1" customHeight="1">
      <c r="A589" s="4" t="s">
        <v>10</v>
      </c>
      <c r="B589" s="4" t="s">
        <v>150</v>
      </c>
      <c r="C589" s="10">
        <v>2030</v>
      </c>
      <c r="D589" s="10">
        <v>0.98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5.75" hidden="1" customHeight="1">
      <c r="A590" s="4" t="s">
        <v>10</v>
      </c>
      <c r="B590" s="4" t="s">
        <v>150</v>
      </c>
      <c r="C590" s="10">
        <v>2035</v>
      </c>
      <c r="D590" s="10">
        <v>0.98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5.75" hidden="1" customHeight="1">
      <c r="A591" s="4" t="s">
        <v>10</v>
      </c>
      <c r="B591" s="4" t="s">
        <v>150</v>
      </c>
      <c r="C591" s="10">
        <v>2040</v>
      </c>
      <c r="D591" s="10">
        <v>0.98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5.75" hidden="1" customHeight="1">
      <c r="A592" s="4" t="s">
        <v>10</v>
      </c>
      <c r="B592" s="4" t="s">
        <v>150</v>
      </c>
      <c r="C592" s="10">
        <v>2045</v>
      </c>
      <c r="D592" s="10">
        <v>0.98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5.75" hidden="1" customHeight="1">
      <c r="A593" s="4" t="s">
        <v>10</v>
      </c>
      <c r="B593" s="4" t="s">
        <v>150</v>
      </c>
      <c r="C593" s="10">
        <v>2050</v>
      </c>
      <c r="D593" s="10">
        <v>0.98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5.75" hidden="1" customHeight="1">
      <c r="A594" s="4" t="s">
        <v>10</v>
      </c>
      <c r="B594" s="4" t="s">
        <v>224</v>
      </c>
      <c r="C594" s="10">
        <v>2022</v>
      </c>
      <c r="D594" s="10">
        <v>0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5.75" hidden="1" customHeight="1">
      <c r="A595" s="4" t="s">
        <v>10</v>
      </c>
      <c r="B595" s="4" t="s">
        <v>224</v>
      </c>
      <c r="C595" s="10">
        <v>2025</v>
      </c>
      <c r="D595" s="10">
        <v>0.87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5.75" hidden="1" customHeight="1">
      <c r="A596" s="4" t="s">
        <v>10</v>
      </c>
      <c r="B596" s="4" t="s">
        <v>224</v>
      </c>
      <c r="C596" s="10">
        <v>2030</v>
      </c>
      <c r="D596" s="10">
        <v>0.87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5.75" hidden="1" customHeight="1">
      <c r="A597" s="4" t="s">
        <v>10</v>
      </c>
      <c r="B597" s="4" t="s">
        <v>224</v>
      </c>
      <c r="C597" s="10">
        <v>2035</v>
      </c>
      <c r="D597" s="10">
        <v>0.87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5.75" hidden="1" customHeight="1">
      <c r="A598" s="4" t="s">
        <v>10</v>
      </c>
      <c r="B598" s="4" t="s">
        <v>224</v>
      </c>
      <c r="C598" s="10">
        <v>2040</v>
      </c>
      <c r="D598" s="10">
        <v>0.87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5.75" hidden="1" customHeight="1">
      <c r="A599" s="4" t="s">
        <v>10</v>
      </c>
      <c r="B599" s="4" t="s">
        <v>224</v>
      </c>
      <c r="C599" s="10">
        <v>2045</v>
      </c>
      <c r="D599" s="10">
        <v>0.87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5.75" hidden="1" customHeight="1">
      <c r="A600" s="4" t="s">
        <v>10</v>
      </c>
      <c r="B600" s="4" t="s">
        <v>224</v>
      </c>
      <c r="C600" s="10">
        <v>2050</v>
      </c>
      <c r="D600" s="10">
        <v>0.87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5.75" hidden="1" customHeight="1">
      <c r="A601" s="4" t="s">
        <v>10</v>
      </c>
      <c r="B601" s="4" t="s">
        <v>225</v>
      </c>
      <c r="C601" s="10">
        <v>2025</v>
      </c>
      <c r="D601" s="10">
        <v>0.87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5.75" hidden="1" customHeight="1">
      <c r="A602" s="4" t="s">
        <v>10</v>
      </c>
      <c r="B602" s="4" t="s">
        <v>225</v>
      </c>
      <c r="C602" s="10">
        <v>2030</v>
      </c>
      <c r="D602" s="10">
        <v>0.87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5.75" hidden="1" customHeight="1">
      <c r="A603" s="4" t="s">
        <v>10</v>
      </c>
      <c r="B603" s="4" t="s">
        <v>225</v>
      </c>
      <c r="C603" s="10">
        <v>2035</v>
      </c>
      <c r="D603" s="10">
        <v>0.87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5.75" hidden="1" customHeight="1">
      <c r="A604" s="4" t="s">
        <v>10</v>
      </c>
      <c r="B604" s="4" t="s">
        <v>225</v>
      </c>
      <c r="C604" s="10">
        <v>2040</v>
      </c>
      <c r="D604" s="10">
        <v>0.87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5.75" hidden="1" customHeight="1">
      <c r="A605" s="4" t="s">
        <v>10</v>
      </c>
      <c r="B605" s="4" t="s">
        <v>225</v>
      </c>
      <c r="C605" s="10">
        <v>2045</v>
      </c>
      <c r="D605" s="10">
        <v>0.87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5.75" hidden="1" customHeight="1">
      <c r="A606" s="4" t="s">
        <v>10</v>
      </c>
      <c r="B606" s="4" t="s">
        <v>225</v>
      </c>
      <c r="C606" s="10">
        <v>2050</v>
      </c>
      <c r="D606" s="10">
        <v>0.87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5.75" hidden="1" customHeight="1">
      <c r="A607" s="4" t="s">
        <v>10</v>
      </c>
      <c r="B607" s="4" t="s">
        <v>228</v>
      </c>
      <c r="C607" s="10">
        <v>2022</v>
      </c>
      <c r="D607" s="10">
        <v>0.98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5.75" hidden="1" customHeight="1">
      <c r="A608" s="4" t="s">
        <v>10</v>
      </c>
      <c r="B608" s="4" t="s">
        <v>228</v>
      </c>
      <c r="C608" s="10">
        <v>2025</v>
      </c>
      <c r="D608" s="10">
        <v>0.98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5.75" hidden="1" customHeight="1">
      <c r="A609" s="4" t="s">
        <v>10</v>
      </c>
      <c r="B609" s="4" t="s">
        <v>228</v>
      </c>
      <c r="C609" s="10">
        <v>2030</v>
      </c>
      <c r="D609" s="10">
        <v>0.98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5.75" hidden="1" customHeight="1">
      <c r="A610" s="4" t="s">
        <v>10</v>
      </c>
      <c r="B610" s="4" t="s">
        <v>228</v>
      </c>
      <c r="C610" s="10">
        <v>2035</v>
      </c>
      <c r="D610" s="10">
        <v>0.98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5.75" hidden="1" customHeight="1">
      <c r="A611" s="4" t="s">
        <v>10</v>
      </c>
      <c r="B611" s="4" t="s">
        <v>228</v>
      </c>
      <c r="C611" s="10">
        <v>2040</v>
      </c>
      <c r="D611" s="10">
        <v>0.98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5.75" hidden="1" customHeight="1">
      <c r="A612" s="4" t="s">
        <v>10</v>
      </c>
      <c r="B612" s="4" t="s">
        <v>228</v>
      </c>
      <c r="C612" s="10">
        <v>2045</v>
      </c>
      <c r="D612" s="10">
        <v>0.98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5.75" hidden="1" customHeight="1">
      <c r="A613" s="4" t="s">
        <v>10</v>
      </c>
      <c r="B613" s="4" t="s">
        <v>228</v>
      </c>
      <c r="C613" s="10">
        <v>2050</v>
      </c>
      <c r="D613" s="10">
        <v>0.98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5.75" hidden="1" customHeight="1">
      <c r="A614" s="4" t="s">
        <v>10</v>
      </c>
      <c r="B614" s="4" t="s">
        <v>151</v>
      </c>
      <c r="C614" s="10">
        <v>2022</v>
      </c>
      <c r="D614" s="10">
        <v>0.83699999999999997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5.75" hidden="1" customHeight="1">
      <c r="A615" s="4" t="s">
        <v>10</v>
      </c>
      <c r="B615" s="4" t="s">
        <v>151</v>
      </c>
      <c r="C615" s="10">
        <v>2022</v>
      </c>
      <c r="D615" s="10">
        <v>0.9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5.75" hidden="1" customHeight="1">
      <c r="A616" s="4" t="s">
        <v>10</v>
      </c>
      <c r="B616" s="4" t="s">
        <v>151</v>
      </c>
      <c r="C616" s="10">
        <v>2025</v>
      </c>
      <c r="D616" s="10">
        <v>0.83699999999999997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5.75" hidden="1" customHeight="1">
      <c r="A617" s="4" t="s">
        <v>10</v>
      </c>
      <c r="B617" s="4" t="s">
        <v>151</v>
      </c>
      <c r="C617" s="10">
        <v>2025</v>
      </c>
      <c r="D617" s="10">
        <v>0.9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5.75" hidden="1" customHeight="1">
      <c r="A618" s="4" t="s">
        <v>10</v>
      </c>
      <c r="B618" s="4" t="s">
        <v>151</v>
      </c>
      <c r="C618" s="10">
        <v>2030</v>
      </c>
      <c r="D618" s="10">
        <v>0.83699999999999997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5.75" hidden="1" customHeight="1">
      <c r="A619" s="4" t="s">
        <v>10</v>
      </c>
      <c r="B619" s="4" t="s">
        <v>151</v>
      </c>
      <c r="C619" s="10">
        <v>2030</v>
      </c>
      <c r="D619" s="10">
        <v>0.9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5.75" hidden="1" customHeight="1">
      <c r="A620" s="4" t="s">
        <v>10</v>
      </c>
      <c r="B620" s="4" t="s">
        <v>151</v>
      </c>
      <c r="C620" s="10">
        <v>2035</v>
      </c>
      <c r="D620" s="10">
        <v>0.83699999999999997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5.75" hidden="1" customHeight="1">
      <c r="A621" s="4" t="s">
        <v>10</v>
      </c>
      <c r="B621" s="4" t="s">
        <v>151</v>
      </c>
      <c r="C621" s="10">
        <v>2035</v>
      </c>
      <c r="D621" s="10">
        <v>0.9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5.75" hidden="1" customHeight="1">
      <c r="A622" s="4" t="s">
        <v>10</v>
      </c>
      <c r="B622" s="4" t="s">
        <v>151</v>
      </c>
      <c r="C622" s="10">
        <v>2040</v>
      </c>
      <c r="D622" s="10">
        <v>0.83699999999999997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5.75" hidden="1" customHeight="1">
      <c r="A623" s="4" t="s">
        <v>10</v>
      </c>
      <c r="B623" s="4" t="s">
        <v>151</v>
      </c>
      <c r="C623" s="10">
        <v>2040</v>
      </c>
      <c r="D623" s="10">
        <v>0.9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5.75" hidden="1" customHeight="1">
      <c r="A624" s="4" t="s">
        <v>10</v>
      </c>
      <c r="B624" s="4" t="s">
        <v>151</v>
      </c>
      <c r="C624" s="10">
        <v>2045</v>
      </c>
      <c r="D624" s="10">
        <v>0.83699999999999997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5.75" hidden="1" customHeight="1">
      <c r="A625" s="4" t="s">
        <v>10</v>
      </c>
      <c r="B625" s="4" t="s">
        <v>151</v>
      </c>
      <c r="C625" s="10">
        <v>2045</v>
      </c>
      <c r="D625" s="10">
        <v>0.9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5.75" hidden="1" customHeight="1">
      <c r="A626" s="4" t="s">
        <v>10</v>
      </c>
      <c r="B626" s="4" t="s">
        <v>151</v>
      </c>
      <c r="C626" s="10">
        <v>2050</v>
      </c>
      <c r="D626" s="10">
        <v>0.83699999999999997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5.75" hidden="1" customHeight="1">
      <c r="A627" s="4" t="s">
        <v>10</v>
      </c>
      <c r="B627" s="4" t="s">
        <v>151</v>
      </c>
      <c r="C627" s="10">
        <v>2050</v>
      </c>
      <c r="D627" s="10">
        <v>0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5.75" hidden="1" customHeight="1">
      <c r="A628" s="4" t="s">
        <v>10</v>
      </c>
      <c r="B628" s="4" t="s">
        <v>199</v>
      </c>
      <c r="C628" s="10">
        <v>2022</v>
      </c>
      <c r="D628" s="10">
        <v>0.95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5.75" hidden="1" customHeight="1">
      <c r="A629" s="4" t="s">
        <v>10</v>
      </c>
      <c r="B629" s="4" t="s">
        <v>199</v>
      </c>
      <c r="C629" s="10">
        <v>2025</v>
      </c>
      <c r="D629" s="10">
        <v>0.95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5.75" hidden="1" customHeight="1">
      <c r="A630" s="4" t="s">
        <v>10</v>
      </c>
      <c r="B630" s="4" t="s">
        <v>199</v>
      </c>
      <c r="C630" s="10">
        <v>2030</v>
      </c>
      <c r="D630" s="10">
        <v>0.95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5.75" hidden="1" customHeight="1">
      <c r="A631" s="4" t="s">
        <v>10</v>
      </c>
      <c r="B631" s="4" t="s">
        <v>199</v>
      </c>
      <c r="C631" s="10">
        <v>2035</v>
      </c>
      <c r="D631" s="10">
        <v>0.95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5.75" hidden="1" customHeight="1">
      <c r="A632" s="4" t="s">
        <v>10</v>
      </c>
      <c r="B632" s="4" t="s">
        <v>199</v>
      </c>
      <c r="C632" s="10">
        <v>2040</v>
      </c>
      <c r="D632" s="10">
        <v>0.95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5.75" hidden="1" customHeight="1">
      <c r="A633" s="4" t="s">
        <v>10</v>
      </c>
      <c r="B633" s="4" t="s">
        <v>199</v>
      </c>
      <c r="C633" s="10">
        <v>2045</v>
      </c>
      <c r="D633" s="10">
        <v>0.95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5.75" hidden="1" customHeight="1">
      <c r="A634" s="4" t="s">
        <v>10</v>
      </c>
      <c r="B634" s="4" t="s">
        <v>199</v>
      </c>
      <c r="C634" s="10">
        <v>2050</v>
      </c>
      <c r="D634" s="10">
        <v>0.95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5.75" hidden="1" customHeight="1">
      <c r="A635" s="4" t="s">
        <v>10</v>
      </c>
      <c r="B635" s="4" t="s">
        <v>152</v>
      </c>
      <c r="C635" s="10">
        <v>2022</v>
      </c>
      <c r="D635" s="10">
        <v>0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5.75" hidden="1" customHeight="1">
      <c r="A636" s="4" t="s">
        <v>10</v>
      </c>
      <c r="B636" s="4" t="s">
        <v>152</v>
      </c>
      <c r="C636" s="10">
        <v>2025</v>
      </c>
      <c r="D636" s="10">
        <v>0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5.75" hidden="1" customHeight="1">
      <c r="A637" s="4" t="s">
        <v>10</v>
      </c>
      <c r="B637" s="4" t="s">
        <v>152</v>
      </c>
      <c r="C637" s="10">
        <v>2030</v>
      </c>
      <c r="D637" s="10">
        <v>0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5.75" hidden="1" customHeight="1">
      <c r="A638" s="4" t="s">
        <v>10</v>
      </c>
      <c r="B638" s="4" t="s">
        <v>152</v>
      </c>
      <c r="C638" s="10">
        <v>2035</v>
      </c>
      <c r="D638" s="10">
        <v>0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5.75" hidden="1" customHeight="1">
      <c r="A639" s="4" t="s">
        <v>10</v>
      </c>
      <c r="B639" s="4" t="s">
        <v>152</v>
      </c>
      <c r="C639" s="10">
        <v>2040</v>
      </c>
      <c r="D639" s="10">
        <v>0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5.75" hidden="1" customHeight="1">
      <c r="A640" s="4" t="s">
        <v>10</v>
      </c>
      <c r="B640" s="4" t="s">
        <v>152</v>
      </c>
      <c r="C640" s="10">
        <v>2045</v>
      </c>
      <c r="D640" s="10">
        <v>0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5.75" hidden="1" customHeight="1">
      <c r="A641" s="4" t="s">
        <v>10</v>
      </c>
      <c r="B641" s="4" t="s">
        <v>152</v>
      </c>
      <c r="C641" s="10">
        <v>2050</v>
      </c>
      <c r="D641" s="10">
        <v>0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5.75" hidden="1" customHeight="1">
      <c r="A642" s="4" t="s">
        <v>10</v>
      </c>
      <c r="B642" s="4" t="s">
        <v>219</v>
      </c>
      <c r="C642" s="10">
        <v>2022</v>
      </c>
      <c r="D642" s="10">
        <v>0.95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5.75" hidden="1" customHeight="1">
      <c r="A643" s="4" t="s">
        <v>10</v>
      </c>
      <c r="B643" s="4" t="s">
        <v>219</v>
      </c>
      <c r="C643" s="10">
        <v>2025</v>
      </c>
      <c r="D643" s="10">
        <v>0.95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5.75" hidden="1" customHeight="1">
      <c r="A644" s="4" t="s">
        <v>10</v>
      </c>
      <c r="B644" s="4" t="s">
        <v>219</v>
      </c>
      <c r="C644" s="10">
        <v>2030</v>
      </c>
      <c r="D644" s="10">
        <v>0.95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5.75" hidden="1" customHeight="1">
      <c r="A645" s="4" t="s">
        <v>10</v>
      </c>
      <c r="B645" s="4" t="s">
        <v>219</v>
      </c>
      <c r="C645" s="10">
        <v>2035</v>
      </c>
      <c r="D645" s="10">
        <v>0.95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5.75" hidden="1" customHeight="1">
      <c r="A646" s="4" t="s">
        <v>10</v>
      </c>
      <c r="B646" s="4" t="s">
        <v>219</v>
      </c>
      <c r="C646" s="10">
        <v>2040</v>
      </c>
      <c r="D646" s="10">
        <v>0.95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5.75" hidden="1" customHeight="1">
      <c r="A647" s="4" t="s">
        <v>10</v>
      </c>
      <c r="B647" s="4" t="s">
        <v>219</v>
      </c>
      <c r="C647" s="10">
        <v>2045</v>
      </c>
      <c r="D647" s="10">
        <v>0.95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5.75" hidden="1" customHeight="1">
      <c r="A648" s="4" t="s">
        <v>10</v>
      </c>
      <c r="B648" s="4" t="s">
        <v>219</v>
      </c>
      <c r="C648" s="10">
        <v>2050</v>
      </c>
      <c r="D648" s="10">
        <v>0.95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5.75" hidden="1" customHeight="1">
      <c r="A649" s="4" t="s">
        <v>10</v>
      </c>
      <c r="B649" s="4" t="s">
        <v>153</v>
      </c>
      <c r="C649" s="10">
        <v>2022</v>
      </c>
      <c r="D649" s="10">
        <v>0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5.75" hidden="1" customHeight="1">
      <c r="A650" s="4" t="s">
        <v>10</v>
      </c>
      <c r="B650" s="4" t="s">
        <v>153</v>
      </c>
      <c r="C650" s="10">
        <v>2025</v>
      </c>
      <c r="D650" s="10">
        <v>0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5.75" hidden="1" customHeight="1">
      <c r="A651" s="4" t="s">
        <v>10</v>
      </c>
      <c r="B651" s="4" t="s">
        <v>153</v>
      </c>
      <c r="C651" s="10">
        <v>2030</v>
      </c>
      <c r="D651" s="10">
        <v>0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5.75" hidden="1" customHeight="1">
      <c r="A652" s="4" t="s">
        <v>10</v>
      </c>
      <c r="B652" s="4" t="s">
        <v>153</v>
      </c>
      <c r="C652" s="10">
        <v>2035</v>
      </c>
      <c r="D652" s="10">
        <v>0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5.75" hidden="1" customHeight="1">
      <c r="A653" s="4" t="s">
        <v>10</v>
      </c>
      <c r="B653" s="4" t="s">
        <v>153</v>
      </c>
      <c r="C653" s="10">
        <v>2040</v>
      </c>
      <c r="D653" s="10">
        <v>0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5.75" hidden="1" customHeight="1">
      <c r="A654" s="4" t="s">
        <v>10</v>
      </c>
      <c r="B654" s="4" t="s">
        <v>153</v>
      </c>
      <c r="C654" s="10">
        <v>2045</v>
      </c>
      <c r="D654" s="10">
        <v>0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5.75" hidden="1" customHeight="1">
      <c r="A655" s="4" t="s">
        <v>10</v>
      </c>
      <c r="B655" s="4" t="s">
        <v>153</v>
      </c>
      <c r="C655" s="10">
        <v>2050</v>
      </c>
      <c r="D655" s="10">
        <v>0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5.75" hidden="1" customHeight="1">
      <c r="A656" s="4" t="s">
        <v>10</v>
      </c>
      <c r="B656" s="4" t="s">
        <v>220</v>
      </c>
      <c r="C656" s="10">
        <v>2022</v>
      </c>
      <c r="D656" s="10">
        <v>0.95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5.75" hidden="1" customHeight="1">
      <c r="A657" s="4" t="s">
        <v>10</v>
      </c>
      <c r="B657" s="4" t="s">
        <v>220</v>
      </c>
      <c r="C657" s="10">
        <v>2025</v>
      </c>
      <c r="D657" s="10">
        <v>0.95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5.75" hidden="1" customHeight="1">
      <c r="A658" s="4" t="s">
        <v>10</v>
      </c>
      <c r="B658" s="4" t="s">
        <v>220</v>
      </c>
      <c r="C658" s="10">
        <v>2030</v>
      </c>
      <c r="D658" s="10">
        <v>0.95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5.75" hidden="1" customHeight="1">
      <c r="A659" s="4" t="s">
        <v>10</v>
      </c>
      <c r="B659" s="4" t="s">
        <v>220</v>
      </c>
      <c r="C659" s="10">
        <v>2035</v>
      </c>
      <c r="D659" s="10">
        <v>0.95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5.75" hidden="1" customHeight="1">
      <c r="A660" s="4" t="s">
        <v>10</v>
      </c>
      <c r="B660" s="4" t="s">
        <v>220</v>
      </c>
      <c r="C660" s="10">
        <v>2040</v>
      </c>
      <c r="D660" s="10">
        <v>0.95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5.75" hidden="1" customHeight="1">
      <c r="A661" s="4" t="s">
        <v>10</v>
      </c>
      <c r="B661" s="4" t="s">
        <v>220</v>
      </c>
      <c r="C661" s="10">
        <v>2045</v>
      </c>
      <c r="D661" s="10">
        <v>0.95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5.75" hidden="1" customHeight="1">
      <c r="A662" s="4" t="s">
        <v>10</v>
      </c>
      <c r="B662" s="4" t="s">
        <v>220</v>
      </c>
      <c r="C662" s="10">
        <v>2050</v>
      </c>
      <c r="D662" s="10">
        <v>0.95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5.75" hidden="1" customHeight="1">
      <c r="A663" s="4" t="s">
        <v>10</v>
      </c>
      <c r="B663" s="4" t="s">
        <v>154</v>
      </c>
      <c r="C663" s="10">
        <v>2022</v>
      </c>
      <c r="D663" s="10">
        <v>0.95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5.75" hidden="1" customHeight="1">
      <c r="A664" s="4" t="s">
        <v>10</v>
      </c>
      <c r="B664" s="4" t="s">
        <v>154</v>
      </c>
      <c r="C664" s="10">
        <v>2025</v>
      </c>
      <c r="D664" s="10">
        <v>0.95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5.75" hidden="1" customHeight="1">
      <c r="A665" s="4" t="s">
        <v>10</v>
      </c>
      <c r="B665" s="4" t="s">
        <v>154</v>
      </c>
      <c r="C665" s="10">
        <v>2030</v>
      </c>
      <c r="D665" s="10">
        <v>0.95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5.75" hidden="1" customHeight="1">
      <c r="A666" s="4" t="s">
        <v>10</v>
      </c>
      <c r="B666" s="4" t="s">
        <v>154</v>
      </c>
      <c r="C666" s="10">
        <v>2035</v>
      </c>
      <c r="D666" s="10">
        <v>0.95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5.75" hidden="1" customHeight="1">
      <c r="A667" s="4" t="s">
        <v>10</v>
      </c>
      <c r="B667" s="4" t="s">
        <v>154</v>
      </c>
      <c r="C667" s="10">
        <v>2040</v>
      </c>
      <c r="D667" s="10">
        <v>0.95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5.75" hidden="1" customHeight="1">
      <c r="A668" s="4" t="s">
        <v>10</v>
      </c>
      <c r="B668" s="4" t="s">
        <v>154</v>
      </c>
      <c r="C668" s="10">
        <v>2045</v>
      </c>
      <c r="D668" s="10">
        <v>0.95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5.75" hidden="1" customHeight="1">
      <c r="A669" s="4" t="s">
        <v>10</v>
      </c>
      <c r="B669" s="4" t="s">
        <v>154</v>
      </c>
      <c r="C669" s="10">
        <v>2050</v>
      </c>
      <c r="D669" s="10">
        <v>0.95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5.75" hidden="1" customHeight="1">
      <c r="A670" s="4" t="s">
        <v>10</v>
      </c>
      <c r="B670" s="4" t="s">
        <v>221</v>
      </c>
      <c r="C670" s="10">
        <v>2022</v>
      </c>
      <c r="D670" s="10">
        <v>0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5.75" hidden="1" customHeight="1">
      <c r="A671" s="4" t="s">
        <v>10</v>
      </c>
      <c r="B671" s="4" t="s">
        <v>221</v>
      </c>
      <c r="C671" s="10">
        <v>2025</v>
      </c>
      <c r="D671" s="10">
        <v>0.91734003600000003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5.75" hidden="1" customHeight="1">
      <c r="A672" s="4" t="s">
        <v>10</v>
      </c>
      <c r="B672" s="4" t="s">
        <v>221</v>
      </c>
      <c r="C672" s="10">
        <v>2030</v>
      </c>
      <c r="D672" s="10">
        <v>0.91734003600000003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5.75" hidden="1" customHeight="1">
      <c r="A673" s="4" t="s">
        <v>10</v>
      </c>
      <c r="B673" s="4" t="s">
        <v>221</v>
      </c>
      <c r="C673" s="10">
        <v>2035</v>
      </c>
      <c r="D673" s="10">
        <v>0.91734003600000003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5.75" hidden="1" customHeight="1">
      <c r="A674" s="4" t="s">
        <v>10</v>
      </c>
      <c r="B674" s="4" t="s">
        <v>221</v>
      </c>
      <c r="C674" s="10">
        <v>2040</v>
      </c>
      <c r="D674" s="10">
        <v>0.91734003600000003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5.75" hidden="1" customHeight="1">
      <c r="A675" s="4" t="s">
        <v>10</v>
      </c>
      <c r="B675" s="4" t="s">
        <v>221</v>
      </c>
      <c r="C675" s="10">
        <v>2045</v>
      </c>
      <c r="D675" s="10">
        <v>0.91734003600000003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5.75" hidden="1" customHeight="1">
      <c r="A676" s="4" t="s">
        <v>10</v>
      </c>
      <c r="B676" s="4" t="s">
        <v>221</v>
      </c>
      <c r="C676" s="10">
        <v>2050</v>
      </c>
      <c r="D676" s="10">
        <v>0.91734003600000003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5.75" hidden="1" customHeight="1">
      <c r="A677" s="4" t="s">
        <v>10</v>
      </c>
      <c r="B677" s="4" t="s">
        <v>155</v>
      </c>
      <c r="C677" s="10">
        <v>2022</v>
      </c>
      <c r="D677" s="10">
        <v>0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5.75" hidden="1" customHeight="1">
      <c r="A678" s="4" t="s">
        <v>10</v>
      </c>
      <c r="B678" s="4" t="s">
        <v>155</v>
      </c>
      <c r="C678" s="10">
        <v>2025</v>
      </c>
      <c r="D678" s="10">
        <v>0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5.75" hidden="1" customHeight="1">
      <c r="A679" s="4" t="s">
        <v>10</v>
      </c>
      <c r="B679" s="4" t="s">
        <v>155</v>
      </c>
      <c r="C679" s="10">
        <v>2030</v>
      </c>
      <c r="D679" s="10">
        <v>0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5.75" hidden="1" customHeight="1">
      <c r="A680" s="4" t="s">
        <v>10</v>
      </c>
      <c r="B680" s="4" t="s">
        <v>155</v>
      </c>
      <c r="C680" s="10">
        <v>2035</v>
      </c>
      <c r="D680" s="10">
        <v>0.95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5.75" hidden="1" customHeight="1">
      <c r="A681" s="4" t="s">
        <v>10</v>
      </c>
      <c r="B681" s="4" t="s">
        <v>155</v>
      </c>
      <c r="C681" s="10">
        <v>2040</v>
      </c>
      <c r="D681" s="10">
        <v>0.95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5.75" hidden="1" customHeight="1">
      <c r="A682" s="4" t="s">
        <v>10</v>
      </c>
      <c r="B682" s="4" t="s">
        <v>155</v>
      </c>
      <c r="C682" s="10">
        <v>2045</v>
      </c>
      <c r="D682" s="10">
        <v>0.95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5.75" hidden="1" customHeight="1">
      <c r="A683" s="4" t="s">
        <v>10</v>
      </c>
      <c r="B683" s="4" t="s">
        <v>155</v>
      </c>
      <c r="C683" s="10">
        <v>2050</v>
      </c>
      <c r="D683" s="10">
        <v>0.95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5.75" hidden="1" customHeight="1">
      <c r="A684" s="4" t="s">
        <v>10</v>
      </c>
      <c r="B684" s="4" t="s">
        <v>222</v>
      </c>
      <c r="C684" s="10">
        <v>2022</v>
      </c>
      <c r="D684" s="10">
        <v>0.95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5.75" hidden="1" customHeight="1">
      <c r="A685" s="4" t="s">
        <v>10</v>
      </c>
      <c r="B685" s="4" t="s">
        <v>222</v>
      </c>
      <c r="C685" s="10">
        <v>2025</v>
      </c>
      <c r="D685" s="10">
        <v>0.95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5.75" hidden="1" customHeight="1">
      <c r="A686" s="4" t="s">
        <v>10</v>
      </c>
      <c r="B686" s="4" t="s">
        <v>222</v>
      </c>
      <c r="C686" s="10">
        <v>2030</v>
      </c>
      <c r="D686" s="10">
        <v>0.95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5.75" hidden="1" customHeight="1">
      <c r="A687" s="4" t="s">
        <v>10</v>
      </c>
      <c r="B687" s="4" t="s">
        <v>222</v>
      </c>
      <c r="C687" s="10">
        <v>2035</v>
      </c>
      <c r="D687" s="10">
        <v>0.95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5.75" hidden="1" customHeight="1">
      <c r="A688" s="4" t="s">
        <v>10</v>
      </c>
      <c r="B688" s="4" t="s">
        <v>222</v>
      </c>
      <c r="C688" s="10">
        <v>2040</v>
      </c>
      <c r="D688" s="10">
        <v>0.95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5.75" hidden="1" customHeight="1">
      <c r="A689" s="4" t="s">
        <v>10</v>
      </c>
      <c r="B689" s="4" t="s">
        <v>222</v>
      </c>
      <c r="C689" s="10">
        <v>2045</v>
      </c>
      <c r="D689" s="10">
        <v>0.95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5.75" hidden="1" customHeight="1">
      <c r="A690" s="4" t="s">
        <v>10</v>
      </c>
      <c r="B690" s="4" t="s">
        <v>222</v>
      </c>
      <c r="C690" s="10">
        <v>2050</v>
      </c>
      <c r="D690" s="10">
        <v>0.95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5.75" hidden="1" customHeight="1">
      <c r="A691" s="4" t="s">
        <v>10</v>
      </c>
      <c r="B691" s="4" t="s">
        <v>156</v>
      </c>
      <c r="C691" s="10">
        <v>2022</v>
      </c>
      <c r="D691" s="10">
        <v>0.98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5.75" hidden="1" customHeight="1">
      <c r="A692" s="4" t="s">
        <v>10</v>
      </c>
      <c r="B692" s="4" t="s">
        <v>156</v>
      </c>
      <c r="C692" s="10">
        <v>2025</v>
      </c>
      <c r="D692" s="10">
        <v>0.98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5.75" hidden="1" customHeight="1">
      <c r="A693" s="4" t="s">
        <v>10</v>
      </c>
      <c r="B693" s="4" t="s">
        <v>156</v>
      </c>
      <c r="C693" s="10">
        <v>2030</v>
      </c>
      <c r="D693" s="10">
        <v>0.98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5.75" hidden="1" customHeight="1">
      <c r="A694" s="4" t="s">
        <v>10</v>
      </c>
      <c r="B694" s="4" t="s">
        <v>156</v>
      </c>
      <c r="C694" s="10">
        <v>2035</v>
      </c>
      <c r="D694" s="10">
        <v>0.98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5.75" hidden="1" customHeight="1">
      <c r="A695" s="4" t="s">
        <v>10</v>
      </c>
      <c r="B695" s="4" t="s">
        <v>156</v>
      </c>
      <c r="C695" s="10">
        <v>2040</v>
      </c>
      <c r="D695" s="10">
        <v>0.98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5.75" hidden="1" customHeight="1">
      <c r="A696" s="4" t="s">
        <v>10</v>
      </c>
      <c r="B696" s="4" t="s">
        <v>156</v>
      </c>
      <c r="C696" s="10">
        <v>2045</v>
      </c>
      <c r="D696" s="10">
        <v>0.98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5.75" hidden="1" customHeight="1">
      <c r="A697" s="4" t="s">
        <v>10</v>
      </c>
      <c r="B697" s="4" t="s">
        <v>156</v>
      </c>
      <c r="C697" s="10">
        <v>2050</v>
      </c>
      <c r="D697" s="10">
        <v>0.98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5.75" hidden="1" customHeight="1">
      <c r="A698" s="4" t="s">
        <v>10</v>
      </c>
      <c r="B698" s="4" t="s">
        <v>223</v>
      </c>
      <c r="C698" s="10">
        <v>2022</v>
      </c>
      <c r="D698" s="10">
        <v>0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5.75" hidden="1" customHeight="1">
      <c r="A699" s="4" t="s">
        <v>10</v>
      </c>
      <c r="B699" s="4" t="s">
        <v>223</v>
      </c>
      <c r="C699" s="10">
        <v>2025</v>
      </c>
      <c r="D699" s="10">
        <v>0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5.75" hidden="1" customHeight="1">
      <c r="A700" s="4" t="s">
        <v>10</v>
      </c>
      <c r="B700" s="4" t="s">
        <v>223</v>
      </c>
      <c r="C700" s="10">
        <v>2030</v>
      </c>
      <c r="D700" s="10">
        <v>0.95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5.75" hidden="1" customHeight="1">
      <c r="A701" s="4" t="s">
        <v>10</v>
      </c>
      <c r="B701" s="4" t="s">
        <v>223</v>
      </c>
      <c r="C701" s="10">
        <v>2035</v>
      </c>
      <c r="D701" s="10">
        <v>0.95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5.75" hidden="1" customHeight="1">
      <c r="A702" s="4" t="s">
        <v>10</v>
      </c>
      <c r="B702" s="4" t="s">
        <v>223</v>
      </c>
      <c r="C702" s="10">
        <v>2040</v>
      </c>
      <c r="D702" s="10">
        <v>0.95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5.75" hidden="1" customHeight="1">
      <c r="A703" s="4" t="s">
        <v>10</v>
      </c>
      <c r="B703" s="4" t="s">
        <v>223</v>
      </c>
      <c r="C703" s="10">
        <v>2045</v>
      </c>
      <c r="D703" s="10">
        <v>0.95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5.75" hidden="1" customHeight="1">
      <c r="A704" s="4" t="s">
        <v>10</v>
      </c>
      <c r="B704" s="4" t="s">
        <v>223</v>
      </c>
      <c r="C704" s="10">
        <v>2050</v>
      </c>
      <c r="D704" s="10">
        <v>0.95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5.75" hidden="1" customHeight="1">
      <c r="A705" s="4" t="s">
        <v>10</v>
      </c>
      <c r="B705" s="4" t="s">
        <v>209</v>
      </c>
      <c r="C705" s="10">
        <v>2022</v>
      </c>
      <c r="D705" s="10">
        <v>1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5.75" hidden="1" customHeight="1">
      <c r="A706" s="4" t="s">
        <v>10</v>
      </c>
      <c r="B706" s="4" t="s">
        <v>209</v>
      </c>
      <c r="C706" s="10">
        <v>2025</v>
      </c>
      <c r="D706" s="10">
        <v>1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5.75" hidden="1" customHeight="1">
      <c r="A707" s="4" t="s">
        <v>10</v>
      </c>
      <c r="B707" s="4" t="s">
        <v>209</v>
      </c>
      <c r="C707" s="10">
        <v>2030</v>
      </c>
      <c r="D707" s="10">
        <v>1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5.75" hidden="1" customHeight="1">
      <c r="A708" s="4" t="s">
        <v>10</v>
      </c>
      <c r="B708" s="4" t="s">
        <v>209</v>
      </c>
      <c r="C708" s="10">
        <v>2035</v>
      </c>
      <c r="D708" s="10">
        <v>1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5.75" hidden="1" customHeight="1">
      <c r="A709" s="4" t="s">
        <v>10</v>
      </c>
      <c r="B709" s="4" t="s">
        <v>209</v>
      </c>
      <c r="C709" s="10">
        <v>2040</v>
      </c>
      <c r="D709" s="10">
        <v>1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5.75" hidden="1" customHeight="1">
      <c r="A710" s="4" t="s">
        <v>10</v>
      </c>
      <c r="B710" s="4" t="s">
        <v>209</v>
      </c>
      <c r="C710" s="10">
        <v>2045</v>
      </c>
      <c r="D710" s="10">
        <v>1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5.75" hidden="1" customHeight="1">
      <c r="A711" s="4" t="s">
        <v>10</v>
      </c>
      <c r="B711" s="4" t="s">
        <v>209</v>
      </c>
      <c r="C711" s="10">
        <v>2050</v>
      </c>
      <c r="D711" s="10">
        <v>1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5.75" hidden="1" customHeight="1">
      <c r="A712" s="4" t="s">
        <v>10</v>
      </c>
      <c r="B712" s="4" t="s">
        <v>157</v>
      </c>
      <c r="C712" s="10">
        <v>2022</v>
      </c>
      <c r="D712" s="10">
        <v>1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5.75" hidden="1" customHeight="1">
      <c r="A713" s="4" t="s">
        <v>10</v>
      </c>
      <c r="B713" s="4" t="s">
        <v>157</v>
      </c>
      <c r="C713" s="10">
        <v>2025</v>
      </c>
      <c r="D713" s="10">
        <v>1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5.75" hidden="1" customHeight="1">
      <c r="A714" s="4" t="s">
        <v>10</v>
      </c>
      <c r="B714" s="4" t="s">
        <v>157</v>
      </c>
      <c r="C714" s="10">
        <v>2030</v>
      </c>
      <c r="D714" s="10">
        <v>1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5.75" hidden="1" customHeight="1">
      <c r="A715" s="4" t="s">
        <v>10</v>
      </c>
      <c r="B715" s="4" t="s">
        <v>157</v>
      </c>
      <c r="C715" s="10">
        <v>2035</v>
      </c>
      <c r="D715" s="10">
        <v>1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5.75" hidden="1" customHeight="1">
      <c r="A716" s="4" t="s">
        <v>10</v>
      </c>
      <c r="B716" s="4" t="s">
        <v>157</v>
      </c>
      <c r="C716" s="10">
        <v>2040</v>
      </c>
      <c r="D716" s="10">
        <v>1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5.75" hidden="1" customHeight="1">
      <c r="A717" s="4" t="s">
        <v>10</v>
      </c>
      <c r="B717" s="4" t="s">
        <v>157</v>
      </c>
      <c r="C717" s="10">
        <v>2045</v>
      </c>
      <c r="D717" s="10">
        <v>1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5.75" hidden="1" customHeight="1">
      <c r="A718" s="4" t="s">
        <v>10</v>
      </c>
      <c r="B718" s="4" t="s">
        <v>157</v>
      </c>
      <c r="C718" s="10">
        <v>2050</v>
      </c>
      <c r="D718" s="10">
        <v>1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5.75" customHeight="1">
      <c r="A719" s="4" t="s">
        <v>10</v>
      </c>
      <c r="B719" s="4" t="s">
        <v>207</v>
      </c>
      <c r="C719" s="10">
        <v>2022</v>
      </c>
      <c r="D719" s="10">
        <v>0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5.75" customHeight="1">
      <c r="A720" s="4" t="s">
        <v>10</v>
      </c>
      <c r="B720" s="4" t="s">
        <v>207</v>
      </c>
      <c r="C720" s="10">
        <v>2025</v>
      </c>
      <c r="D720" s="10">
        <v>0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5.75" customHeight="1">
      <c r="A721" s="4" t="s">
        <v>10</v>
      </c>
      <c r="B721" s="4" t="s">
        <v>207</v>
      </c>
      <c r="C721" s="10">
        <v>2030</v>
      </c>
      <c r="D721" s="10">
        <v>0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5.75" customHeight="1">
      <c r="A722" s="4" t="s">
        <v>10</v>
      </c>
      <c r="B722" s="4" t="s">
        <v>207</v>
      </c>
      <c r="C722" s="10">
        <v>2035</v>
      </c>
      <c r="D722" s="10">
        <v>0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5.75" customHeight="1">
      <c r="A723" s="4" t="s">
        <v>10</v>
      </c>
      <c r="B723" s="4" t="s">
        <v>207</v>
      </c>
      <c r="C723" s="10">
        <v>2040</v>
      </c>
      <c r="D723" s="10">
        <v>0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5.75" customHeight="1">
      <c r="A724" s="4" t="s">
        <v>10</v>
      </c>
      <c r="B724" s="4" t="s">
        <v>207</v>
      </c>
      <c r="C724" s="10">
        <v>2045</v>
      </c>
      <c r="D724" s="10">
        <v>0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5.75" customHeight="1">
      <c r="A725" s="4" t="s">
        <v>10</v>
      </c>
      <c r="B725" s="4" t="s">
        <v>207</v>
      </c>
      <c r="C725" s="10">
        <v>2050</v>
      </c>
      <c r="D725" s="10">
        <v>0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5.75" hidden="1" customHeight="1">
      <c r="A726" s="4" t="s">
        <v>10</v>
      </c>
      <c r="B726" s="4" t="s">
        <v>158</v>
      </c>
      <c r="C726" s="10">
        <v>2022</v>
      </c>
      <c r="D726" s="10">
        <v>1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5.75" hidden="1" customHeight="1">
      <c r="A727" s="4" t="s">
        <v>10</v>
      </c>
      <c r="B727" s="4" t="s">
        <v>158</v>
      </c>
      <c r="C727" s="10">
        <v>2025</v>
      </c>
      <c r="D727" s="10">
        <v>1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5.75" hidden="1" customHeight="1">
      <c r="A728" s="4" t="s">
        <v>10</v>
      </c>
      <c r="B728" s="4" t="s">
        <v>158</v>
      </c>
      <c r="C728" s="10">
        <v>2030</v>
      </c>
      <c r="D728" s="10">
        <v>1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5.75" hidden="1" customHeight="1">
      <c r="A729" s="4" t="s">
        <v>10</v>
      </c>
      <c r="B729" s="4" t="s">
        <v>158</v>
      </c>
      <c r="C729" s="10">
        <v>2035</v>
      </c>
      <c r="D729" s="10">
        <v>1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5.75" hidden="1" customHeight="1">
      <c r="A730" s="4" t="s">
        <v>10</v>
      </c>
      <c r="B730" s="4" t="s">
        <v>158</v>
      </c>
      <c r="C730" s="10">
        <v>2040</v>
      </c>
      <c r="D730" s="10">
        <v>1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5.75" hidden="1" customHeight="1">
      <c r="A731" s="4" t="s">
        <v>10</v>
      </c>
      <c r="B731" s="4" t="s">
        <v>158</v>
      </c>
      <c r="C731" s="10">
        <v>2045</v>
      </c>
      <c r="D731" s="10">
        <v>1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5.75" hidden="1" customHeight="1">
      <c r="A732" s="4" t="s">
        <v>10</v>
      </c>
      <c r="B732" s="4" t="s">
        <v>158</v>
      </c>
      <c r="C732" s="10">
        <v>2050</v>
      </c>
      <c r="D732" s="10">
        <v>1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5.75" hidden="1" customHeight="1">
      <c r="A733" s="4" t="s">
        <v>10</v>
      </c>
      <c r="B733" s="4" t="s">
        <v>208</v>
      </c>
      <c r="C733" s="10">
        <v>2022</v>
      </c>
      <c r="D733" s="10">
        <v>0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5.75" hidden="1" customHeight="1">
      <c r="A734" s="4" t="s">
        <v>10</v>
      </c>
      <c r="B734" s="4" t="s">
        <v>208</v>
      </c>
      <c r="C734" s="10">
        <v>2025</v>
      </c>
      <c r="D734" s="10">
        <v>0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5.75" hidden="1" customHeight="1">
      <c r="A735" s="4" t="s">
        <v>10</v>
      </c>
      <c r="B735" s="4" t="s">
        <v>208</v>
      </c>
      <c r="C735" s="10">
        <v>2030</v>
      </c>
      <c r="D735" s="10">
        <v>0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5.75" hidden="1" customHeight="1">
      <c r="A736" s="4" t="s">
        <v>10</v>
      </c>
      <c r="B736" s="4" t="s">
        <v>208</v>
      </c>
      <c r="C736" s="10">
        <v>2035</v>
      </c>
      <c r="D736" s="10">
        <v>0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5.75" hidden="1" customHeight="1">
      <c r="A737" s="4" t="s">
        <v>10</v>
      </c>
      <c r="B737" s="4" t="s">
        <v>208</v>
      </c>
      <c r="C737" s="10">
        <v>2040</v>
      </c>
      <c r="D737" s="10">
        <v>0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5.75" hidden="1" customHeight="1">
      <c r="A738" s="4" t="s">
        <v>10</v>
      </c>
      <c r="B738" s="4" t="s">
        <v>208</v>
      </c>
      <c r="C738" s="10">
        <v>2045</v>
      </c>
      <c r="D738" s="10">
        <v>0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5.75" hidden="1" customHeight="1">
      <c r="A739" s="4" t="s">
        <v>10</v>
      </c>
      <c r="B739" s="4" t="s">
        <v>208</v>
      </c>
      <c r="C739" s="10">
        <v>2050</v>
      </c>
      <c r="D739" s="10">
        <v>0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5.75" hidden="1" customHeight="1">
      <c r="A740" s="4" t="s">
        <v>10</v>
      </c>
      <c r="B740" s="4" t="s">
        <v>159</v>
      </c>
      <c r="C740" s="10">
        <v>2022</v>
      </c>
      <c r="D740" s="10">
        <v>1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5.75" hidden="1" customHeight="1">
      <c r="A741" s="4" t="s">
        <v>10</v>
      </c>
      <c r="B741" s="4" t="s">
        <v>159</v>
      </c>
      <c r="C741" s="10">
        <v>2025</v>
      </c>
      <c r="D741" s="10">
        <v>1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5.75" hidden="1" customHeight="1">
      <c r="A742" s="4" t="s">
        <v>10</v>
      </c>
      <c r="B742" s="4" t="s">
        <v>159</v>
      </c>
      <c r="C742" s="10">
        <v>2030</v>
      </c>
      <c r="D742" s="10">
        <v>1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5.75" hidden="1" customHeight="1">
      <c r="A743" s="4" t="s">
        <v>10</v>
      </c>
      <c r="B743" s="4" t="s">
        <v>159</v>
      </c>
      <c r="C743" s="10">
        <v>2035</v>
      </c>
      <c r="D743" s="10">
        <v>1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5.75" hidden="1" customHeight="1">
      <c r="A744" s="4" t="s">
        <v>10</v>
      </c>
      <c r="B744" s="4" t="s">
        <v>159</v>
      </c>
      <c r="C744" s="10">
        <v>2040</v>
      </c>
      <c r="D744" s="10">
        <v>1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5.75" hidden="1" customHeight="1">
      <c r="A745" s="4" t="s">
        <v>10</v>
      </c>
      <c r="B745" s="4" t="s">
        <v>159</v>
      </c>
      <c r="C745" s="10">
        <v>2045</v>
      </c>
      <c r="D745" s="10">
        <v>1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5.75" hidden="1" customHeight="1">
      <c r="A746" s="4" t="s">
        <v>10</v>
      </c>
      <c r="B746" s="4" t="s">
        <v>159</v>
      </c>
      <c r="C746" s="10">
        <v>2050</v>
      </c>
      <c r="D746" s="10">
        <v>1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5.75" hidden="1" customHeight="1">
      <c r="A747" s="4" t="s">
        <v>10</v>
      </c>
      <c r="B747" s="4" t="s">
        <v>229</v>
      </c>
      <c r="C747" s="10">
        <v>2022</v>
      </c>
      <c r="D747" s="10">
        <v>0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5.75" hidden="1" customHeight="1">
      <c r="A748" s="4" t="s">
        <v>10</v>
      </c>
      <c r="B748" s="4" t="s">
        <v>229</v>
      </c>
      <c r="C748" s="10">
        <v>2025</v>
      </c>
      <c r="D748" s="10">
        <v>0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5.75" hidden="1" customHeight="1">
      <c r="A749" s="4" t="s">
        <v>10</v>
      </c>
      <c r="B749" s="4" t="s">
        <v>229</v>
      </c>
      <c r="C749" s="10">
        <v>2030</v>
      </c>
      <c r="D749" s="10">
        <v>0.98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5.75" hidden="1" customHeight="1">
      <c r="A750" s="4" t="s">
        <v>10</v>
      </c>
      <c r="B750" s="4" t="s">
        <v>229</v>
      </c>
      <c r="C750" s="10">
        <v>2035</v>
      </c>
      <c r="D750" s="10">
        <v>0.98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5.75" hidden="1" customHeight="1">
      <c r="A751" s="4" t="s">
        <v>10</v>
      </c>
      <c r="B751" s="4" t="s">
        <v>229</v>
      </c>
      <c r="C751" s="10">
        <v>2040</v>
      </c>
      <c r="D751" s="10">
        <v>0.98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5.75" hidden="1" customHeight="1">
      <c r="A752" s="4" t="s">
        <v>10</v>
      </c>
      <c r="B752" s="4" t="s">
        <v>229</v>
      </c>
      <c r="C752" s="10">
        <v>2045</v>
      </c>
      <c r="D752" s="10">
        <v>0.98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5.75" hidden="1" customHeight="1">
      <c r="A753" s="4" t="s">
        <v>10</v>
      </c>
      <c r="B753" s="4" t="s">
        <v>229</v>
      </c>
      <c r="C753" s="10">
        <v>2050</v>
      </c>
      <c r="D753" s="10">
        <v>0.98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5.75" hidden="1" customHeight="1">
      <c r="A754" s="4" t="s">
        <v>10</v>
      </c>
      <c r="B754" s="4" t="s">
        <v>230</v>
      </c>
      <c r="C754" s="10">
        <v>2022</v>
      </c>
      <c r="D754" s="10">
        <v>0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5.75" hidden="1" customHeight="1">
      <c r="A755" s="4" t="s">
        <v>10</v>
      </c>
      <c r="B755" s="4" t="s">
        <v>230</v>
      </c>
      <c r="C755" s="10">
        <v>2025</v>
      </c>
      <c r="D755" s="10">
        <v>0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5.75" hidden="1" customHeight="1">
      <c r="A756" s="4" t="s">
        <v>10</v>
      </c>
      <c r="B756" s="4" t="s">
        <v>230</v>
      </c>
      <c r="C756" s="10">
        <v>2030</v>
      </c>
      <c r="D756" s="10">
        <v>0.98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5.75" hidden="1" customHeight="1">
      <c r="A757" s="4" t="s">
        <v>10</v>
      </c>
      <c r="B757" s="4" t="s">
        <v>230</v>
      </c>
      <c r="C757" s="10">
        <v>2035</v>
      </c>
      <c r="D757" s="10">
        <v>0.98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5.75" hidden="1" customHeight="1">
      <c r="A758" s="4" t="s">
        <v>10</v>
      </c>
      <c r="B758" s="4" t="s">
        <v>230</v>
      </c>
      <c r="C758" s="10">
        <v>2040</v>
      </c>
      <c r="D758" s="10">
        <v>0.98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5.75" hidden="1" customHeight="1">
      <c r="A759" s="4" t="s">
        <v>10</v>
      </c>
      <c r="B759" s="4" t="s">
        <v>230</v>
      </c>
      <c r="C759" s="10">
        <v>2045</v>
      </c>
      <c r="D759" s="10">
        <v>0.98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5.75" hidden="1" customHeight="1">
      <c r="A760" s="4" t="s">
        <v>10</v>
      </c>
      <c r="B760" s="4" t="s">
        <v>230</v>
      </c>
      <c r="C760" s="10">
        <v>2050</v>
      </c>
      <c r="D760" s="10">
        <v>0.98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5.75" hidden="1" customHeight="1">
      <c r="A761" s="4" t="s">
        <v>10</v>
      </c>
      <c r="B761" s="4" t="s">
        <v>231</v>
      </c>
      <c r="C761" s="10">
        <v>2022</v>
      </c>
      <c r="D761" s="10">
        <v>0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5.75" hidden="1" customHeight="1">
      <c r="A762" s="4" t="s">
        <v>10</v>
      </c>
      <c r="B762" s="4" t="s">
        <v>231</v>
      </c>
      <c r="C762" s="10">
        <v>2025</v>
      </c>
      <c r="D762" s="10">
        <v>0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5.75" hidden="1" customHeight="1">
      <c r="A763" s="4" t="s">
        <v>10</v>
      </c>
      <c r="B763" s="4" t="s">
        <v>231</v>
      </c>
      <c r="C763" s="10">
        <v>2030</v>
      </c>
      <c r="D763" s="10">
        <v>0.98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5.75" hidden="1" customHeight="1">
      <c r="A764" s="4" t="s">
        <v>10</v>
      </c>
      <c r="B764" s="4" t="s">
        <v>231</v>
      </c>
      <c r="C764" s="10">
        <v>2035</v>
      </c>
      <c r="D764" s="10">
        <v>0.98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5.75" hidden="1" customHeight="1">
      <c r="A765" s="4" t="s">
        <v>10</v>
      </c>
      <c r="B765" s="4" t="s">
        <v>231</v>
      </c>
      <c r="C765" s="10">
        <v>2040</v>
      </c>
      <c r="D765" s="10">
        <v>0.98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5.75" hidden="1" customHeight="1">
      <c r="A766" s="4" t="s">
        <v>10</v>
      </c>
      <c r="B766" s="4" t="s">
        <v>231</v>
      </c>
      <c r="C766" s="10">
        <v>2045</v>
      </c>
      <c r="D766" s="10">
        <v>0.98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5.75" hidden="1" customHeight="1">
      <c r="A767" s="4" t="s">
        <v>10</v>
      </c>
      <c r="B767" s="4" t="s">
        <v>231</v>
      </c>
      <c r="C767" s="10">
        <v>2050</v>
      </c>
      <c r="D767" s="10">
        <v>0.98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5.75" hidden="1" customHeight="1">
      <c r="A768" s="4" t="s">
        <v>10</v>
      </c>
      <c r="B768" s="4" t="s">
        <v>232</v>
      </c>
      <c r="C768" s="10">
        <v>2022</v>
      </c>
      <c r="D768" s="10">
        <v>0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5.75" hidden="1" customHeight="1">
      <c r="A769" s="4" t="s">
        <v>10</v>
      </c>
      <c r="B769" s="4" t="s">
        <v>232</v>
      </c>
      <c r="C769" s="10">
        <v>2025</v>
      </c>
      <c r="D769" s="10">
        <v>0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5.75" hidden="1" customHeight="1">
      <c r="A770" s="4" t="s">
        <v>10</v>
      </c>
      <c r="B770" s="4" t="s">
        <v>232</v>
      </c>
      <c r="C770" s="10">
        <v>2030</v>
      </c>
      <c r="D770" s="10">
        <v>0.98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5.75" hidden="1" customHeight="1">
      <c r="A771" s="4" t="s">
        <v>10</v>
      </c>
      <c r="B771" s="4" t="s">
        <v>232</v>
      </c>
      <c r="C771" s="10">
        <v>2035</v>
      </c>
      <c r="D771" s="10">
        <v>0.98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5.75" hidden="1" customHeight="1">
      <c r="A772" s="4" t="s">
        <v>10</v>
      </c>
      <c r="B772" s="4" t="s">
        <v>232</v>
      </c>
      <c r="C772" s="10">
        <v>2040</v>
      </c>
      <c r="D772" s="10">
        <v>0.98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5.75" hidden="1" customHeight="1">
      <c r="A773" s="4" t="s">
        <v>10</v>
      </c>
      <c r="B773" s="4" t="s">
        <v>232</v>
      </c>
      <c r="C773" s="10">
        <v>2045</v>
      </c>
      <c r="D773" s="10">
        <v>0.98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5.75" hidden="1" customHeight="1">
      <c r="A774" s="4" t="s">
        <v>10</v>
      </c>
      <c r="B774" s="4" t="s">
        <v>232</v>
      </c>
      <c r="C774" s="10">
        <v>2050</v>
      </c>
      <c r="D774" s="10">
        <v>0.98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5.75" hidden="1" customHeight="1">
      <c r="A775" s="4" t="s">
        <v>10</v>
      </c>
      <c r="B775" s="4" t="s">
        <v>233</v>
      </c>
      <c r="C775" s="10">
        <v>2022</v>
      </c>
      <c r="D775" s="10">
        <v>0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5.75" hidden="1" customHeight="1">
      <c r="A776" s="4" t="s">
        <v>10</v>
      </c>
      <c r="B776" s="4" t="s">
        <v>233</v>
      </c>
      <c r="C776" s="10">
        <v>2025</v>
      </c>
      <c r="D776" s="10">
        <v>0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5.75" hidden="1" customHeight="1">
      <c r="A777" s="4" t="s">
        <v>10</v>
      </c>
      <c r="B777" s="4" t="s">
        <v>233</v>
      </c>
      <c r="C777" s="10">
        <v>2030</v>
      </c>
      <c r="D777" s="10">
        <v>0.98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5.75" hidden="1" customHeight="1">
      <c r="A778" s="4" t="s">
        <v>10</v>
      </c>
      <c r="B778" s="4" t="s">
        <v>233</v>
      </c>
      <c r="C778" s="10">
        <v>2035</v>
      </c>
      <c r="D778" s="10">
        <v>0.98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5.75" hidden="1" customHeight="1">
      <c r="A779" s="4" t="s">
        <v>10</v>
      </c>
      <c r="B779" s="4" t="s">
        <v>233</v>
      </c>
      <c r="C779" s="10">
        <v>2040</v>
      </c>
      <c r="D779" s="10">
        <v>0.98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5.75" hidden="1" customHeight="1">
      <c r="A780" s="4" t="s">
        <v>10</v>
      </c>
      <c r="B780" s="4" t="s">
        <v>233</v>
      </c>
      <c r="C780" s="10">
        <v>2045</v>
      </c>
      <c r="D780" s="10">
        <v>0.98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5.75" hidden="1" customHeight="1">
      <c r="A781" s="4" t="s">
        <v>10</v>
      </c>
      <c r="B781" s="4" t="s">
        <v>233</v>
      </c>
      <c r="C781" s="10">
        <v>2050</v>
      </c>
      <c r="D781" s="10">
        <v>0.98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5.75" hidden="1" customHeight="1">
      <c r="A782" s="4" t="s">
        <v>10</v>
      </c>
      <c r="B782" s="4" t="s">
        <v>234</v>
      </c>
      <c r="C782" s="10">
        <v>2022</v>
      </c>
      <c r="D782" s="10">
        <v>0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5.75" hidden="1" customHeight="1">
      <c r="A783" s="4" t="s">
        <v>10</v>
      </c>
      <c r="B783" s="4" t="s">
        <v>234</v>
      </c>
      <c r="C783" s="10">
        <v>2025</v>
      </c>
      <c r="D783" s="10">
        <v>0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5.75" hidden="1" customHeight="1">
      <c r="A784" s="4" t="s">
        <v>10</v>
      </c>
      <c r="B784" s="4" t="s">
        <v>234</v>
      </c>
      <c r="C784" s="10">
        <v>2030</v>
      </c>
      <c r="D784" s="10">
        <v>0.98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5.75" hidden="1" customHeight="1">
      <c r="A785" s="4" t="s">
        <v>10</v>
      </c>
      <c r="B785" s="4" t="s">
        <v>234</v>
      </c>
      <c r="C785" s="10">
        <v>2035</v>
      </c>
      <c r="D785" s="10">
        <v>0.98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5.75" hidden="1" customHeight="1">
      <c r="A786" s="4" t="s">
        <v>10</v>
      </c>
      <c r="B786" s="4" t="s">
        <v>234</v>
      </c>
      <c r="C786" s="10">
        <v>2040</v>
      </c>
      <c r="D786" s="10">
        <v>0.98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5.75" hidden="1" customHeight="1">
      <c r="A787" s="4" t="s">
        <v>10</v>
      </c>
      <c r="B787" s="4" t="s">
        <v>234</v>
      </c>
      <c r="C787" s="10">
        <v>2045</v>
      </c>
      <c r="D787" s="10">
        <v>0.98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5.75" hidden="1" customHeight="1">
      <c r="A788" s="4" t="s">
        <v>10</v>
      </c>
      <c r="B788" s="4" t="s">
        <v>234</v>
      </c>
      <c r="C788" s="10">
        <v>2050</v>
      </c>
      <c r="D788" s="10">
        <v>0.98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5.75" hidden="1" customHeight="1">
      <c r="A789" s="4" t="s">
        <v>10</v>
      </c>
      <c r="B789" s="4" t="s">
        <v>160</v>
      </c>
      <c r="C789" s="10">
        <v>2022</v>
      </c>
      <c r="D789" s="10">
        <v>0.98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5.75" hidden="1" customHeight="1">
      <c r="A790" s="4" t="s">
        <v>10</v>
      </c>
      <c r="B790" s="4" t="s">
        <v>160</v>
      </c>
      <c r="C790" s="10">
        <v>2025</v>
      </c>
      <c r="D790" s="10">
        <v>0.98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5.75" hidden="1" customHeight="1">
      <c r="A791" s="4" t="s">
        <v>10</v>
      </c>
      <c r="B791" s="4" t="s">
        <v>160</v>
      </c>
      <c r="C791" s="10">
        <v>2030</v>
      </c>
      <c r="D791" s="10">
        <v>0.98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5.75" hidden="1" customHeight="1">
      <c r="A792" s="4" t="s">
        <v>10</v>
      </c>
      <c r="B792" s="4" t="s">
        <v>160</v>
      </c>
      <c r="C792" s="10">
        <v>2035</v>
      </c>
      <c r="D792" s="10">
        <v>0.98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5.75" hidden="1" customHeight="1">
      <c r="A793" s="4" t="s">
        <v>10</v>
      </c>
      <c r="B793" s="4" t="s">
        <v>160</v>
      </c>
      <c r="C793" s="10">
        <v>2040</v>
      </c>
      <c r="D793" s="10">
        <v>0.98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5.75" hidden="1" customHeight="1">
      <c r="A794" s="4" t="s">
        <v>10</v>
      </c>
      <c r="B794" s="4" t="s">
        <v>160</v>
      </c>
      <c r="C794" s="10">
        <v>2045</v>
      </c>
      <c r="D794" s="10">
        <v>0.98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5.75" hidden="1" customHeight="1">
      <c r="A795" s="4" t="s">
        <v>10</v>
      </c>
      <c r="B795" s="4" t="s">
        <v>160</v>
      </c>
      <c r="C795" s="10">
        <v>2050</v>
      </c>
      <c r="D795" s="10">
        <v>0.98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5.75" hidden="1" customHeight="1">
      <c r="A796" s="4" t="s">
        <v>10</v>
      </c>
      <c r="B796" s="4" t="s">
        <v>161</v>
      </c>
      <c r="C796" s="10">
        <v>2022</v>
      </c>
      <c r="D796" s="10">
        <v>0.92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5.75" hidden="1" customHeight="1">
      <c r="A797" s="4" t="s">
        <v>10</v>
      </c>
      <c r="B797" s="4" t="s">
        <v>161</v>
      </c>
      <c r="C797" s="10">
        <v>2025</v>
      </c>
      <c r="D797" s="10">
        <v>0.92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5.75" hidden="1" customHeight="1">
      <c r="A798" s="4" t="s">
        <v>10</v>
      </c>
      <c r="B798" s="4" t="s">
        <v>161</v>
      </c>
      <c r="C798" s="10">
        <v>2030</v>
      </c>
      <c r="D798" s="10">
        <v>0.92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5.75" hidden="1" customHeight="1">
      <c r="A799" s="4" t="s">
        <v>10</v>
      </c>
      <c r="B799" s="4" t="s">
        <v>161</v>
      </c>
      <c r="C799" s="10">
        <v>2035</v>
      </c>
      <c r="D799" s="10">
        <v>0.92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5.75" hidden="1" customHeight="1">
      <c r="A800" s="4" t="s">
        <v>10</v>
      </c>
      <c r="B800" s="4" t="s">
        <v>161</v>
      </c>
      <c r="C800" s="10">
        <v>2040</v>
      </c>
      <c r="D800" s="10">
        <v>0.92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5.75" hidden="1" customHeight="1">
      <c r="A801" s="4" t="s">
        <v>10</v>
      </c>
      <c r="B801" s="4" t="s">
        <v>161</v>
      </c>
      <c r="C801" s="10">
        <v>2045</v>
      </c>
      <c r="D801" s="10">
        <v>0.92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5.75" hidden="1" customHeight="1">
      <c r="A802" s="4" t="s">
        <v>10</v>
      </c>
      <c r="B802" s="4" t="s">
        <v>161</v>
      </c>
      <c r="C802" s="10">
        <v>2050</v>
      </c>
      <c r="D802" s="10">
        <v>0.92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5.75" hidden="1" customHeight="1">
      <c r="A803" s="4" t="s">
        <v>10</v>
      </c>
      <c r="B803" s="4" t="s">
        <v>162</v>
      </c>
      <c r="C803" s="10">
        <v>2022</v>
      </c>
      <c r="D803" s="10">
        <v>1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5.75" hidden="1" customHeight="1">
      <c r="A804" s="4" t="s">
        <v>10</v>
      </c>
      <c r="B804" s="4" t="s">
        <v>162</v>
      </c>
      <c r="C804" s="10">
        <v>2025</v>
      </c>
      <c r="D804" s="10">
        <v>1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5.75" hidden="1" customHeight="1">
      <c r="A805" s="4" t="s">
        <v>10</v>
      </c>
      <c r="B805" s="4" t="s">
        <v>162</v>
      </c>
      <c r="C805" s="10">
        <v>2030</v>
      </c>
      <c r="D805" s="10">
        <v>1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5.75" hidden="1" customHeight="1">
      <c r="A806" s="4" t="s">
        <v>10</v>
      </c>
      <c r="B806" s="4" t="s">
        <v>162</v>
      </c>
      <c r="C806" s="10">
        <v>2035</v>
      </c>
      <c r="D806" s="10">
        <v>1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5.75" hidden="1" customHeight="1">
      <c r="A807" s="4" t="s">
        <v>10</v>
      </c>
      <c r="B807" s="4" t="s">
        <v>162</v>
      </c>
      <c r="C807" s="10">
        <v>2040</v>
      </c>
      <c r="D807" s="10">
        <v>1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5.75" hidden="1" customHeight="1">
      <c r="A808" s="4" t="s">
        <v>10</v>
      </c>
      <c r="B808" s="4" t="s">
        <v>162</v>
      </c>
      <c r="C808" s="10">
        <v>2045</v>
      </c>
      <c r="D808" s="10">
        <v>1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5.75" hidden="1" customHeight="1">
      <c r="A809" s="4" t="s">
        <v>10</v>
      </c>
      <c r="B809" s="4" t="s">
        <v>162</v>
      </c>
      <c r="C809" s="10">
        <v>2050</v>
      </c>
      <c r="D809" s="10">
        <v>1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5.75" hidden="1" customHeight="1">
      <c r="A810" s="4" t="s">
        <v>10</v>
      </c>
      <c r="B810" s="4" t="s">
        <v>210</v>
      </c>
      <c r="C810" s="10">
        <v>2022</v>
      </c>
      <c r="D810" s="10">
        <v>0.417282298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5.75" hidden="1" customHeight="1">
      <c r="A811" s="4" t="s">
        <v>10</v>
      </c>
      <c r="B811" s="4" t="s">
        <v>210</v>
      </c>
      <c r="C811" s="10">
        <v>2025</v>
      </c>
      <c r="D811" s="10">
        <v>0.417282298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5.75" hidden="1" customHeight="1">
      <c r="A812" s="4" t="s">
        <v>10</v>
      </c>
      <c r="B812" s="4" t="s">
        <v>210</v>
      </c>
      <c r="C812" s="10">
        <v>2030</v>
      </c>
      <c r="D812" s="10">
        <v>0.417282298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5.75" hidden="1" customHeight="1">
      <c r="A813" s="4" t="s">
        <v>10</v>
      </c>
      <c r="B813" s="4" t="s">
        <v>210</v>
      </c>
      <c r="C813" s="10">
        <v>2035</v>
      </c>
      <c r="D813" s="10">
        <v>0.417282298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5.75" hidden="1" customHeight="1">
      <c r="A814" s="4" t="s">
        <v>10</v>
      </c>
      <c r="B814" s="4" t="s">
        <v>210</v>
      </c>
      <c r="C814" s="10">
        <v>2040</v>
      </c>
      <c r="D814" s="10">
        <v>0.417282298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5.75" hidden="1" customHeight="1">
      <c r="A815" s="4" t="s">
        <v>10</v>
      </c>
      <c r="B815" s="4" t="s">
        <v>210</v>
      </c>
      <c r="C815" s="10">
        <v>2045</v>
      </c>
      <c r="D815" s="10">
        <v>0.417282298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5.75" hidden="1" customHeight="1">
      <c r="A816" s="4" t="s">
        <v>10</v>
      </c>
      <c r="B816" s="4" t="s">
        <v>210</v>
      </c>
      <c r="C816" s="10">
        <v>2050</v>
      </c>
      <c r="D816" s="10">
        <v>0.417282298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5.75" hidden="1" customHeight="1">
      <c r="A817" s="4" t="s">
        <v>10</v>
      </c>
      <c r="B817" s="4" t="s">
        <v>163</v>
      </c>
      <c r="C817" s="10">
        <v>2022</v>
      </c>
      <c r="D817" s="10">
        <v>0.9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5.75" hidden="1" customHeight="1">
      <c r="A818" s="4" t="s">
        <v>10</v>
      </c>
      <c r="B818" s="4" t="s">
        <v>163</v>
      </c>
      <c r="C818" s="10">
        <v>2025</v>
      </c>
      <c r="D818" s="10">
        <v>0.9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5.75" hidden="1" customHeight="1">
      <c r="A819" s="4" t="s">
        <v>10</v>
      </c>
      <c r="B819" s="4" t="s">
        <v>163</v>
      </c>
      <c r="C819" s="10">
        <v>2030</v>
      </c>
      <c r="D819" s="10">
        <v>0.9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5.75" hidden="1" customHeight="1">
      <c r="A820" s="4" t="s">
        <v>10</v>
      </c>
      <c r="B820" s="4" t="s">
        <v>163</v>
      </c>
      <c r="C820" s="10">
        <v>2035</v>
      </c>
      <c r="D820" s="10">
        <v>0.9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5.75" hidden="1" customHeight="1">
      <c r="A821" s="4" t="s">
        <v>10</v>
      </c>
      <c r="B821" s="4" t="s">
        <v>163</v>
      </c>
      <c r="C821" s="10">
        <v>2040</v>
      </c>
      <c r="D821" s="10">
        <v>0.9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5.75" hidden="1" customHeight="1">
      <c r="A822" s="4" t="s">
        <v>10</v>
      </c>
      <c r="B822" s="4" t="s">
        <v>163</v>
      </c>
      <c r="C822" s="10">
        <v>2045</v>
      </c>
      <c r="D822" s="10">
        <v>0.9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5.75" hidden="1" customHeight="1">
      <c r="A823" s="4" t="s">
        <v>10</v>
      </c>
      <c r="B823" s="4" t="s">
        <v>163</v>
      </c>
      <c r="C823" s="10">
        <v>2050</v>
      </c>
      <c r="D823" s="10">
        <v>0.9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5.75" hidden="1" customHeight="1">
      <c r="A824" s="4" t="s">
        <v>10</v>
      </c>
      <c r="B824" s="4" t="s">
        <v>164</v>
      </c>
      <c r="C824" s="10">
        <v>2022</v>
      </c>
      <c r="D824" s="10">
        <v>0.36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5.75" hidden="1" customHeight="1">
      <c r="A825" s="4" t="s">
        <v>10</v>
      </c>
      <c r="B825" s="4" t="s">
        <v>164</v>
      </c>
      <c r="C825" s="10">
        <v>2025</v>
      </c>
      <c r="D825" s="10">
        <v>0.46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5.75" hidden="1" customHeight="1">
      <c r="A826" s="4" t="s">
        <v>10</v>
      </c>
      <c r="B826" s="4" t="s">
        <v>164</v>
      </c>
      <c r="C826" s="10">
        <v>2030</v>
      </c>
      <c r="D826" s="10">
        <v>0.47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5.75" hidden="1" customHeight="1">
      <c r="A827" s="4" t="s">
        <v>10</v>
      </c>
      <c r="B827" s="4" t="s">
        <v>164</v>
      </c>
      <c r="C827" s="10">
        <v>2035</v>
      </c>
      <c r="D827" s="10">
        <v>0.47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5.75" hidden="1" customHeight="1">
      <c r="A828" s="4" t="s">
        <v>10</v>
      </c>
      <c r="B828" s="4" t="s">
        <v>164</v>
      </c>
      <c r="C828" s="10">
        <v>2040</v>
      </c>
      <c r="D828" s="10">
        <v>0.47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5.75" hidden="1" customHeight="1">
      <c r="A829" s="4" t="s">
        <v>10</v>
      </c>
      <c r="B829" s="4" t="s">
        <v>164</v>
      </c>
      <c r="C829" s="10">
        <v>2045</v>
      </c>
      <c r="D829" s="10">
        <v>0.48</v>
      </c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5.75" hidden="1" customHeight="1">
      <c r="A830" s="4" t="s">
        <v>10</v>
      </c>
      <c r="B830" s="4" t="s">
        <v>164</v>
      </c>
      <c r="C830" s="10">
        <v>2050</v>
      </c>
      <c r="D830" s="10">
        <v>0.5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5.75" hidden="1" customHeight="1">
      <c r="A831" s="4" t="s">
        <v>10</v>
      </c>
      <c r="B831" s="4" t="s">
        <v>165</v>
      </c>
      <c r="C831" s="10">
        <v>2022</v>
      </c>
      <c r="D831" s="10">
        <v>1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5.75" hidden="1" customHeight="1">
      <c r="A832" s="4" t="s">
        <v>10</v>
      </c>
      <c r="B832" s="4" t="s">
        <v>165</v>
      </c>
      <c r="C832" s="10">
        <v>2025</v>
      </c>
      <c r="D832" s="10">
        <v>1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5.75" hidden="1" customHeight="1">
      <c r="A833" s="4" t="s">
        <v>10</v>
      </c>
      <c r="B833" s="4" t="s">
        <v>165</v>
      </c>
      <c r="C833" s="10">
        <v>2030</v>
      </c>
      <c r="D833" s="10">
        <v>1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5.75" hidden="1" customHeight="1">
      <c r="A834" s="4" t="s">
        <v>10</v>
      </c>
      <c r="B834" s="4" t="s">
        <v>165</v>
      </c>
      <c r="C834" s="10">
        <v>2035</v>
      </c>
      <c r="D834" s="10">
        <v>1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5.75" hidden="1" customHeight="1">
      <c r="A835" s="4" t="s">
        <v>10</v>
      </c>
      <c r="B835" s="4" t="s">
        <v>165</v>
      </c>
      <c r="C835" s="10">
        <v>2040</v>
      </c>
      <c r="D835" s="10">
        <v>1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5.75" hidden="1" customHeight="1">
      <c r="A836" s="4" t="s">
        <v>10</v>
      </c>
      <c r="B836" s="4" t="s">
        <v>165</v>
      </c>
      <c r="C836" s="10">
        <v>2045</v>
      </c>
      <c r="D836" s="10">
        <v>1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5.75" hidden="1" customHeight="1">
      <c r="A837" s="4" t="s">
        <v>10</v>
      </c>
      <c r="B837" s="4" t="s">
        <v>165</v>
      </c>
      <c r="C837" s="10">
        <v>2050</v>
      </c>
      <c r="D837" s="10">
        <v>1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5.75" hidden="1" customHeight="1">
      <c r="A838" s="4" t="s">
        <v>10</v>
      </c>
      <c r="B838" s="4" t="s">
        <v>211</v>
      </c>
      <c r="C838" s="10">
        <v>2022</v>
      </c>
      <c r="D838" s="10">
        <v>0.98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5.75" hidden="1" customHeight="1">
      <c r="A839" s="4" t="s">
        <v>10</v>
      </c>
      <c r="B839" s="4" t="s">
        <v>211</v>
      </c>
      <c r="C839" s="10">
        <v>2025</v>
      </c>
      <c r="D839" s="10">
        <v>0.98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5.75" hidden="1" customHeight="1">
      <c r="A840" s="4" t="s">
        <v>10</v>
      </c>
      <c r="B840" s="4" t="s">
        <v>211</v>
      </c>
      <c r="C840" s="10">
        <v>2030</v>
      </c>
      <c r="D840" s="10">
        <v>0.98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5.75" hidden="1" customHeight="1">
      <c r="A841" s="4" t="s">
        <v>10</v>
      </c>
      <c r="B841" s="4" t="s">
        <v>211</v>
      </c>
      <c r="C841" s="10">
        <v>2035</v>
      </c>
      <c r="D841" s="10">
        <v>0.98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5.75" hidden="1" customHeight="1">
      <c r="A842" s="4" t="s">
        <v>10</v>
      </c>
      <c r="B842" s="4" t="s">
        <v>211</v>
      </c>
      <c r="C842" s="10">
        <v>2040</v>
      </c>
      <c r="D842" s="10">
        <v>0.98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5.75" hidden="1" customHeight="1">
      <c r="A843" s="4" t="s">
        <v>10</v>
      </c>
      <c r="B843" s="4" t="s">
        <v>211</v>
      </c>
      <c r="C843" s="10">
        <v>2045</v>
      </c>
      <c r="D843" s="10">
        <v>0.98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5.75" hidden="1" customHeight="1">
      <c r="A844" s="4" t="s">
        <v>10</v>
      </c>
      <c r="B844" s="4" t="s">
        <v>211</v>
      </c>
      <c r="C844" s="10">
        <v>2050</v>
      </c>
      <c r="D844" s="10">
        <v>0.98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5.75" hidden="1" customHeight="1">
      <c r="A845" s="4" t="s">
        <v>10</v>
      </c>
      <c r="B845" s="4" t="s">
        <v>166</v>
      </c>
      <c r="C845" s="10">
        <v>2022</v>
      </c>
      <c r="D845" s="10">
        <v>0.98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5.75" hidden="1" customHeight="1">
      <c r="A846" s="4" t="s">
        <v>10</v>
      </c>
      <c r="B846" s="4" t="s">
        <v>166</v>
      </c>
      <c r="C846" s="10">
        <v>2025</v>
      </c>
      <c r="D846" s="10">
        <v>0.98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5.75" hidden="1" customHeight="1">
      <c r="A847" s="4" t="s">
        <v>10</v>
      </c>
      <c r="B847" s="4" t="s">
        <v>166</v>
      </c>
      <c r="C847" s="10">
        <v>2030</v>
      </c>
      <c r="D847" s="10">
        <v>0.98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5.75" hidden="1" customHeight="1">
      <c r="A848" s="4" t="s">
        <v>10</v>
      </c>
      <c r="B848" s="4" t="s">
        <v>166</v>
      </c>
      <c r="C848" s="10">
        <v>2035</v>
      </c>
      <c r="D848" s="10">
        <v>0.98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5.75" hidden="1" customHeight="1">
      <c r="A849" s="4" t="s">
        <v>10</v>
      </c>
      <c r="B849" s="4" t="s">
        <v>166</v>
      </c>
      <c r="C849" s="10">
        <v>2040</v>
      </c>
      <c r="D849" s="10">
        <v>0.98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5.75" hidden="1" customHeight="1">
      <c r="A850" s="4" t="s">
        <v>10</v>
      </c>
      <c r="B850" s="4" t="s">
        <v>166</v>
      </c>
      <c r="C850" s="10">
        <v>2045</v>
      </c>
      <c r="D850" s="10">
        <v>0.98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5.75" hidden="1" customHeight="1">
      <c r="A851" s="4" t="s">
        <v>10</v>
      </c>
      <c r="B851" s="4" t="s">
        <v>166</v>
      </c>
      <c r="C851" s="10">
        <v>2050</v>
      </c>
      <c r="D851" s="10">
        <v>0.98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5.75" hidden="1" customHeight="1">
      <c r="A852" s="4" t="s">
        <v>10</v>
      </c>
      <c r="B852" s="4" t="s">
        <v>167</v>
      </c>
      <c r="C852" s="10">
        <v>2022</v>
      </c>
      <c r="D852" s="10">
        <v>0.98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5.75" hidden="1" customHeight="1">
      <c r="A853" s="4" t="s">
        <v>10</v>
      </c>
      <c r="B853" s="4" t="s">
        <v>167</v>
      </c>
      <c r="C853" s="10">
        <v>2025</v>
      </c>
      <c r="D853" s="10">
        <v>0.98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5.75" hidden="1" customHeight="1">
      <c r="A854" s="4" t="s">
        <v>10</v>
      </c>
      <c r="B854" s="4" t="s">
        <v>167</v>
      </c>
      <c r="C854" s="10">
        <v>2030</v>
      </c>
      <c r="D854" s="10">
        <v>0.98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5.75" hidden="1" customHeight="1">
      <c r="A855" s="4" t="s">
        <v>10</v>
      </c>
      <c r="B855" s="4" t="s">
        <v>167</v>
      </c>
      <c r="C855" s="10">
        <v>2035</v>
      </c>
      <c r="D855" s="10">
        <v>0.98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5.75" hidden="1" customHeight="1">
      <c r="A856" s="4" t="s">
        <v>10</v>
      </c>
      <c r="B856" s="4" t="s">
        <v>167</v>
      </c>
      <c r="C856" s="10">
        <v>2040</v>
      </c>
      <c r="D856" s="10">
        <v>0.98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5.75" hidden="1" customHeight="1">
      <c r="A857" s="4" t="s">
        <v>10</v>
      </c>
      <c r="B857" s="4" t="s">
        <v>167</v>
      </c>
      <c r="C857" s="10">
        <v>2045</v>
      </c>
      <c r="D857" s="10">
        <v>0.98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5.75" hidden="1" customHeight="1">
      <c r="A858" s="4" t="s">
        <v>10</v>
      </c>
      <c r="B858" s="4" t="s">
        <v>167</v>
      </c>
      <c r="C858" s="10">
        <v>2050</v>
      </c>
      <c r="D858" s="10">
        <v>0.98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5.75" hidden="1" customHeight="1">
      <c r="A859" s="4" t="s">
        <v>10</v>
      </c>
      <c r="B859" s="4" t="s">
        <v>235</v>
      </c>
      <c r="C859" s="10">
        <v>2022</v>
      </c>
      <c r="D859" s="10">
        <v>0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5.75" hidden="1" customHeight="1">
      <c r="A860" s="4" t="s">
        <v>10</v>
      </c>
      <c r="B860" s="4" t="s">
        <v>235</v>
      </c>
      <c r="C860" s="10">
        <v>2025</v>
      </c>
      <c r="D860" s="10">
        <v>0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5.75" hidden="1" customHeight="1">
      <c r="A861" s="4" t="s">
        <v>10</v>
      </c>
      <c r="B861" s="4" t="s">
        <v>235</v>
      </c>
      <c r="C861" s="10">
        <v>2030</v>
      </c>
      <c r="D861" s="10">
        <v>0.98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5.75" hidden="1" customHeight="1">
      <c r="A862" s="4" t="s">
        <v>10</v>
      </c>
      <c r="B862" s="4" t="s">
        <v>235</v>
      </c>
      <c r="C862" s="10">
        <v>2035</v>
      </c>
      <c r="D862" s="10">
        <v>0.98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5.75" hidden="1" customHeight="1">
      <c r="A863" s="4" t="s">
        <v>10</v>
      </c>
      <c r="B863" s="4" t="s">
        <v>235</v>
      </c>
      <c r="C863" s="10">
        <v>2040</v>
      </c>
      <c r="D863" s="10">
        <v>0.98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5.75" hidden="1" customHeight="1">
      <c r="A864" s="4" t="s">
        <v>10</v>
      </c>
      <c r="B864" s="4" t="s">
        <v>235</v>
      </c>
      <c r="C864" s="10">
        <v>2045</v>
      </c>
      <c r="D864" s="10">
        <v>0.98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5.75" hidden="1" customHeight="1">
      <c r="A865" s="4" t="s">
        <v>10</v>
      </c>
      <c r="B865" s="4" t="s">
        <v>235</v>
      </c>
      <c r="C865" s="10">
        <v>2050</v>
      </c>
      <c r="D865" s="10">
        <v>0.98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5.75" hidden="1" customHeight="1">
      <c r="A866" s="4" t="s">
        <v>10</v>
      </c>
      <c r="B866" s="4" t="s">
        <v>236</v>
      </c>
      <c r="C866" s="10">
        <v>2022</v>
      </c>
      <c r="D866" s="10">
        <v>0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5.75" hidden="1" customHeight="1">
      <c r="A867" s="4" t="s">
        <v>10</v>
      </c>
      <c r="B867" s="4" t="s">
        <v>236</v>
      </c>
      <c r="C867" s="10">
        <v>2025</v>
      </c>
      <c r="D867" s="10">
        <v>0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5.75" hidden="1" customHeight="1">
      <c r="A868" s="4" t="s">
        <v>10</v>
      </c>
      <c r="B868" s="4" t="s">
        <v>236</v>
      </c>
      <c r="C868" s="10">
        <v>2030</v>
      </c>
      <c r="D868" s="10">
        <v>0.98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5.75" hidden="1" customHeight="1">
      <c r="A869" s="4" t="s">
        <v>10</v>
      </c>
      <c r="B869" s="4" t="s">
        <v>236</v>
      </c>
      <c r="C869" s="10">
        <v>2035</v>
      </c>
      <c r="D869" s="10">
        <v>0.98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5.75" hidden="1" customHeight="1">
      <c r="A870" s="4" t="s">
        <v>10</v>
      </c>
      <c r="B870" s="4" t="s">
        <v>236</v>
      </c>
      <c r="C870" s="10">
        <v>2040</v>
      </c>
      <c r="D870" s="10">
        <v>0.98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5.75" hidden="1" customHeight="1">
      <c r="A871" s="4" t="s">
        <v>10</v>
      </c>
      <c r="B871" s="4" t="s">
        <v>236</v>
      </c>
      <c r="C871" s="10">
        <v>2045</v>
      </c>
      <c r="D871" s="10">
        <v>0.98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5.75" hidden="1" customHeight="1">
      <c r="A872" s="4" t="s">
        <v>10</v>
      </c>
      <c r="B872" s="4" t="s">
        <v>236</v>
      </c>
      <c r="C872" s="10">
        <v>2050</v>
      </c>
      <c r="D872" s="10">
        <v>0.98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5.75" hidden="1" customHeight="1">
      <c r="A873" s="4" t="s">
        <v>10</v>
      </c>
      <c r="B873" s="4" t="s">
        <v>168</v>
      </c>
      <c r="C873" s="10">
        <v>2022</v>
      </c>
      <c r="D873" s="10">
        <v>0.98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5.75" hidden="1" customHeight="1">
      <c r="A874" s="4" t="s">
        <v>10</v>
      </c>
      <c r="B874" s="4" t="s">
        <v>168</v>
      </c>
      <c r="C874" s="10">
        <v>2025</v>
      </c>
      <c r="D874" s="10">
        <v>0.98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5.75" hidden="1" customHeight="1">
      <c r="A875" s="4" t="s">
        <v>10</v>
      </c>
      <c r="B875" s="4" t="s">
        <v>168</v>
      </c>
      <c r="C875" s="10">
        <v>2030</v>
      </c>
      <c r="D875" s="10">
        <v>0.98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5.75" hidden="1" customHeight="1">
      <c r="A876" s="4" t="s">
        <v>10</v>
      </c>
      <c r="B876" s="4" t="s">
        <v>168</v>
      </c>
      <c r="C876" s="10">
        <v>2035</v>
      </c>
      <c r="D876" s="10">
        <v>0.98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5.75" hidden="1" customHeight="1">
      <c r="A877" s="4" t="s">
        <v>10</v>
      </c>
      <c r="B877" s="4" t="s">
        <v>168</v>
      </c>
      <c r="C877" s="10">
        <v>2040</v>
      </c>
      <c r="D877" s="10">
        <v>0.98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5.75" hidden="1" customHeight="1">
      <c r="A878" s="4" t="s">
        <v>10</v>
      </c>
      <c r="B878" s="4" t="s">
        <v>168</v>
      </c>
      <c r="C878" s="10">
        <v>2045</v>
      </c>
      <c r="D878" s="10">
        <v>0.98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5.75" hidden="1" customHeight="1">
      <c r="A879" s="4" t="s">
        <v>10</v>
      </c>
      <c r="B879" s="4" t="s">
        <v>168</v>
      </c>
      <c r="C879" s="10">
        <v>2050</v>
      </c>
      <c r="D879" s="10">
        <v>0.98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5.75" hidden="1" customHeight="1">
      <c r="A880" s="4" t="s">
        <v>10</v>
      </c>
      <c r="B880" s="4" t="s">
        <v>212</v>
      </c>
      <c r="C880" s="10">
        <v>2022</v>
      </c>
      <c r="D880" s="10">
        <v>0.98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5.75" hidden="1" customHeight="1">
      <c r="A881" s="4" t="s">
        <v>10</v>
      </c>
      <c r="B881" s="4" t="s">
        <v>212</v>
      </c>
      <c r="C881" s="10">
        <v>2025</v>
      </c>
      <c r="D881" s="10">
        <v>0.98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5.75" hidden="1" customHeight="1">
      <c r="A882" s="4" t="s">
        <v>10</v>
      </c>
      <c r="B882" s="4" t="s">
        <v>212</v>
      </c>
      <c r="C882" s="10">
        <v>2030</v>
      </c>
      <c r="D882" s="10">
        <v>0.98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5.75" hidden="1" customHeight="1">
      <c r="A883" s="4" t="s">
        <v>10</v>
      </c>
      <c r="B883" s="4" t="s">
        <v>212</v>
      </c>
      <c r="C883" s="10">
        <v>2035</v>
      </c>
      <c r="D883" s="10">
        <v>0.98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5.75" hidden="1" customHeight="1">
      <c r="A884" s="4" t="s">
        <v>10</v>
      </c>
      <c r="B884" s="4" t="s">
        <v>212</v>
      </c>
      <c r="C884" s="10">
        <v>2040</v>
      </c>
      <c r="D884" s="10">
        <v>0.98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5.75" hidden="1" customHeight="1">
      <c r="A885" s="4" t="s">
        <v>10</v>
      </c>
      <c r="B885" s="4" t="s">
        <v>212</v>
      </c>
      <c r="C885" s="10">
        <v>2045</v>
      </c>
      <c r="D885" s="10">
        <v>0.98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5.75" hidden="1" customHeight="1">
      <c r="A886" s="4" t="s">
        <v>10</v>
      </c>
      <c r="B886" s="4" t="s">
        <v>212</v>
      </c>
      <c r="C886" s="10">
        <v>2050</v>
      </c>
      <c r="D886" s="10">
        <v>0.98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5.75" hidden="1" customHeight="1">
      <c r="A887" s="4" t="s">
        <v>10</v>
      </c>
      <c r="B887" s="4" t="s">
        <v>237</v>
      </c>
      <c r="C887" s="10">
        <v>2022</v>
      </c>
      <c r="D887" s="10">
        <v>0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5.75" hidden="1" customHeight="1">
      <c r="A888" s="4" t="s">
        <v>10</v>
      </c>
      <c r="B888" s="4" t="s">
        <v>237</v>
      </c>
      <c r="C888" s="10">
        <v>2025</v>
      </c>
      <c r="D888" s="10">
        <v>0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5.75" hidden="1" customHeight="1">
      <c r="A889" s="4" t="s">
        <v>10</v>
      </c>
      <c r="B889" s="4" t="s">
        <v>237</v>
      </c>
      <c r="C889" s="10">
        <v>2030</v>
      </c>
      <c r="D889" s="10">
        <v>0.98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5.75" hidden="1" customHeight="1">
      <c r="A890" s="4" t="s">
        <v>10</v>
      </c>
      <c r="B890" s="4" t="s">
        <v>237</v>
      </c>
      <c r="C890" s="10">
        <v>2035</v>
      </c>
      <c r="D890" s="10">
        <v>0.98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5.75" hidden="1" customHeight="1">
      <c r="A891" s="4" t="s">
        <v>10</v>
      </c>
      <c r="B891" s="4" t="s">
        <v>237</v>
      </c>
      <c r="C891" s="10">
        <v>2040</v>
      </c>
      <c r="D891" s="10">
        <v>0.98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5.75" hidden="1" customHeight="1">
      <c r="A892" s="4" t="s">
        <v>10</v>
      </c>
      <c r="B892" s="4" t="s">
        <v>237</v>
      </c>
      <c r="C892" s="10">
        <v>2045</v>
      </c>
      <c r="D892" s="10">
        <v>0.98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5.75" hidden="1" customHeight="1">
      <c r="A893" s="4" t="s">
        <v>10</v>
      </c>
      <c r="B893" s="4" t="s">
        <v>237</v>
      </c>
      <c r="C893" s="10">
        <v>2050</v>
      </c>
      <c r="D893" s="10">
        <v>0.98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5.75" hidden="1" customHeight="1">
      <c r="A894" s="4" t="s">
        <v>10</v>
      </c>
      <c r="B894" s="4" t="s">
        <v>238</v>
      </c>
      <c r="C894" s="10">
        <v>2022</v>
      </c>
      <c r="D894" s="10">
        <v>0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5.75" hidden="1" customHeight="1">
      <c r="A895" s="4" t="s">
        <v>10</v>
      </c>
      <c r="B895" s="4" t="s">
        <v>238</v>
      </c>
      <c r="C895" s="10">
        <v>2025</v>
      </c>
      <c r="D895" s="10">
        <v>0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5.75" hidden="1" customHeight="1">
      <c r="A896" s="4" t="s">
        <v>10</v>
      </c>
      <c r="B896" s="4" t="s">
        <v>238</v>
      </c>
      <c r="C896" s="10">
        <v>2030</v>
      </c>
      <c r="D896" s="10">
        <v>0.98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5.75" hidden="1" customHeight="1">
      <c r="A897" s="4" t="s">
        <v>10</v>
      </c>
      <c r="B897" s="4" t="s">
        <v>238</v>
      </c>
      <c r="C897" s="10">
        <v>2035</v>
      </c>
      <c r="D897" s="10">
        <v>0.98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5.75" hidden="1" customHeight="1">
      <c r="A898" s="4" t="s">
        <v>10</v>
      </c>
      <c r="B898" s="4" t="s">
        <v>238</v>
      </c>
      <c r="C898" s="10">
        <v>2040</v>
      </c>
      <c r="D898" s="10">
        <v>0.98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5.75" hidden="1" customHeight="1">
      <c r="A899" s="4" t="s">
        <v>10</v>
      </c>
      <c r="B899" s="4" t="s">
        <v>238</v>
      </c>
      <c r="C899" s="10">
        <v>2045</v>
      </c>
      <c r="D899" s="10">
        <v>0.98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5.75" hidden="1" customHeight="1">
      <c r="A900" s="4" t="s">
        <v>10</v>
      </c>
      <c r="B900" s="4" t="s">
        <v>238</v>
      </c>
      <c r="C900" s="10">
        <v>2050</v>
      </c>
      <c r="D900" s="10">
        <v>0.98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5.75" hidden="1" customHeight="1">
      <c r="A901" s="4" t="s">
        <v>10</v>
      </c>
      <c r="B901" s="4" t="s">
        <v>170</v>
      </c>
      <c r="C901" s="10">
        <v>2022</v>
      </c>
      <c r="D901" s="10">
        <v>1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5.75" hidden="1" customHeight="1">
      <c r="A902" s="4" t="s">
        <v>10</v>
      </c>
      <c r="B902" s="4" t="s">
        <v>170</v>
      </c>
      <c r="C902" s="10">
        <v>2025</v>
      </c>
      <c r="D902" s="10">
        <v>1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5.75" hidden="1" customHeight="1">
      <c r="A903" s="4" t="s">
        <v>10</v>
      </c>
      <c r="B903" s="4" t="s">
        <v>170</v>
      </c>
      <c r="C903" s="10">
        <v>2030</v>
      </c>
      <c r="D903" s="10">
        <v>1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5.75" hidden="1" customHeight="1">
      <c r="A904" s="4" t="s">
        <v>10</v>
      </c>
      <c r="B904" s="4" t="s">
        <v>170</v>
      </c>
      <c r="C904" s="10">
        <v>2035</v>
      </c>
      <c r="D904" s="10">
        <v>1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5.75" hidden="1" customHeight="1">
      <c r="A905" s="4" t="s">
        <v>10</v>
      </c>
      <c r="B905" s="4" t="s">
        <v>170</v>
      </c>
      <c r="C905" s="10">
        <v>2040</v>
      </c>
      <c r="D905" s="10">
        <v>1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5.75" hidden="1" customHeight="1">
      <c r="A906" s="4" t="s">
        <v>10</v>
      </c>
      <c r="B906" s="4" t="s">
        <v>170</v>
      </c>
      <c r="C906" s="10">
        <v>2045</v>
      </c>
      <c r="D906" s="10">
        <v>1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5.75" hidden="1" customHeight="1">
      <c r="A907" s="4" t="s">
        <v>10</v>
      </c>
      <c r="B907" s="4" t="s">
        <v>170</v>
      </c>
      <c r="C907" s="10">
        <v>2050</v>
      </c>
      <c r="D907" s="10">
        <v>1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5.75" hidden="1" customHeight="1">
      <c r="A908" s="4" t="s">
        <v>10</v>
      </c>
      <c r="B908" s="4" t="s">
        <v>171</v>
      </c>
      <c r="C908" s="10">
        <v>2022</v>
      </c>
      <c r="D908" s="10">
        <v>1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5.75" hidden="1" customHeight="1">
      <c r="A909" s="4" t="s">
        <v>10</v>
      </c>
      <c r="B909" s="4" t="s">
        <v>171</v>
      </c>
      <c r="C909" s="10">
        <v>2025</v>
      </c>
      <c r="D909" s="10">
        <v>1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5.75" hidden="1" customHeight="1">
      <c r="A910" s="4" t="s">
        <v>10</v>
      </c>
      <c r="B910" s="4" t="s">
        <v>171</v>
      </c>
      <c r="C910" s="10">
        <v>2030</v>
      </c>
      <c r="D910" s="10">
        <v>1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5.75" hidden="1" customHeight="1">
      <c r="A911" s="4" t="s">
        <v>10</v>
      </c>
      <c r="B911" s="4" t="s">
        <v>171</v>
      </c>
      <c r="C911" s="10">
        <v>2035</v>
      </c>
      <c r="D911" s="10">
        <v>1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5.75" hidden="1" customHeight="1">
      <c r="A912" s="4" t="s">
        <v>10</v>
      </c>
      <c r="B912" s="4" t="s">
        <v>171</v>
      </c>
      <c r="C912" s="10">
        <v>2040</v>
      </c>
      <c r="D912" s="10">
        <v>1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5.75" hidden="1" customHeight="1">
      <c r="A913" s="4" t="s">
        <v>10</v>
      </c>
      <c r="B913" s="4" t="s">
        <v>171</v>
      </c>
      <c r="C913" s="10">
        <v>2045</v>
      </c>
      <c r="D913" s="10">
        <v>1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5.75" hidden="1" customHeight="1">
      <c r="A914" s="4" t="s">
        <v>10</v>
      </c>
      <c r="B914" s="4" t="s">
        <v>171</v>
      </c>
      <c r="C914" s="10">
        <v>2050</v>
      </c>
      <c r="D914" s="10">
        <v>1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5.75" hidden="1" customHeight="1">
      <c r="A915" s="4" t="s">
        <v>10</v>
      </c>
      <c r="B915" s="4" t="s">
        <v>172</v>
      </c>
      <c r="C915" s="10">
        <v>2022</v>
      </c>
      <c r="D915" s="10">
        <v>0.98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5.75" hidden="1" customHeight="1">
      <c r="A916" s="4" t="s">
        <v>10</v>
      </c>
      <c r="B916" s="4" t="s">
        <v>172</v>
      </c>
      <c r="C916" s="10">
        <v>2025</v>
      </c>
      <c r="D916" s="10">
        <v>0.98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5.75" hidden="1" customHeight="1">
      <c r="A917" s="4" t="s">
        <v>10</v>
      </c>
      <c r="B917" s="4" t="s">
        <v>172</v>
      </c>
      <c r="C917" s="10">
        <v>2030</v>
      </c>
      <c r="D917" s="10">
        <v>0.98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5.75" hidden="1" customHeight="1">
      <c r="A918" s="4" t="s">
        <v>10</v>
      </c>
      <c r="B918" s="4" t="s">
        <v>172</v>
      </c>
      <c r="C918" s="10">
        <v>2035</v>
      </c>
      <c r="D918" s="10">
        <v>0.98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5.75" hidden="1" customHeight="1">
      <c r="A919" s="4" t="s">
        <v>10</v>
      </c>
      <c r="B919" s="4" t="s">
        <v>172</v>
      </c>
      <c r="C919" s="10">
        <v>2040</v>
      </c>
      <c r="D919" s="10">
        <v>0.98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5.75" hidden="1" customHeight="1">
      <c r="A920" s="4" t="s">
        <v>10</v>
      </c>
      <c r="B920" s="4" t="s">
        <v>172</v>
      </c>
      <c r="C920" s="10">
        <v>2045</v>
      </c>
      <c r="D920" s="10">
        <v>0.98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5.75" hidden="1" customHeight="1">
      <c r="A921" s="4" t="s">
        <v>10</v>
      </c>
      <c r="B921" s="4" t="s">
        <v>172</v>
      </c>
      <c r="C921" s="10">
        <v>2050</v>
      </c>
      <c r="D921" s="10">
        <v>0.98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5.75" hidden="1" customHeight="1">
      <c r="A922" s="4" t="s">
        <v>10</v>
      </c>
      <c r="B922" s="4" t="s">
        <v>173</v>
      </c>
      <c r="C922" s="10">
        <v>2022</v>
      </c>
      <c r="D922" s="10">
        <v>0.98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5.75" hidden="1" customHeight="1">
      <c r="A923" s="4" t="s">
        <v>10</v>
      </c>
      <c r="B923" s="4" t="s">
        <v>173</v>
      </c>
      <c r="C923" s="10">
        <v>2025</v>
      </c>
      <c r="D923" s="10">
        <v>0.98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5.75" hidden="1" customHeight="1">
      <c r="A924" s="4" t="s">
        <v>10</v>
      </c>
      <c r="B924" s="4" t="s">
        <v>173</v>
      </c>
      <c r="C924" s="10">
        <v>2030</v>
      </c>
      <c r="D924" s="10">
        <v>0.98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5.75" hidden="1" customHeight="1">
      <c r="A925" s="4" t="s">
        <v>10</v>
      </c>
      <c r="B925" s="4" t="s">
        <v>173</v>
      </c>
      <c r="C925" s="10">
        <v>2035</v>
      </c>
      <c r="D925" s="10">
        <v>0.98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5.75" hidden="1" customHeight="1">
      <c r="A926" s="4" t="s">
        <v>10</v>
      </c>
      <c r="B926" s="4" t="s">
        <v>173</v>
      </c>
      <c r="C926" s="10">
        <v>2040</v>
      </c>
      <c r="D926" s="10">
        <v>0.98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5.75" hidden="1" customHeight="1">
      <c r="A927" s="4" t="s">
        <v>10</v>
      </c>
      <c r="B927" s="4" t="s">
        <v>173</v>
      </c>
      <c r="C927" s="10">
        <v>2045</v>
      </c>
      <c r="D927" s="10">
        <v>0.98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5.75" hidden="1" customHeight="1">
      <c r="A928" s="4" t="s">
        <v>10</v>
      </c>
      <c r="B928" s="4" t="s">
        <v>173</v>
      </c>
      <c r="C928" s="10">
        <v>2050</v>
      </c>
      <c r="D928" s="10">
        <v>0.98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5.75" hidden="1" customHeight="1">
      <c r="A929" s="4" t="s">
        <v>10</v>
      </c>
      <c r="B929" s="4" t="s">
        <v>174</v>
      </c>
      <c r="C929" s="10">
        <v>2022</v>
      </c>
      <c r="D929" s="10">
        <v>0.98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5.75" hidden="1" customHeight="1">
      <c r="A930" s="4" t="s">
        <v>10</v>
      </c>
      <c r="B930" s="4" t="s">
        <v>174</v>
      </c>
      <c r="C930" s="10">
        <v>2025</v>
      </c>
      <c r="D930" s="10">
        <v>0.98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5.75" hidden="1" customHeight="1">
      <c r="A931" s="4" t="s">
        <v>10</v>
      </c>
      <c r="B931" s="4" t="s">
        <v>174</v>
      </c>
      <c r="C931" s="10">
        <v>2030</v>
      </c>
      <c r="D931" s="10">
        <v>0.98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5.75" hidden="1" customHeight="1">
      <c r="A932" s="4" t="s">
        <v>10</v>
      </c>
      <c r="B932" s="4" t="s">
        <v>174</v>
      </c>
      <c r="C932" s="10">
        <v>2035</v>
      </c>
      <c r="D932" s="10">
        <v>0.98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5.75" hidden="1" customHeight="1">
      <c r="A933" s="4" t="s">
        <v>10</v>
      </c>
      <c r="B933" s="4" t="s">
        <v>174</v>
      </c>
      <c r="C933" s="10">
        <v>2040</v>
      </c>
      <c r="D933" s="10">
        <v>0.98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5.75" hidden="1" customHeight="1">
      <c r="A934" s="4" t="s">
        <v>10</v>
      </c>
      <c r="B934" s="4" t="s">
        <v>174</v>
      </c>
      <c r="C934" s="10">
        <v>2045</v>
      </c>
      <c r="D934" s="10">
        <v>0.98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5.75" hidden="1" customHeight="1">
      <c r="A935" s="4" t="s">
        <v>10</v>
      </c>
      <c r="B935" s="4" t="s">
        <v>174</v>
      </c>
      <c r="C935" s="10">
        <v>2050</v>
      </c>
      <c r="D935" s="10">
        <v>0.98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5.75" hidden="1" customHeight="1">
      <c r="A936" s="4" t="s">
        <v>10</v>
      </c>
      <c r="B936" s="4" t="s">
        <v>175</v>
      </c>
      <c r="C936" s="10">
        <v>2022</v>
      </c>
      <c r="D936" s="10">
        <v>0.98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5.75" hidden="1" customHeight="1">
      <c r="A937" s="4" t="s">
        <v>10</v>
      </c>
      <c r="B937" s="4" t="s">
        <v>175</v>
      </c>
      <c r="C937" s="10">
        <v>2025</v>
      </c>
      <c r="D937" s="10">
        <v>0.98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5.75" hidden="1" customHeight="1">
      <c r="A938" s="4" t="s">
        <v>10</v>
      </c>
      <c r="B938" s="4" t="s">
        <v>175</v>
      </c>
      <c r="C938" s="10">
        <v>2030</v>
      </c>
      <c r="D938" s="10">
        <v>0.98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5.75" hidden="1" customHeight="1">
      <c r="A939" s="4" t="s">
        <v>10</v>
      </c>
      <c r="B939" s="4" t="s">
        <v>175</v>
      </c>
      <c r="C939" s="10">
        <v>2035</v>
      </c>
      <c r="D939" s="10">
        <v>0.98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5.75" hidden="1" customHeight="1">
      <c r="A940" s="4" t="s">
        <v>10</v>
      </c>
      <c r="B940" s="4" t="s">
        <v>175</v>
      </c>
      <c r="C940" s="10">
        <v>2040</v>
      </c>
      <c r="D940" s="10">
        <v>0.98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5.75" hidden="1" customHeight="1">
      <c r="A941" s="4" t="s">
        <v>10</v>
      </c>
      <c r="B941" s="4" t="s">
        <v>175</v>
      </c>
      <c r="C941" s="10">
        <v>2045</v>
      </c>
      <c r="D941" s="10">
        <v>0.98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5.75" hidden="1" customHeight="1">
      <c r="A942" s="4" t="s">
        <v>10</v>
      </c>
      <c r="B942" s="4" t="s">
        <v>175</v>
      </c>
      <c r="C942" s="10">
        <v>2050</v>
      </c>
      <c r="D942" s="10">
        <v>0.98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5.75" hidden="1" customHeight="1">
      <c r="A943" s="4" t="s">
        <v>10</v>
      </c>
      <c r="B943" s="4" t="s">
        <v>176</v>
      </c>
      <c r="C943" s="10">
        <v>2022</v>
      </c>
      <c r="D943" s="10">
        <v>0.98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5.75" hidden="1" customHeight="1">
      <c r="A944" s="4" t="s">
        <v>10</v>
      </c>
      <c r="B944" s="4" t="s">
        <v>176</v>
      </c>
      <c r="C944" s="10">
        <v>2025</v>
      </c>
      <c r="D944" s="10">
        <v>0.98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5.75" hidden="1" customHeight="1">
      <c r="A945" s="4" t="s">
        <v>10</v>
      </c>
      <c r="B945" s="4" t="s">
        <v>176</v>
      </c>
      <c r="C945" s="10">
        <v>2030</v>
      </c>
      <c r="D945" s="10">
        <v>0.98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5.75" hidden="1" customHeight="1">
      <c r="A946" s="4" t="s">
        <v>10</v>
      </c>
      <c r="B946" s="4" t="s">
        <v>176</v>
      </c>
      <c r="C946" s="10">
        <v>2035</v>
      </c>
      <c r="D946" s="10">
        <v>0.98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5.75" hidden="1" customHeight="1">
      <c r="A947" s="4" t="s">
        <v>10</v>
      </c>
      <c r="B947" s="4" t="s">
        <v>176</v>
      </c>
      <c r="C947" s="10">
        <v>2040</v>
      </c>
      <c r="D947" s="10">
        <v>0.98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5.75" hidden="1" customHeight="1">
      <c r="A948" s="4" t="s">
        <v>10</v>
      </c>
      <c r="B948" s="4" t="s">
        <v>176</v>
      </c>
      <c r="C948" s="10">
        <v>2045</v>
      </c>
      <c r="D948" s="10">
        <v>0.98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5.75" hidden="1" customHeight="1">
      <c r="A949" s="4" t="s">
        <v>10</v>
      </c>
      <c r="B949" s="4" t="s">
        <v>176</v>
      </c>
      <c r="C949" s="10">
        <v>2050</v>
      </c>
      <c r="D949" s="10">
        <v>0.98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5.75" hidden="1" customHeight="1">
      <c r="A950" s="16" t="s">
        <v>17</v>
      </c>
      <c r="B950" s="4" t="s">
        <v>213</v>
      </c>
      <c r="C950" s="16">
        <v>2025</v>
      </c>
      <c r="D950" s="16">
        <v>0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5.75" hidden="1" customHeight="1">
      <c r="A951" s="16" t="s">
        <v>17</v>
      </c>
      <c r="B951" s="4" t="s">
        <v>213</v>
      </c>
      <c r="C951" s="16">
        <v>2030</v>
      </c>
      <c r="D951" s="16">
        <v>0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5.75" hidden="1" customHeight="1">
      <c r="A952" s="16" t="s">
        <v>17</v>
      </c>
      <c r="B952" s="4" t="s">
        <v>213</v>
      </c>
      <c r="C952" s="16">
        <v>2035</v>
      </c>
      <c r="D952" s="16">
        <v>0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5.75" hidden="1" customHeight="1">
      <c r="A953" s="4" t="s">
        <v>10</v>
      </c>
      <c r="B953" s="4" t="s">
        <v>213</v>
      </c>
      <c r="C953" s="10">
        <v>2022</v>
      </c>
      <c r="D953" s="10">
        <v>0.98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5.75" hidden="1" customHeight="1">
      <c r="A954" s="4" t="s">
        <v>10</v>
      </c>
      <c r="B954" s="4" t="s">
        <v>213</v>
      </c>
      <c r="C954" s="10">
        <v>2025</v>
      </c>
      <c r="D954" s="10">
        <v>0.98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5.75" hidden="1" customHeight="1">
      <c r="A955" s="4" t="s">
        <v>10</v>
      </c>
      <c r="B955" s="4" t="s">
        <v>213</v>
      </c>
      <c r="C955" s="10">
        <v>2030</v>
      </c>
      <c r="D955" s="10">
        <v>0.98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5.75" hidden="1" customHeight="1">
      <c r="A956" s="4" t="s">
        <v>10</v>
      </c>
      <c r="B956" s="4" t="s">
        <v>213</v>
      </c>
      <c r="C956" s="10">
        <v>2035</v>
      </c>
      <c r="D956" s="10">
        <v>0.98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5.75" hidden="1" customHeight="1">
      <c r="A957" s="4" t="s">
        <v>10</v>
      </c>
      <c r="B957" s="4" t="s">
        <v>213</v>
      </c>
      <c r="C957" s="10">
        <v>2040</v>
      </c>
      <c r="D957" s="10">
        <v>0.98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5.75" hidden="1" customHeight="1">
      <c r="A958" s="4" t="s">
        <v>10</v>
      </c>
      <c r="B958" s="4" t="s">
        <v>213</v>
      </c>
      <c r="C958" s="10">
        <v>2045</v>
      </c>
      <c r="D958" s="10">
        <v>0.98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5.75" hidden="1" customHeight="1">
      <c r="A959" s="4" t="s">
        <v>10</v>
      </c>
      <c r="B959" s="4" t="s">
        <v>213</v>
      </c>
      <c r="C959" s="10">
        <v>2050</v>
      </c>
      <c r="D959" s="10">
        <v>0.98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5.75" hidden="1" customHeight="1">
      <c r="A960" s="4" t="s">
        <v>10</v>
      </c>
      <c r="B960" s="4" t="s">
        <v>177</v>
      </c>
      <c r="C960" s="10">
        <v>2022</v>
      </c>
      <c r="D960" s="10">
        <v>1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5.75" hidden="1" customHeight="1">
      <c r="A961" s="4" t="s">
        <v>10</v>
      </c>
      <c r="B961" s="4" t="s">
        <v>177</v>
      </c>
      <c r="C961" s="10">
        <v>2025</v>
      </c>
      <c r="D961" s="10">
        <v>1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5.75" hidden="1" customHeight="1">
      <c r="A962" s="4" t="s">
        <v>10</v>
      </c>
      <c r="B962" s="4" t="s">
        <v>177</v>
      </c>
      <c r="C962" s="10">
        <v>2030</v>
      </c>
      <c r="D962" s="10">
        <v>1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5.75" hidden="1" customHeight="1">
      <c r="A963" s="4" t="s">
        <v>10</v>
      </c>
      <c r="B963" s="4" t="s">
        <v>177</v>
      </c>
      <c r="C963" s="10">
        <v>2035</v>
      </c>
      <c r="D963" s="10">
        <v>1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5.75" hidden="1" customHeight="1">
      <c r="A964" s="4" t="s">
        <v>10</v>
      </c>
      <c r="B964" s="4" t="s">
        <v>177</v>
      </c>
      <c r="C964" s="10">
        <v>2040</v>
      </c>
      <c r="D964" s="10">
        <v>1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5.75" hidden="1" customHeight="1">
      <c r="A965" s="4" t="s">
        <v>10</v>
      </c>
      <c r="B965" s="4" t="s">
        <v>177</v>
      </c>
      <c r="C965" s="10">
        <v>2045</v>
      </c>
      <c r="D965" s="10">
        <v>1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5.75" hidden="1" customHeight="1">
      <c r="A966" s="4" t="s">
        <v>10</v>
      </c>
      <c r="B966" s="4" t="s">
        <v>177</v>
      </c>
      <c r="C966" s="10">
        <v>2050</v>
      </c>
      <c r="D966" s="10">
        <v>1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5.75" hidden="1" customHeight="1">
      <c r="A967" s="4" t="s">
        <v>10</v>
      </c>
      <c r="B967" s="4" t="s">
        <v>178</v>
      </c>
      <c r="C967" s="10">
        <v>2022</v>
      </c>
      <c r="D967" s="10">
        <v>0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5.75" hidden="1" customHeight="1">
      <c r="A968" s="4" t="s">
        <v>10</v>
      </c>
      <c r="B968" s="4" t="s">
        <v>178</v>
      </c>
      <c r="C968" s="10">
        <v>2022</v>
      </c>
      <c r="D968" s="10">
        <v>0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5.75" hidden="1" customHeight="1">
      <c r="A969" s="4" t="s">
        <v>10</v>
      </c>
      <c r="B969" s="4" t="s">
        <v>178</v>
      </c>
      <c r="C969" s="10">
        <v>2025</v>
      </c>
      <c r="D969" s="10">
        <v>0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5.75" hidden="1" customHeight="1">
      <c r="A970" s="4" t="s">
        <v>10</v>
      </c>
      <c r="B970" s="4" t="s">
        <v>178</v>
      </c>
      <c r="C970" s="10">
        <v>2030</v>
      </c>
      <c r="D970" s="10">
        <v>0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5.75" hidden="1" customHeight="1">
      <c r="A971" s="4" t="s">
        <v>10</v>
      </c>
      <c r="B971" s="4" t="s">
        <v>178</v>
      </c>
      <c r="C971" s="10">
        <v>2035</v>
      </c>
      <c r="D971" s="10">
        <v>0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5.75" hidden="1" customHeight="1">
      <c r="A972" s="4" t="s">
        <v>10</v>
      </c>
      <c r="B972" s="4" t="s">
        <v>178</v>
      </c>
      <c r="C972" s="10">
        <v>2040</v>
      </c>
      <c r="D972" s="10">
        <v>0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5.75" hidden="1" customHeight="1">
      <c r="A973" s="4" t="s">
        <v>10</v>
      </c>
      <c r="B973" s="4" t="s">
        <v>178</v>
      </c>
      <c r="C973" s="10">
        <v>2045</v>
      </c>
      <c r="D973" s="10">
        <v>0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5.75" hidden="1" customHeight="1">
      <c r="A974" s="4" t="s">
        <v>10</v>
      </c>
      <c r="B974" s="4" t="s">
        <v>178</v>
      </c>
      <c r="C974" s="10">
        <v>2050</v>
      </c>
      <c r="D974" s="10">
        <v>0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5.75" hidden="1" customHeight="1">
      <c r="A975" s="4" t="s">
        <v>10</v>
      </c>
      <c r="B975" s="4" t="s">
        <v>179</v>
      </c>
      <c r="C975" s="10">
        <v>2022</v>
      </c>
      <c r="D975" s="10">
        <v>0.98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5.75" hidden="1" customHeight="1">
      <c r="A976" s="4" t="s">
        <v>10</v>
      </c>
      <c r="B976" s="4" t="s">
        <v>179</v>
      </c>
      <c r="C976" s="10">
        <v>2025</v>
      </c>
      <c r="D976" s="10">
        <v>0.98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5.75" hidden="1" customHeight="1">
      <c r="A977" s="4" t="s">
        <v>10</v>
      </c>
      <c r="B977" s="4" t="s">
        <v>179</v>
      </c>
      <c r="C977" s="10">
        <v>2030</v>
      </c>
      <c r="D977" s="10">
        <v>0.98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5.75" hidden="1" customHeight="1">
      <c r="A978" s="4" t="s">
        <v>10</v>
      </c>
      <c r="B978" s="4" t="s">
        <v>179</v>
      </c>
      <c r="C978" s="10">
        <v>2035</v>
      </c>
      <c r="D978" s="10">
        <v>0.98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5.75" hidden="1" customHeight="1">
      <c r="A979" s="4" t="s">
        <v>10</v>
      </c>
      <c r="B979" s="4" t="s">
        <v>179</v>
      </c>
      <c r="C979" s="10">
        <v>2040</v>
      </c>
      <c r="D979" s="10">
        <v>0.98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5.75" hidden="1" customHeight="1">
      <c r="A980" s="4" t="s">
        <v>10</v>
      </c>
      <c r="B980" s="4" t="s">
        <v>179</v>
      </c>
      <c r="C980" s="10">
        <v>2045</v>
      </c>
      <c r="D980" s="10">
        <v>0.98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5.75" hidden="1" customHeight="1">
      <c r="A981" s="4" t="s">
        <v>10</v>
      </c>
      <c r="B981" s="4" t="s">
        <v>179</v>
      </c>
      <c r="C981" s="10">
        <v>2050</v>
      </c>
      <c r="D981" s="10">
        <v>0.98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5.75" hidden="1" customHeight="1">
      <c r="A982" s="4" t="s">
        <v>10</v>
      </c>
      <c r="B982" s="4" t="s">
        <v>180</v>
      </c>
      <c r="C982" s="10">
        <v>2022</v>
      </c>
      <c r="D982" s="10">
        <v>0.98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5.75" hidden="1" customHeight="1">
      <c r="A983" s="4" t="s">
        <v>10</v>
      </c>
      <c r="B983" s="4" t="s">
        <v>180</v>
      </c>
      <c r="C983" s="10">
        <v>2025</v>
      </c>
      <c r="D983" s="10">
        <v>0.98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5.75" hidden="1" customHeight="1">
      <c r="A984" s="4" t="s">
        <v>10</v>
      </c>
      <c r="B984" s="4" t="s">
        <v>180</v>
      </c>
      <c r="C984" s="10">
        <v>2030</v>
      </c>
      <c r="D984" s="10">
        <v>0.98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5.75" hidden="1" customHeight="1">
      <c r="A985" s="4" t="s">
        <v>10</v>
      </c>
      <c r="B985" s="4" t="s">
        <v>180</v>
      </c>
      <c r="C985" s="10">
        <v>2035</v>
      </c>
      <c r="D985" s="10">
        <v>0.98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15.75" hidden="1" customHeight="1">
      <c r="A986" s="4" t="s">
        <v>10</v>
      </c>
      <c r="B986" s="4" t="s">
        <v>180</v>
      </c>
      <c r="C986" s="10">
        <v>2040</v>
      </c>
      <c r="D986" s="10">
        <v>0.98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5.75" hidden="1" customHeight="1">
      <c r="A987" s="4" t="s">
        <v>10</v>
      </c>
      <c r="B987" s="4" t="s">
        <v>180</v>
      </c>
      <c r="C987" s="10">
        <v>2045</v>
      </c>
      <c r="D987" s="10">
        <v>0.98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5.75" hidden="1" customHeight="1">
      <c r="A988" s="4" t="s">
        <v>10</v>
      </c>
      <c r="B988" s="4" t="s">
        <v>180</v>
      </c>
      <c r="C988" s="10">
        <v>2050</v>
      </c>
      <c r="D988" s="10">
        <v>0.98</v>
      </c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5.75" hidden="1" customHeight="1">
      <c r="A989" s="4" t="s">
        <v>10</v>
      </c>
      <c r="B989" s="4" t="s">
        <v>181</v>
      </c>
      <c r="C989" s="10">
        <v>2022</v>
      </c>
      <c r="D989" s="10">
        <v>0</v>
      </c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15.75" hidden="1" customHeight="1">
      <c r="A990" s="4" t="s">
        <v>10</v>
      </c>
      <c r="B990" s="4" t="s">
        <v>181</v>
      </c>
      <c r="C990" s="10">
        <v>2025</v>
      </c>
      <c r="D990" s="10">
        <v>0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15.75" hidden="1" customHeight="1">
      <c r="A991" s="4" t="s">
        <v>10</v>
      </c>
      <c r="B991" s="4" t="s">
        <v>181</v>
      </c>
      <c r="C991" s="10">
        <v>2030</v>
      </c>
      <c r="D991" s="10">
        <v>0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15.75" hidden="1" customHeight="1">
      <c r="A992" s="4" t="s">
        <v>10</v>
      </c>
      <c r="B992" s="4" t="s">
        <v>181</v>
      </c>
      <c r="C992" s="10">
        <v>2035</v>
      </c>
      <c r="D992" s="10">
        <v>0</v>
      </c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ht="15.75" hidden="1" customHeight="1">
      <c r="A993" s="4" t="s">
        <v>10</v>
      </c>
      <c r="B993" s="4" t="s">
        <v>181</v>
      </c>
      <c r="C993" s="10">
        <v>2040</v>
      </c>
      <c r="D993" s="10">
        <v>0</v>
      </c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 ht="15.75" hidden="1" customHeight="1">
      <c r="A994" s="4" t="s">
        <v>10</v>
      </c>
      <c r="B994" s="4" t="s">
        <v>181</v>
      </c>
      <c r="C994" s="10">
        <v>2045</v>
      </c>
      <c r="D994" s="10">
        <v>0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 ht="15.75" hidden="1" customHeight="1">
      <c r="A995" s="4" t="s">
        <v>10</v>
      </c>
      <c r="B995" s="4" t="s">
        <v>181</v>
      </c>
      <c r="C995" s="10">
        <v>2050</v>
      </c>
      <c r="D995" s="10">
        <v>0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 ht="15.75" hidden="1" customHeight="1">
      <c r="A996" s="4" t="s">
        <v>10</v>
      </c>
      <c r="B996" s="4" t="s">
        <v>182</v>
      </c>
      <c r="C996" s="10">
        <v>2022</v>
      </c>
      <c r="D996" s="10">
        <v>0.98199999999999998</v>
      </c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 ht="15.75" hidden="1" customHeight="1">
      <c r="A997" s="4" t="s">
        <v>10</v>
      </c>
      <c r="B997" s="4" t="s">
        <v>182</v>
      </c>
      <c r="C997" s="10">
        <v>2025</v>
      </c>
      <c r="D997" s="10">
        <v>0.98199999999999998</v>
      </c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spans="1:24" ht="15.75" hidden="1" customHeight="1">
      <c r="A998" s="4" t="s">
        <v>10</v>
      </c>
      <c r="B998" s="4" t="s">
        <v>182</v>
      </c>
      <c r="C998" s="10">
        <v>2030</v>
      </c>
      <c r="D998" s="10">
        <v>0.98199999999999998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spans="1:24" ht="15.75" hidden="1" customHeight="1">
      <c r="A999" s="4" t="s">
        <v>10</v>
      </c>
      <c r="B999" s="4" t="s">
        <v>182</v>
      </c>
      <c r="C999" s="10">
        <v>2035</v>
      </c>
      <c r="D999" s="10">
        <v>0.98199999999999998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 ht="15.75" hidden="1" customHeight="1">
      <c r="A1000" s="4" t="s">
        <v>10</v>
      </c>
      <c r="B1000" s="4" t="s">
        <v>182</v>
      </c>
      <c r="C1000" s="10">
        <v>2040</v>
      </c>
      <c r="D1000" s="10">
        <v>0.98199999999999998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spans="1:24" ht="15.75" hidden="1" customHeight="1">
      <c r="A1001" s="4" t="s">
        <v>10</v>
      </c>
      <c r="B1001" s="4" t="s">
        <v>182</v>
      </c>
      <c r="C1001" s="10">
        <v>2045</v>
      </c>
      <c r="D1001" s="10">
        <v>0.98199999999999998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 spans="1:24" ht="15.75" hidden="1" customHeight="1">
      <c r="A1002" s="4" t="s">
        <v>10</v>
      </c>
      <c r="B1002" s="4" t="s">
        <v>182</v>
      </c>
      <c r="C1002" s="10">
        <v>2050</v>
      </c>
      <c r="D1002" s="10">
        <v>0.98199999999999998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 spans="1:24" ht="15.75" hidden="1" customHeight="1">
      <c r="A1003" s="4" t="s">
        <v>10</v>
      </c>
      <c r="B1003" s="4" t="s">
        <v>183</v>
      </c>
      <c r="C1003" s="10">
        <v>2022</v>
      </c>
      <c r="D1003" s="10">
        <v>0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 spans="1:24" ht="15.75" hidden="1" customHeight="1">
      <c r="A1004" s="4" t="s">
        <v>10</v>
      </c>
      <c r="B1004" s="4" t="s">
        <v>183</v>
      </c>
      <c r="C1004" s="10">
        <v>2025</v>
      </c>
      <c r="D1004" s="10">
        <v>0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 spans="1:24" ht="15.75" hidden="1" customHeight="1">
      <c r="A1005" s="4" t="s">
        <v>10</v>
      </c>
      <c r="B1005" s="4" t="s">
        <v>183</v>
      </c>
      <c r="C1005" s="10">
        <v>2030</v>
      </c>
      <c r="D1005" s="10">
        <v>0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 spans="1:24" ht="15.75" hidden="1" customHeight="1">
      <c r="A1006" s="4" t="s">
        <v>10</v>
      </c>
      <c r="B1006" s="4" t="s">
        <v>183</v>
      </c>
      <c r="C1006" s="10">
        <v>2035</v>
      </c>
      <c r="D1006" s="10">
        <v>0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 spans="1:24" ht="15.75" hidden="1" customHeight="1">
      <c r="A1007" s="4" t="s">
        <v>10</v>
      </c>
      <c r="B1007" s="4" t="s">
        <v>183</v>
      </c>
      <c r="C1007" s="10">
        <v>2040</v>
      </c>
      <c r="D1007" s="10">
        <v>0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 spans="1:24" ht="15.75" hidden="1" customHeight="1">
      <c r="A1008" s="4" t="s">
        <v>10</v>
      </c>
      <c r="B1008" s="4" t="s">
        <v>183</v>
      </c>
      <c r="C1008" s="10">
        <v>2045</v>
      </c>
      <c r="D1008" s="10">
        <v>0</v>
      </c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  <row r="1009" spans="1:24" ht="15.75" hidden="1" customHeight="1">
      <c r="A1009" s="4" t="s">
        <v>10</v>
      </c>
      <c r="B1009" s="4" t="s">
        <v>183</v>
      </c>
      <c r="C1009" s="10">
        <v>2050</v>
      </c>
      <c r="D1009" s="10">
        <v>0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</row>
    <row r="1010" spans="1:24" ht="15.75" hidden="1" customHeight="1">
      <c r="A1010" s="4" t="s">
        <v>10</v>
      </c>
      <c r="B1010" s="4" t="s">
        <v>184</v>
      </c>
      <c r="C1010" s="10">
        <v>2022</v>
      </c>
      <c r="D1010" s="10">
        <v>0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</row>
    <row r="1011" spans="1:24" ht="15.75" hidden="1" customHeight="1">
      <c r="A1011" s="4" t="s">
        <v>10</v>
      </c>
      <c r="B1011" s="4" t="s">
        <v>184</v>
      </c>
      <c r="C1011" s="10">
        <v>2025</v>
      </c>
      <c r="D1011" s="10">
        <v>0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</row>
    <row r="1012" spans="1:24" ht="15.75" hidden="1" customHeight="1">
      <c r="A1012" s="4" t="s">
        <v>10</v>
      </c>
      <c r="B1012" s="4" t="s">
        <v>184</v>
      </c>
      <c r="C1012" s="10">
        <v>2030</v>
      </c>
      <c r="D1012" s="10">
        <v>0</v>
      </c>
      <c r="E1012" s="4"/>
      <c r="F1012" s="4"/>
      <c r="G1012" s="4"/>
      <c r="H1012" s="10"/>
      <c r="I1012" s="10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</row>
    <row r="1013" spans="1:24" ht="15.75" hidden="1" customHeight="1">
      <c r="A1013" s="4" t="s">
        <v>10</v>
      </c>
      <c r="B1013" s="4" t="s">
        <v>184</v>
      </c>
      <c r="C1013" s="10">
        <v>2035</v>
      </c>
      <c r="D1013" s="10">
        <v>0</v>
      </c>
      <c r="E1013" s="4"/>
      <c r="F1013" s="4"/>
      <c r="G1013" s="4"/>
      <c r="H1013" s="10"/>
      <c r="I1013" s="10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</row>
    <row r="1014" spans="1:24" ht="15.75" hidden="1" customHeight="1">
      <c r="A1014" s="4" t="s">
        <v>10</v>
      </c>
      <c r="B1014" s="4" t="s">
        <v>184</v>
      </c>
      <c r="C1014" s="10">
        <v>2040</v>
      </c>
      <c r="D1014" s="10">
        <v>0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</row>
    <row r="1015" spans="1:24" ht="15.75" hidden="1" customHeight="1">
      <c r="A1015" s="4" t="s">
        <v>10</v>
      </c>
      <c r="B1015" s="4" t="s">
        <v>184</v>
      </c>
      <c r="C1015" s="10">
        <v>2045</v>
      </c>
      <c r="D1015" s="10">
        <v>0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</row>
    <row r="1016" spans="1:24" ht="15.75" hidden="1" customHeight="1">
      <c r="A1016" s="4" t="s">
        <v>10</v>
      </c>
      <c r="B1016" s="4" t="s">
        <v>184</v>
      </c>
      <c r="C1016" s="10">
        <v>2050</v>
      </c>
      <c r="D1016" s="10">
        <v>0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</row>
    <row r="1017" spans="1:24" ht="15.75" hidden="1" customHeight="1">
      <c r="A1017" s="4" t="s">
        <v>10</v>
      </c>
      <c r="B1017" s="4" t="s">
        <v>185</v>
      </c>
      <c r="C1017" s="10">
        <v>2022</v>
      </c>
      <c r="D1017" s="10">
        <v>0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</row>
    <row r="1018" spans="1:24" ht="15.75" hidden="1" customHeight="1">
      <c r="A1018" s="4" t="s">
        <v>10</v>
      </c>
      <c r="B1018" s="4" t="s">
        <v>185</v>
      </c>
      <c r="C1018" s="10">
        <v>2025</v>
      </c>
      <c r="D1018" s="10">
        <v>0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</row>
    <row r="1019" spans="1:24" ht="15.75" hidden="1" customHeight="1">
      <c r="A1019" s="4" t="s">
        <v>10</v>
      </c>
      <c r="B1019" s="4" t="s">
        <v>185</v>
      </c>
      <c r="C1019" s="10">
        <v>2030</v>
      </c>
      <c r="D1019" s="10">
        <v>0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</row>
    <row r="1020" spans="1:24" ht="15.75" hidden="1" customHeight="1">
      <c r="A1020" s="4" t="s">
        <v>10</v>
      </c>
      <c r="B1020" s="4" t="s">
        <v>185</v>
      </c>
      <c r="C1020" s="10">
        <v>2035</v>
      </c>
      <c r="D1020" s="10">
        <v>0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</row>
    <row r="1021" spans="1:24" ht="15.75" hidden="1" customHeight="1">
      <c r="A1021" s="4" t="s">
        <v>10</v>
      </c>
      <c r="B1021" s="4" t="s">
        <v>185</v>
      </c>
      <c r="C1021" s="10">
        <v>2040</v>
      </c>
      <c r="D1021" s="10">
        <v>0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</row>
    <row r="1022" spans="1:24" ht="15.75" hidden="1" customHeight="1">
      <c r="A1022" s="4" t="s">
        <v>10</v>
      </c>
      <c r="B1022" s="4" t="s">
        <v>185</v>
      </c>
      <c r="C1022" s="10">
        <v>2045</v>
      </c>
      <c r="D1022" s="10">
        <v>0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</row>
    <row r="1023" spans="1:24" ht="15.75" hidden="1" customHeight="1">
      <c r="A1023" s="4" t="s">
        <v>10</v>
      </c>
      <c r="B1023" s="4" t="s">
        <v>185</v>
      </c>
      <c r="C1023" s="10">
        <v>2050</v>
      </c>
      <c r="D1023" s="10">
        <v>0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</row>
    <row r="1024" spans="1:24" ht="15.75" hidden="1" customHeight="1">
      <c r="A1024" s="4" t="s">
        <v>10</v>
      </c>
      <c r="B1024" s="4" t="s">
        <v>186</v>
      </c>
      <c r="C1024" s="10">
        <v>2022</v>
      </c>
      <c r="D1024" s="10">
        <v>0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</row>
    <row r="1025" spans="1:24" ht="15.75" hidden="1" customHeight="1">
      <c r="A1025" s="4" t="s">
        <v>10</v>
      </c>
      <c r="B1025" s="4" t="s">
        <v>186</v>
      </c>
      <c r="C1025" s="10">
        <v>2025</v>
      </c>
      <c r="D1025" s="10">
        <v>0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</row>
    <row r="1026" spans="1:24" ht="15.75" hidden="1" customHeight="1">
      <c r="A1026" s="4" t="s">
        <v>10</v>
      </c>
      <c r="B1026" s="4" t="s">
        <v>186</v>
      </c>
      <c r="C1026" s="10">
        <v>2030</v>
      </c>
      <c r="D1026" s="10">
        <v>0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</row>
    <row r="1027" spans="1:24" ht="15.75" hidden="1" customHeight="1">
      <c r="A1027" s="4" t="s">
        <v>10</v>
      </c>
      <c r="B1027" s="4" t="s">
        <v>186</v>
      </c>
      <c r="C1027" s="10">
        <v>2035</v>
      </c>
      <c r="D1027" s="10">
        <v>0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</row>
    <row r="1028" spans="1:24" ht="15.75" hidden="1" customHeight="1">
      <c r="A1028" s="4" t="s">
        <v>10</v>
      </c>
      <c r="B1028" s="4" t="s">
        <v>186</v>
      </c>
      <c r="C1028" s="10">
        <v>2040</v>
      </c>
      <c r="D1028" s="10">
        <v>1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</row>
    <row r="1029" spans="1:24" ht="15.75" hidden="1" customHeight="1">
      <c r="A1029" s="4" t="s">
        <v>10</v>
      </c>
      <c r="B1029" s="4" t="s">
        <v>186</v>
      </c>
      <c r="C1029" s="10">
        <v>2045</v>
      </c>
      <c r="D1029" s="10">
        <v>1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</row>
    <row r="1030" spans="1:24" ht="15.75" hidden="1" customHeight="1">
      <c r="A1030" s="4" t="s">
        <v>10</v>
      </c>
      <c r="B1030" s="4" t="s">
        <v>186</v>
      </c>
      <c r="C1030" s="10">
        <v>2050</v>
      </c>
      <c r="D1030" s="10">
        <v>1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</row>
    <row r="1031" spans="1:24" ht="15.75" hidden="1" customHeight="1">
      <c r="A1031" s="4" t="s">
        <v>10</v>
      </c>
      <c r="B1031" s="4" t="s">
        <v>187</v>
      </c>
      <c r="C1031" s="10">
        <v>2022</v>
      </c>
      <c r="D1031" s="10">
        <v>0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</row>
    <row r="1032" spans="1:24" ht="15.75" hidden="1" customHeight="1">
      <c r="A1032" s="4" t="s">
        <v>10</v>
      </c>
      <c r="B1032" s="4" t="s">
        <v>187</v>
      </c>
      <c r="C1032" s="10">
        <v>2025</v>
      </c>
      <c r="D1032" s="10">
        <v>0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</row>
    <row r="1033" spans="1:24" ht="15.75" hidden="1" customHeight="1">
      <c r="A1033" s="4" t="s">
        <v>10</v>
      </c>
      <c r="B1033" s="4" t="s">
        <v>187</v>
      </c>
      <c r="C1033" s="10">
        <v>2030</v>
      </c>
      <c r="D1033" s="10">
        <v>0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</row>
    <row r="1034" spans="1:24" ht="15.75" hidden="1" customHeight="1">
      <c r="A1034" s="4" t="s">
        <v>10</v>
      </c>
      <c r="B1034" s="4" t="s">
        <v>187</v>
      </c>
      <c r="C1034" s="10">
        <v>2035</v>
      </c>
      <c r="D1034" s="10">
        <v>0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</row>
    <row r="1035" spans="1:24" ht="15.75" hidden="1" customHeight="1">
      <c r="A1035" s="4" t="s">
        <v>10</v>
      </c>
      <c r="B1035" s="4" t="s">
        <v>187</v>
      </c>
      <c r="C1035" s="10">
        <v>2040</v>
      </c>
      <c r="D1035" s="10">
        <v>0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</row>
    <row r="1036" spans="1:24" ht="15.75" hidden="1" customHeight="1">
      <c r="A1036" s="4" t="s">
        <v>10</v>
      </c>
      <c r="B1036" s="4" t="s">
        <v>187</v>
      </c>
      <c r="C1036" s="10">
        <v>2045</v>
      </c>
      <c r="D1036" s="10">
        <v>0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</row>
    <row r="1037" spans="1:24" ht="15.75" hidden="1" customHeight="1">
      <c r="A1037" s="4" t="s">
        <v>10</v>
      </c>
      <c r="B1037" s="4" t="s">
        <v>187</v>
      </c>
      <c r="C1037" s="10">
        <v>2050</v>
      </c>
      <c r="D1037" s="10">
        <v>0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</row>
    <row r="1038" spans="1:24" ht="15.75" hidden="1" customHeight="1">
      <c r="A1038" s="4" t="s">
        <v>10</v>
      </c>
      <c r="B1038" s="4" t="s">
        <v>188</v>
      </c>
      <c r="C1038" s="10">
        <v>2022</v>
      </c>
      <c r="D1038" s="10">
        <v>0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</row>
    <row r="1039" spans="1:24" ht="15.75" hidden="1" customHeight="1">
      <c r="A1039" s="4" t="s">
        <v>10</v>
      </c>
      <c r="B1039" s="4" t="s">
        <v>188</v>
      </c>
      <c r="C1039" s="10">
        <v>2025</v>
      </c>
      <c r="D1039" s="10">
        <v>0</v>
      </c>
      <c r="E1039" s="4"/>
      <c r="F1039" s="4"/>
      <c r="G1039" s="4"/>
      <c r="H1039" s="10"/>
      <c r="I1039" s="10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</row>
    <row r="1040" spans="1:24" ht="15.75" hidden="1" customHeight="1">
      <c r="A1040" s="4" t="s">
        <v>10</v>
      </c>
      <c r="B1040" s="4" t="s">
        <v>188</v>
      </c>
      <c r="C1040" s="10">
        <v>2030</v>
      </c>
      <c r="D1040" s="10">
        <v>0</v>
      </c>
      <c r="E1040" s="4"/>
      <c r="F1040" s="4"/>
      <c r="G1040" s="4"/>
      <c r="H1040" s="10"/>
      <c r="I1040" s="10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</row>
    <row r="1041" spans="1:24" ht="15.75" hidden="1" customHeight="1">
      <c r="A1041" s="4" t="s">
        <v>10</v>
      </c>
      <c r="B1041" s="4" t="s">
        <v>188</v>
      </c>
      <c r="C1041" s="10">
        <v>2035</v>
      </c>
      <c r="D1041" s="10">
        <v>0</v>
      </c>
      <c r="E1041" s="4"/>
      <c r="F1041" s="4"/>
      <c r="G1041" s="4"/>
      <c r="H1041" s="10"/>
      <c r="I1041" s="10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</row>
    <row r="1042" spans="1:24" ht="15.75" hidden="1" customHeight="1">
      <c r="A1042" s="4" t="s">
        <v>10</v>
      </c>
      <c r="B1042" s="4" t="s">
        <v>188</v>
      </c>
      <c r="C1042" s="10">
        <v>2040</v>
      </c>
      <c r="D1042" s="10">
        <v>0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</row>
    <row r="1043" spans="1:24" ht="15.75" hidden="1" customHeight="1">
      <c r="A1043" s="4" t="s">
        <v>10</v>
      </c>
      <c r="B1043" s="4" t="s">
        <v>188</v>
      </c>
      <c r="C1043" s="10">
        <v>2045</v>
      </c>
      <c r="D1043" s="10">
        <v>0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</row>
    <row r="1044" spans="1:24" ht="15.75" hidden="1" customHeight="1">
      <c r="A1044" s="4" t="s">
        <v>10</v>
      </c>
      <c r="B1044" s="4" t="s">
        <v>188</v>
      </c>
      <c r="C1044" s="10">
        <v>2050</v>
      </c>
      <c r="D1044" s="10">
        <v>0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</row>
    <row r="1045" spans="1:24" ht="15.75" hidden="1" customHeight="1">
      <c r="A1045" s="4" t="s">
        <v>10</v>
      </c>
      <c r="B1045" s="4" t="s">
        <v>189</v>
      </c>
      <c r="C1045" s="10">
        <v>2022</v>
      </c>
      <c r="D1045" s="10">
        <v>1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</row>
    <row r="1046" spans="1:24" ht="15.75" hidden="1" customHeight="1">
      <c r="A1046" s="4" t="s">
        <v>10</v>
      </c>
      <c r="B1046" s="4" t="s">
        <v>189</v>
      </c>
      <c r="C1046" s="10">
        <v>2025</v>
      </c>
      <c r="D1046" s="10">
        <v>1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</row>
    <row r="1047" spans="1:24" ht="15.75" hidden="1" customHeight="1">
      <c r="A1047" s="4" t="s">
        <v>10</v>
      </c>
      <c r="B1047" s="4" t="s">
        <v>189</v>
      </c>
      <c r="C1047" s="10">
        <v>2030</v>
      </c>
      <c r="D1047" s="10">
        <v>1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</row>
    <row r="1048" spans="1:24" ht="15.75" hidden="1" customHeight="1">
      <c r="A1048" s="4" t="s">
        <v>10</v>
      </c>
      <c r="B1048" s="4" t="s">
        <v>189</v>
      </c>
      <c r="C1048" s="10">
        <v>2035</v>
      </c>
      <c r="D1048" s="10">
        <v>1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</row>
    <row r="1049" spans="1:24" ht="15.75" hidden="1" customHeight="1">
      <c r="A1049" s="4" t="s">
        <v>10</v>
      </c>
      <c r="B1049" s="4" t="s">
        <v>189</v>
      </c>
      <c r="C1049" s="10">
        <v>2040</v>
      </c>
      <c r="D1049" s="10">
        <v>1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</row>
    <row r="1050" spans="1:24" ht="15.75" hidden="1" customHeight="1">
      <c r="A1050" s="4" t="s">
        <v>10</v>
      </c>
      <c r="B1050" s="4" t="s">
        <v>189</v>
      </c>
      <c r="C1050" s="10">
        <v>2045</v>
      </c>
      <c r="D1050" s="10">
        <v>1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</row>
    <row r="1051" spans="1:24" ht="15.75" hidden="1" customHeight="1">
      <c r="A1051" s="4" t="s">
        <v>10</v>
      </c>
      <c r="B1051" s="4" t="s">
        <v>189</v>
      </c>
      <c r="C1051" s="10">
        <v>2050</v>
      </c>
      <c r="D1051" s="10">
        <v>1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</row>
    <row r="1052" spans="1:24" ht="15.75" hidden="1" customHeight="1">
      <c r="A1052" s="4" t="s">
        <v>10</v>
      </c>
      <c r="B1052" s="4" t="s">
        <v>190</v>
      </c>
      <c r="C1052" s="10">
        <v>2022</v>
      </c>
      <c r="D1052" s="10">
        <v>1</v>
      </c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</row>
    <row r="1053" spans="1:24" ht="15.75" hidden="1" customHeight="1">
      <c r="A1053" s="4" t="s">
        <v>10</v>
      </c>
      <c r="B1053" s="4" t="s">
        <v>190</v>
      </c>
      <c r="C1053" s="10">
        <v>2025</v>
      </c>
      <c r="D1053" s="10">
        <v>1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</row>
    <row r="1054" spans="1:24" ht="15.75" hidden="1" customHeight="1">
      <c r="A1054" s="4" t="s">
        <v>10</v>
      </c>
      <c r="B1054" s="4" t="s">
        <v>190</v>
      </c>
      <c r="C1054" s="10">
        <v>2030</v>
      </c>
      <c r="D1054" s="10">
        <v>1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</row>
    <row r="1055" spans="1:24" ht="15.75" hidden="1" customHeight="1">
      <c r="A1055" s="4" t="s">
        <v>10</v>
      </c>
      <c r="B1055" s="4" t="s">
        <v>190</v>
      </c>
      <c r="C1055" s="10">
        <v>2035</v>
      </c>
      <c r="D1055" s="10">
        <v>1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</row>
    <row r="1056" spans="1:24" ht="15.75" hidden="1" customHeight="1">
      <c r="A1056" s="4" t="s">
        <v>10</v>
      </c>
      <c r="B1056" s="4" t="s">
        <v>190</v>
      </c>
      <c r="C1056" s="10">
        <v>2040</v>
      </c>
      <c r="D1056" s="10">
        <v>1</v>
      </c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</row>
    <row r="1057" spans="1:24" ht="15.75" hidden="1" customHeight="1">
      <c r="A1057" s="4" t="s">
        <v>10</v>
      </c>
      <c r="B1057" s="4" t="s">
        <v>190</v>
      </c>
      <c r="C1057" s="10">
        <v>2045</v>
      </c>
      <c r="D1057" s="10">
        <v>1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</row>
    <row r="1058" spans="1:24" ht="15.75" hidden="1" customHeight="1">
      <c r="A1058" s="4" t="s">
        <v>10</v>
      </c>
      <c r="B1058" s="4" t="s">
        <v>190</v>
      </c>
      <c r="C1058" s="10">
        <v>2050</v>
      </c>
      <c r="D1058" s="10">
        <v>1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</row>
    <row r="1059" spans="1:24" ht="15.75" hidden="1" customHeight="1">
      <c r="A1059" s="4" t="s">
        <v>10</v>
      </c>
      <c r="B1059" s="4" t="s">
        <v>192</v>
      </c>
      <c r="C1059" s="10">
        <v>2022</v>
      </c>
      <c r="D1059" s="10">
        <v>0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</row>
    <row r="1060" spans="1:24" ht="15.75" hidden="1" customHeight="1">
      <c r="A1060" s="4" t="s">
        <v>10</v>
      </c>
      <c r="B1060" s="4" t="s">
        <v>192</v>
      </c>
      <c r="C1060" s="10">
        <v>2025</v>
      </c>
      <c r="D1060" s="10">
        <v>0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</row>
    <row r="1061" spans="1:24" ht="15.75" hidden="1" customHeight="1">
      <c r="A1061" s="4" t="s">
        <v>10</v>
      </c>
      <c r="B1061" s="4" t="s">
        <v>192</v>
      </c>
      <c r="C1061" s="10">
        <v>2030</v>
      </c>
      <c r="D1061" s="10">
        <v>0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</row>
    <row r="1062" spans="1:24" ht="15.75" hidden="1" customHeight="1">
      <c r="A1062" s="4" t="s">
        <v>10</v>
      </c>
      <c r="B1062" s="4" t="s">
        <v>192</v>
      </c>
      <c r="C1062" s="10">
        <v>2035</v>
      </c>
      <c r="D1062" s="10">
        <v>0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</row>
    <row r="1063" spans="1:24" ht="15.75" hidden="1" customHeight="1">
      <c r="A1063" s="4" t="s">
        <v>10</v>
      </c>
      <c r="B1063" s="4" t="s">
        <v>192</v>
      </c>
      <c r="C1063" s="10">
        <v>2040</v>
      </c>
      <c r="D1063" s="10">
        <v>0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</row>
    <row r="1064" spans="1:24" ht="15.75" hidden="1" customHeight="1">
      <c r="A1064" s="4" t="s">
        <v>10</v>
      </c>
      <c r="B1064" s="4" t="s">
        <v>192</v>
      </c>
      <c r="C1064" s="10">
        <v>2045</v>
      </c>
      <c r="D1064" s="10">
        <v>0</v>
      </c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</row>
    <row r="1065" spans="1:24" ht="15.75" hidden="1" customHeight="1">
      <c r="A1065" s="4" t="s">
        <v>10</v>
      </c>
      <c r="B1065" s="4" t="s">
        <v>192</v>
      </c>
      <c r="C1065" s="10">
        <v>2050</v>
      </c>
      <c r="D1065" s="10">
        <v>0</v>
      </c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</row>
    <row r="1066" spans="1:24" ht="15.75" hidden="1" customHeight="1">
      <c r="A1066" s="4" t="s">
        <v>10</v>
      </c>
      <c r="B1066" s="4" t="s">
        <v>195</v>
      </c>
      <c r="C1066" s="10">
        <v>2022</v>
      </c>
      <c r="D1066" s="10">
        <v>1</v>
      </c>
      <c r="E1066" s="4"/>
      <c r="F1066" s="4"/>
      <c r="G1066" s="4"/>
      <c r="H1066" s="10"/>
      <c r="I1066" s="10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</row>
    <row r="1067" spans="1:24" ht="15.75" hidden="1" customHeight="1">
      <c r="A1067" s="4" t="s">
        <v>10</v>
      </c>
      <c r="B1067" s="4" t="s">
        <v>195</v>
      </c>
      <c r="C1067" s="10">
        <v>2025</v>
      </c>
      <c r="D1067" s="10">
        <v>1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</row>
    <row r="1068" spans="1:24" ht="15.75" hidden="1" customHeight="1">
      <c r="A1068" s="4" t="s">
        <v>10</v>
      </c>
      <c r="B1068" s="4" t="s">
        <v>195</v>
      </c>
      <c r="C1068" s="10">
        <v>2030</v>
      </c>
      <c r="D1068" s="10">
        <v>1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</row>
    <row r="1069" spans="1:24" ht="15.75" hidden="1" customHeight="1">
      <c r="A1069" s="4" t="s">
        <v>10</v>
      </c>
      <c r="B1069" s="4" t="s">
        <v>195</v>
      </c>
      <c r="C1069" s="10">
        <v>2035</v>
      </c>
      <c r="D1069" s="10">
        <v>1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</row>
    <row r="1070" spans="1:24" ht="15.75" hidden="1" customHeight="1">
      <c r="A1070" s="4" t="s">
        <v>10</v>
      </c>
      <c r="B1070" s="4" t="s">
        <v>195</v>
      </c>
      <c r="C1070" s="10">
        <v>2040</v>
      </c>
      <c r="D1070" s="10">
        <v>1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</row>
    <row r="1071" spans="1:24" ht="15.75" hidden="1" customHeight="1">
      <c r="A1071" s="4" t="s">
        <v>10</v>
      </c>
      <c r="B1071" s="4" t="s">
        <v>195</v>
      </c>
      <c r="C1071" s="10">
        <v>2045</v>
      </c>
      <c r="D1071" s="10">
        <v>1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</row>
    <row r="1072" spans="1:24" ht="15.75" hidden="1" customHeight="1">
      <c r="A1072" s="4" t="s">
        <v>10</v>
      </c>
      <c r="B1072" s="4" t="s">
        <v>195</v>
      </c>
      <c r="C1072" s="10">
        <v>2050</v>
      </c>
      <c r="D1072" s="10">
        <v>1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</row>
    <row r="1073" spans="1:24" ht="15.75" hidden="1" customHeight="1">
      <c r="A1073" s="4" t="s">
        <v>10</v>
      </c>
      <c r="B1073" s="4" t="s">
        <v>191</v>
      </c>
      <c r="C1073" s="10">
        <v>2022</v>
      </c>
      <c r="D1073" s="10">
        <v>1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</row>
    <row r="1074" spans="1:24" ht="15.75" hidden="1" customHeight="1">
      <c r="A1074" s="4" t="s">
        <v>10</v>
      </c>
      <c r="B1074" s="4" t="s">
        <v>191</v>
      </c>
      <c r="C1074" s="10">
        <v>2025</v>
      </c>
      <c r="D1074" s="10">
        <v>1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</row>
    <row r="1075" spans="1:24" ht="15.75" hidden="1" customHeight="1">
      <c r="A1075" s="4" t="s">
        <v>10</v>
      </c>
      <c r="B1075" s="4" t="s">
        <v>191</v>
      </c>
      <c r="C1075" s="10">
        <v>2030</v>
      </c>
      <c r="D1075" s="10">
        <v>1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</row>
    <row r="1076" spans="1:24" ht="15.75" hidden="1" customHeight="1">
      <c r="A1076" s="4" t="s">
        <v>10</v>
      </c>
      <c r="B1076" s="4" t="s">
        <v>191</v>
      </c>
      <c r="C1076" s="10">
        <v>2040</v>
      </c>
      <c r="D1076" s="10">
        <v>1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</row>
    <row r="1077" spans="1:24" ht="15.75" hidden="1" customHeight="1">
      <c r="A1077" s="4" t="s">
        <v>10</v>
      </c>
      <c r="B1077" s="4" t="s">
        <v>191</v>
      </c>
      <c r="C1077" s="10">
        <v>2035</v>
      </c>
      <c r="D1077" s="10">
        <v>1</v>
      </c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</row>
    <row r="1078" spans="1:24" ht="15.75" hidden="1" customHeight="1">
      <c r="A1078" s="4" t="s">
        <v>10</v>
      </c>
      <c r="B1078" s="4" t="s">
        <v>191</v>
      </c>
      <c r="C1078" s="10">
        <v>2045</v>
      </c>
      <c r="D1078" s="10">
        <v>1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</row>
    <row r="1079" spans="1:24" ht="15.75" hidden="1" customHeight="1">
      <c r="A1079" s="4" t="s">
        <v>10</v>
      </c>
      <c r="B1079" s="4" t="s">
        <v>191</v>
      </c>
      <c r="C1079" s="10">
        <v>2050</v>
      </c>
      <c r="D1079" s="10">
        <v>1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</row>
    <row r="1080" spans="1:24" ht="15.75" hidden="1" customHeight="1">
      <c r="A1080" s="4" t="s">
        <v>10</v>
      </c>
      <c r="B1080" s="5" t="s">
        <v>193</v>
      </c>
      <c r="C1080" s="10">
        <v>2022</v>
      </c>
      <c r="D1080" s="10">
        <v>1</v>
      </c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</row>
    <row r="1081" spans="1:24" ht="15.75" hidden="1" customHeight="1">
      <c r="A1081" s="4" t="s">
        <v>10</v>
      </c>
      <c r="B1081" s="5" t="s">
        <v>193</v>
      </c>
      <c r="C1081" s="10">
        <v>2025</v>
      </c>
      <c r="D1081" s="10">
        <v>1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</row>
    <row r="1082" spans="1:24" ht="15.75" hidden="1" customHeight="1">
      <c r="A1082" s="4" t="s">
        <v>10</v>
      </c>
      <c r="B1082" s="15" t="s">
        <v>239</v>
      </c>
      <c r="C1082" s="10">
        <v>2022</v>
      </c>
      <c r="D1082" s="10">
        <v>0.98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</row>
    <row r="1083" spans="1:24" ht="15.75" hidden="1" customHeight="1">
      <c r="A1083" s="4" t="s">
        <v>10</v>
      </c>
      <c r="B1083" s="15" t="s">
        <v>239</v>
      </c>
      <c r="C1083" s="10">
        <v>2025</v>
      </c>
      <c r="D1083" s="10">
        <v>0.98</v>
      </c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</row>
    <row r="1084" spans="1:24" ht="15.75" hidden="1" customHeight="1">
      <c r="A1084" s="4" t="s">
        <v>10</v>
      </c>
      <c r="B1084" s="15" t="s">
        <v>239</v>
      </c>
      <c r="C1084" s="10">
        <v>2030</v>
      </c>
      <c r="D1084" s="10">
        <v>0.98</v>
      </c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</row>
    <row r="1085" spans="1:24" ht="15.75" hidden="1" customHeight="1">
      <c r="A1085" s="4" t="s">
        <v>10</v>
      </c>
      <c r="B1085" s="15" t="s">
        <v>239</v>
      </c>
      <c r="C1085" s="10">
        <v>2035</v>
      </c>
      <c r="D1085" s="10">
        <v>0.98</v>
      </c>
      <c r="E1085" s="4"/>
      <c r="F1085" s="4"/>
      <c r="G1085" s="4"/>
      <c r="H1085" s="10"/>
      <c r="I1085" s="10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</row>
    <row r="1086" spans="1:24" ht="15.75" hidden="1" customHeight="1">
      <c r="A1086" s="4" t="s">
        <v>10</v>
      </c>
      <c r="B1086" s="15" t="s">
        <v>239</v>
      </c>
      <c r="C1086" s="10">
        <v>2040</v>
      </c>
      <c r="D1086" s="10">
        <v>0.98</v>
      </c>
      <c r="E1086" s="4"/>
      <c r="F1086" s="4"/>
      <c r="G1086" s="4"/>
      <c r="H1086" s="10"/>
      <c r="I1086" s="10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</row>
    <row r="1087" spans="1:24" ht="15.75" hidden="1" customHeight="1">
      <c r="A1087" s="4" t="s">
        <v>10</v>
      </c>
      <c r="B1087" s="15" t="s">
        <v>239</v>
      </c>
      <c r="C1087" s="10">
        <v>2045</v>
      </c>
      <c r="D1087" s="10">
        <v>0.98</v>
      </c>
      <c r="E1087" s="4"/>
      <c r="F1087" s="4"/>
      <c r="G1087" s="4"/>
      <c r="H1087" s="10"/>
      <c r="I1087" s="10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</row>
    <row r="1088" spans="1:24" ht="15.75" hidden="1" customHeight="1">
      <c r="A1088" s="4" t="s">
        <v>10</v>
      </c>
      <c r="B1088" s="15" t="s">
        <v>239</v>
      </c>
      <c r="C1088" s="10">
        <v>2050</v>
      </c>
      <c r="D1088" s="10">
        <v>0.98</v>
      </c>
      <c r="E1088" s="4"/>
      <c r="F1088" s="4"/>
      <c r="G1088" s="4"/>
      <c r="H1088" s="10"/>
      <c r="I1088" s="10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</row>
    <row r="1089" spans="1:24" ht="15.75" hidden="1" customHeight="1">
      <c r="A1089" s="4" t="s">
        <v>10</v>
      </c>
      <c r="B1089" s="15" t="s">
        <v>240</v>
      </c>
      <c r="C1089" s="10">
        <v>2022</v>
      </c>
      <c r="D1089" s="10">
        <v>0.98</v>
      </c>
      <c r="E1089" s="4"/>
      <c r="F1089" s="4"/>
      <c r="G1089" s="4"/>
      <c r="H1089" s="10"/>
      <c r="I1089" s="10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</row>
    <row r="1090" spans="1:24" ht="15.75" hidden="1" customHeight="1">
      <c r="A1090" s="4" t="s">
        <v>10</v>
      </c>
      <c r="B1090" s="15" t="s">
        <v>240</v>
      </c>
      <c r="C1090" s="10">
        <v>2025</v>
      </c>
      <c r="D1090" s="10">
        <v>0.98</v>
      </c>
      <c r="E1090" s="4"/>
      <c r="F1090" s="4"/>
      <c r="G1090" s="4"/>
      <c r="H1090" s="10"/>
      <c r="I1090" s="10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</row>
    <row r="1091" spans="1:24" ht="15.75" hidden="1" customHeight="1">
      <c r="A1091" s="4" t="s">
        <v>10</v>
      </c>
      <c r="B1091" s="15" t="s">
        <v>240</v>
      </c>
      <c r="C1091" s="10">
        <v>2030</v>
      </c>
      <c r="D1091" s="10">
        <v>0.98</v>
      </c>
      <c r="E1091" s="4"/>
      <c r="F1091" s="4"/>
      <c r="G1091" s="4"/>
      <c r="H1091" s="10"/>
      <c r="I1091" s="10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</row>
    <row r="1092" spans="1:24" ht="15.75" hidden="1" customHeight="1">
      <c r="A1092" s="4" t="s">
        <v>10</v>
      </c>
      <c r="B1092" s="15" t="s">
        <v>240</v>
      </c>
      <c r="C1092" s="10">
        <v>2035</v>
      </c>
      <c r="D1092" s="10">
        <v>0.98</v>
      </c>
      <c r="E1092" s="4"/>
      <c r="F1092" s="4"/>
      <c r="G1092" s="4"/>
      <c r="H1092" s="10"/>
      <c r="I1092" s="10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</row>
    <row r="1093" spans="1:24" ht="15.75" hidden="1" customHeight="1">
      <c r="A1093" s="4" t="s">
        <v>10</v>
      </c>
      <c r="B1093" s="15" t="s">
        <v>240</v>
      </c>
      <c r="C1093" s="10">
        <v>2040</v>
      </c>
      <c r="D1093" s="10">
        <v>0.98</v>
      </c>
      <c r="E1093" s="4"/>
      <c r="F1093" s="4"/>
      <c r="G1093" s="4"/>
      <c r="H1093" s="10"/>
      <c r="I1093" s="10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</row>
    <row r="1094" spans="1:24" ht="15.75" hidden="1" customHeight="1">
      <c r="A1094" s="4" t="s">
        <v>10</v>
      </c>
      <c r="B1094" s="15" t="s">
        <v>240</v>
      </c>
      <c r="C1094" s="10">
        <v>2045</v>
      </c>
      <c r="D1094" s="10">
        <v>0.98</v>
      </c>
      <c r="E1094" s="4"/>
      <c r="F1094" s="4"/>
      <c r="G1094" s="4"/>
      <c r="H1094" s="10"/>
      <c r="I1094" s="10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</row>
    <row r="1095" spans="1:24" ht="15.75" hidden="1" customHeight="1">
      <c r="A1095" s="4" t="s">
        <v>10</v>
      </c>
      <c r="B1095" s="15" t="s">
        <v>240</v>
      </c>
      <c r="C1095" s="10">
        <v>2050</v>
      </c>
      <c r="D1095" s="10">
        <v>0.98</v>
      </c>
      <c r="E1095" s="4"/>
      <c r="F1095" s="4"/>
      <c r="G1095" s="4"/>
      <c r="H1095" s="10"/>
      <c r="I1095" s="10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</row>
    <row r="1096" spans="1:24" ht="15.75" hidden="1" customHeight="1">
      <c r="A1096" s="4" t="s">
        <v>10</v>
      </c>
      <c r="B1096" s="5" t="s">
        <v>193</v>
      </c>
      <c r="C1096" s="10">
        <v>2030</v>
      </c>
      <c r="D1096" s="10">
        <v>1</v>
      </c>
      <c r="E1096" s="4"/>
      <c r="F1096" s="4"/>
      <c r="G1096" s="4"/>
      <c r="H1096" s="10"/>
      <c r="I1096" s="10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</row>
    <row r="1097" spans="1:24" ht="15.75" hidden="1" customHeight="1">
      <c r="A1097" s="4" t="s">
        <v>10</v>
      </c>
      <c r="B1097" s="5" t="s">
        <v>193</v>
      </c>
      <c r="C1097" s="10">
        <v>2035</v>
      </c>
      <c r="D1097" s="10">
        <v>1</v>
      </c>
      <c r="E1097" s="4"/>
      <c r="F1097" s="4"/>
      <c r="G1097" s="4"/>
      <c r="H1097" s="10"/>
      <c r="I1097" s="10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</row>
    <row r="1098" spans="1:24" ht="15.75" hidden="1" customHeight="1">
      <c r="A1098" s="4" t="s">
        <v>10</v>
      </c>
      <c r="B1098" s="5" t="s">
        <v>193</v>
      </c>
      <c r="C1098" s="10">
        <v>2040</v>
      </c>
      <c r="D1098" s="10">
        <v>1</v>
      </c>
      <c r="E1098" s="4"/>
      <c r="F1098" s="4"/>
      <c r="G1098" s="4"/>
      <c r="H1098" s="10"/>
      <c r="I1098" s="10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</row>
    <row r="1099" spans="1:24" ht="15.75" hidden="1" customHeight="1">
      <c r="A1099" s="4" t="s">
        <v>10</v>
      </c>
      <c r="B1099" s="5" t="s">
        <v>193</v>
      </c>
      <c r="C1099" s="10">
        <v>2045</v>
      </c>
      <c r="D1099" s="10">
        <v>1</v>
      </c>
      <c r="E1099" s="4"/>
      <c r="F1099" s="4"/>
      <c r="G1099" s="4"/>
      <c r="H1099" s="10"/>
      <c r="I1099" s="10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</row>
    <row r="1100" spans="1:24" ht="15.75" hidden="1" customHeight="1">
      <c r="A1100" s="4" t="s">
        <v>10</v>
      </c>
      <c r="B1100" s="5" t="s">
        <v>193</v>
      </c>
      <c r="C1100" s="10">
        <v>2050</v>
      </c>
      <c r="D1100" s="10">
        <v>1</v>
      </c>
      <c r="E1100" s="4"/>
      <c r="F1100" s="4"/>
      <c r="G1100" s="4"/>
      <c r="H1100" s="10"/>
      <c r="I1100" s="10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</row>
    <row r="1101" spans="1:24" ht="15.75" hidden="1" customHeight="1">
      <c r="E1101" s="4"/>
      <c r="F1101" s="4"/>
      <c r="G1101" s="4"/>
      <c r="H1101" s="10"/>
      <c r="I1101" s="10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</row>
    <row r="1102" spans="1:24" ht="15.75" hidden="1" customHeight="1">
      <c r="E1102" s="4"/>
      <c r="F1102" s="4"/>
      <c r="G1102" s="4"/>
      <c r="H1102" s="10"/>
      <c r="I1102" s="10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</row>
    <row r="1103" spans="1:24" ht="15.75" hidden="1" customHeight="1">
      <c r="E1103" s="4"/>
      <c r="F1103" s="4"/>
      <c r="G1103" s="4"/>
      <c r="H1103" s="10"/>
      <c r="I1103" s="10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</row>
    <row r="1104" spans="1:24" ht="15.75" hidden="1" customHeight="1">
      <c r="E1104" s="4"/>
      <c r="F1104" s="4"/>
      <c r="G1104" s="4"/>
      <c r="H1104" s="10"/>
      <c r="I1104" s="10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</row>
    <row r="1105" spans="5:24" ht="15.75" hidden="1" customHeight="1">
      <c r="E1105" s="4"/>
      <c r="F1105" s="4"/>
      <c r="G1105" s="4"/>
      <c r="H1105" s="10"/>
      <c r="I1105" s="10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</row>
    <row r="1106" spans="5:24" ht="15.75" hidden="1" customHeight="1">
      <c r="E1106" s="4"/>
      <c r="F1106" s="4"/>
      <c r="G1106" s="4"/>
      <c r="H1106" s="10"/>
      <c r="I1106" s="10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</row>
    <row r="1107" spans="5:24" ht="15.75" hidden="1" customHeight="1">
      <c r="E1107" s="4"/>
      <c r="F1107" s="4"/>
      <c r="G1107" s="4"/>
      <c r="H1107" s="10"/>
      <c r="I1107" s="10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</row>
    <row r="1108" spans="5:24" ht="15.75" hidden="1" customHeight="1">
      <c r="E1108" s="4"/>
      <c r="F1108" s="4"/>
      <c r="G1108" s="4"/>
      <c r="H1108" s="10"/>
      <c r="I1108" s="10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</row>
    <row r="1109" spans="5:24" ht="15.75" hidden="1" customHeight="1">
      <c r="E1109" s="4"/>
      <c r="F1109" s="4"/>
      <c r="G1109" s="4"/>
      <c r="H1109" s="10"/>
      <c r="I1109" s="10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</row>
    <row r="1110" spans="5:24" ht="15.75" hidden="1" customHeight="1">
      <c r="E1110" s="4"/>
      <c r="F1110" s="4"/>
      <c r="G1110" s="4"/>
      <c r="H1110" s="10"/>
      <c r="I1110" s="10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</row>
    <row r="1111" spans="5:24" ht="15.75" hidden="1" customHeight="1">
      <c r="E1111" s="4"/>
      <c r="F1111" s="4"/>
      <c r="G1111" s="4"/>
      <c r="H1111" s="10"/>
      <c r="I1111" s="10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</row>
    <row r="1112" spans="5:24" ht="15.75" hidden="1" customHeight="1">
      <c r="E1112" s="4"/>
      <c r="F1112" s="4"/>
      <c r="G1112" s="4"/>
      <c r="H1112" s="10"/>
      <c r="I1112" s="10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</row>
    <row r="1113" spans="5:24" ht="15.75" hidden="1" customHeight="1">
      <c r="E1113" s="4"/>
      <c r="F1113" s="4"/>
      <c r="G1113" s="4"/>
      <c r="H1113" s="10"/>
      <c r="I1113" s="10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</row>
    <row r="1114" spans="5:24" ht="15.75" hidden="1" customHeight="1">
      <c r="E1114" s="4"/>
      <c r="F1114" s="4"/>
      <c r="G1114" s="4"/>
      <c r="H1114" s="10"/>
      <c r="I1114" s="10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</row>
    <row r="1115" spans="5:24" ht="15.75" hidden="1" customHeight="1">
      <c r="E1115" s="4"/>
      <c r="F1115" s="4"/>
      <c r="G1115" s="4"/>
      <c r="H1115" s="10"/>
      <c r="I1115" s="10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</row>
    <row r="1116" spans="5:24" ht="15.75" hidden="1" customHeight="1">
      <c r="E1116" s="4"/>
      <c r="F1116" s="4"/>
      <c r="G1116" s="4"/>
      <c r="H1116" s="10"/>
      <c r="I1116" s="10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</row>
    <row r="1117" spans="5:24" ht="15.75" hidden="1" customHeight="1">
      <c r="E1117" s="4"/>
      <c r="F1117" s="4"/>
      <c r="G1117" s="4"/>
      <c r="H1117" s="10"/>
      <c r="I1117" s="10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</row>
    <row r="1118" spans="5:24" ht="15.75" hidden="1" customHeight="1">
      <c r="E1118" s="4"/>
      <c r="F1118" s="4"/>
      <c r="G1118" s="4"/>
      <c r="H1118" s="10"/>
      <c r="I1118" s="10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</row>
    <row r="1119" spans="5:24" ht="15.75" hidden="1" customHeight="1">
      <c r="E1119" s="4"/>
      <c r="F1119" s="4"/>
      <c r="G1119" s="4"/>
      <c r="H1119" s="10"/>
      <c r="I1119" s="10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</row>
    <row r="1120" spans="5:24" ht="15.75" hidden="1" customHeight="1"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</row>
    <row r="1121" spans="5:24" ht="15.75" hidden="1" customHeight="1"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</row>
    <row r="1122" spans="5:24" ht="15.75" hidden="1" customHeight="1"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</row>
    <row r="1123" spans="5:24" ht="15.75" hidden="1" customHeight="1"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</row>
    <row r="1124" spans="5:24" ht="15.75" hidden="1" customHeight="1"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</row>
    <row r="1125" spans="5:24" ht="15.75" hidden="1" customHeight="1"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</row>
    <row r="1126" spans="5:24" ht="15.75" hidden="1" customHeight="1"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</row>
    <row r="1127" spans="5:24" ht="15.75" hidden="1" customHeight="1"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</row>
    <row r="1128" spans="5:24" ht="15.75" hidden="1" customHeight="1"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</row>
    <row r="1129" spans="5:24" ht="15.75" hidden="1" customHeight="1"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</row>
    <row r="1130" spans="5:24" ht="15.75" hidden="1" customHeight="1"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</row>
    <row r="1131" spans="5:24" ht="15.75" hidden="1" customHeight="1"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</row>
    <row r="1132" spans="5:24" ht="15.75" hidden="1" customHeight="1"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</row>
    <row r="1133" spans="5:24" ht="15.75" hidden="1" customHeight="1"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</row>
    <row r="1134" spans="5:24" ht="15.75" hidden="1" customHeight="1"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</row>
    <row r="1135" spans="5:24" ht="15.75" hidden="1" customHeight="1"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</row>
    <row r="1136" spans="5:24" ht="15.75" hidden="1" customHeight="1"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</row>
    <row r="1137" spans="5:24" ht="15.75" hidden="1" customHeight="1"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</row>
    <row r="1138" spans="5:24" ht="15.75" hidden="1" customHeight="1"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</row>
    <row r="1139" spans="5:24" ht="15.75" hidden="1" customHeight="1"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</row>
    <row r="1140" spans="5:24" ht="15.75" hidden="1" customHeight="1"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</row>
    <row r="1141" spans="5:24" ht="15.75" hidden="1" customHeight="1"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</row>
    <row r="1142" spans="5:24" ht="15.75" hidden="1" customHeight="1"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</row>
    <row r="1143" spans="5:24" ht="15.75" hidden="1" customHeight="1"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</row>
    <row r="1144" spans="5:24" ht="15.75" hidden="1" customHeight="1"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</row>
    <row r="1145" spans="5:24" ht="15.75" hidden="1" customHeight="1"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</row>
    <row r="1146" spans="5:24" ht="15.75" hidden="1" customHeight="1"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</row>
    <row r="1147" spans="5:24" ht="15.75" hidden="1" customHeight="1"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</row>
    <row r="1148" spans="5:24" ht="15.75" hidden="1" customHeight="1"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</row>
    <row r="1149" spans="5:24" ht="15.75" hidden="1" customHeight="1"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</row>
    <row r="1150" spans="5:24" ht="15.75" hidden="1" customHeight="1"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</row>
    <row r="1151" spans="5:24" ht="15.75" hidden="1" customHeight="1"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</row>
    <row r="1152" spans="5:24" ht="15.75" hidden="1" customHeight="1"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</row>
    <row r="1153" spans="5:24" ht="15.75" hidden="1" customHeight="1"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</row>
    <row r="1154" spans="5:24" ht="15.75" hidden="1" customHeight="1"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</row>
    <row r="1155" spans="5:24" ht="15.75" hidden="1" customHeight="1"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</row>
    <row r="1156" spans="5:24" ht="15.75" hidden="1" customHeight="1"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</row>
    <row r="1157" spans="5:24" ht="15.75" hidden="1" customHeight="1"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</row>
    <row r="1158" spans="5:24" ht="15.75" hidden="1" customHeight="1"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</row>
    <row r="1159" spans="5:24" ht="15.75" hidden="1" customHeight="1"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</row>
    <row r="1160" spans="5:24" ht="15.75" hidden="1" customHeight="1"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</row>
    <row r="1161" spans="5:24" ht="15.75" hidden="1" customHeight="1"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</row>
    <row r="1162" spans="5:24" ht="15.75" hidden="1" customHeight="1"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</row>
    <row r="1163" spans="5:24" ht="15.75" hidden="1" customHeight="1"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</row>
    <row r="1164" spans="5:24" ht="15.75" hidden="1" customHeight="1"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</row>
    <row r="1165" spans="5:24" ht="15.75" hidden="1" customHeight="1"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</row>
    <row r="1166" spans="5:24" ht="15.75" hidden="1" customHeight="1"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</row>
    <row r="1167" spans="5:24" ht="15.75" hidden="1" customHeight="1"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</row>
    <row r="1168" spans="5:24" ht="15.75" hidden="1" customHeight="1"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</row>
    <row r="1169" spans="5:24" ht="15.75" hidden="1" customHeight="1"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</row>
    <row r="1170" spans="5:24" ht="15.75" hidden="1" customHeight="1"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</row>
    <row r="1171" spans="5:24" ht="15.75" hidden="1" customHeight="1"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</row>
    <row r="1172" spans="5:24" ht="15.75" hidden="1" customHeight="1"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</row>
    <row r="1173" spans="5:24" ht="15.75" hidden="1" customHeight="1"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</row>
    <row r="1174" spans="5:24" ht="15.75" hidden="1" customHeight="1"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</row>
    <row r="1175" spans="5:24" ht="15.75" hidden="1" customHeight="1"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</row>
    <row r="1176" spans="5:24" ht="15.75" hidden="1" customHeight="1"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</row>
    <row r="1177" spans="5:24" ht="15.75" hidden="1" customHeight="1"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</row>
    <row r="1178" spans="5:24" ht="15.75" hidden="1" customHeight="1"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</row>
    <row r="1179" spans="5:24" ht="15.75" hidden="1" customHeight="1"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</row>
    <row r="1180" spans="5:24" ht="15.75" hidden="1" customHeight="1"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</row>
    <row r="1181" spans="5:24" ht="15.75" hidden="1" customHeight="1"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</row>
    <row r="1182" spans="5:24" ht="15.75" hidden="1" customHeight="1"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</row>
    <row r="1183" spans="5:24" ht="15.75" hidden="1" customHeight="1"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</row>
    <row r="1184" spans="5:24" ht="15.75" hidden="1" customHeight="1"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</row>
    <row r="1185" spans="5:24" ht="15.75" hidden="1" customHeight="1"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</row>
    <row r="1186" spans="5:24" ht="15.75" hidden="1" customHeight="1"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</row>
    <row r="1187" spans="5:24" ht="15.75" hidden="1" customHeight="1"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</row>
    <row r="1188" spans="5:24" ht="15.75" hidden="1" customHeight="1"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</row>
    <row r="1189" spans="5:24" ht="15.75" hidden="1" customHeight="1"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</row>
    <row r="1190" spans="5:24" ht="15.75" hidden="1" customHeight="1"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</row>
    <row r="1191" spans="5:24" ht="15.75" hidden="1" customHeight="1"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</row>
    <row r="1192" spans="5:24" ht="15.75" hidden="1" customHeight="1"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</row>
    <row r="1193" spans="5:24" ht="15.75" hidden="1" customHeight="1"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</row>
    <row r="1194" spans="5:24" ht="15.75" hidden="1" customHeight="1"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</row>
    <row r="1195" spans="5:24" ht="15.75" hidden="1" customHeight="1"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</row>
    <row r="1196" spans="5:24" ht="15.75" hidden="1" customHeight="1"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</row>
    <row r="1197" spans="5:24" ht="15.75" hidden="1" customHeight="1"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</row>
    <row r="1198" spans="5:24" ht="15.75" hidden="1" customHeight="1"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</row>
    <row r="1199" spans="5:24" ht="15.75" hidden="1" customHeight="1"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</row>
    <row r="1200" spans="5:24" ht="15.75" hidden="1" customHeight="1"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</row>
    <row r="1201" spans="5:24" ht="15.75" hidden="1" customHeight="1"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</row>
    <row r="1202" spans="5:24" ht="15.75" hidden="1" customHeight="1"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</row>
    <row r="1203" spans="5:24" ht="15.75" hidden="1" customHeight="1"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</row>
    <row r="1204" spans="5:24" ht="15.75" hidden="1" customHeight="1"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</row>
    <row r="1205" spans="5:24" ht="15.75" hidden="1" customHeight="1"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</row>
    <row r="1206" spans="5:24" ht="15.75" hidden="1" customHeight="1"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</row>
    <row r="1207" spans="5:24" ht="15.75" hidden="1" customHeight="1"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</row>
    <row r="1208" spans="5:24" ht="15.75" hidden="1" customHeight="1"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</row>
    <row r="1209" spans="5:24" ht="15.75" hidden="1" customHeight="1"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</row>
    <row r="1210" spans="5:24" ht="15.75" hidden="1" customHeight="1"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</row>
    <row r="1211" spans="5:24" ht="15.75" hidden="1" customHeight="1"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</row>
    <row r="1212" spans="5:24" ht="15.75" hidden="1" customHeight="1"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</row>
    <row r="1213" spans="5:24" ht="15.75" hidden="1" customHeight="1"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</row>
    <row r="1214" spans="5:24" ht="15.75" hidden="1" customHeight="1"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</row>
    <row r="1215" spans="5:24" ht="15.75" hidden="1" customHeight="1"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</row>
    <row r="1216" spans="5:24" ht="15.75" hidden="1" customHeight="1"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</row>
    <row r="1217" spans="5:24" ht="15.75" hidden="1" customHeight="1"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</row>
    <row r="1218" spans="5:24" ht="15.75" hidden="1" customHeight="1"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</row>
    <row r="1219" spans="5:24" ht="15.75" hidden="1" customHeight="1"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</row>
    <row r="1220" spans="5:24" ht="15.75" hidden="1" customHeight="1"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</row>
    <row r="1221" spans="5:24" ht="15.75" hidden="1" customHeight="1"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</row>
    <row r="1222" spans="5:24" ht="15.75" hidden="1" customHeight="1"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</row>
    <row r="1223" spans="5:24" ht="15.75" hidden="1" customHeight="1"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</row>
    <row r="1224" spans="5:24" ht="15.75" hidden="1" customHeight="1"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</row>
    <row r="1225" spans="5:24" ht="15.75" hidden="1" customHeight="1"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</row>
    <row r="1226" spans="5:24" ht="15.75" hidden="1" customHeight="1"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</row>
    <row r="1227" spans="5:24" ht="15.75" hidden="1" customHeight="1"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</row>
    <row r="1228" spans="5:24" ht="15.75" hidden="1" customHeight="1"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</row>
    <row r="1229" spans="5:24" ht="15.75" hidden="1" customHeight="1"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</row>
    <row r="1230" spans="5:24" ht="15.75" hidden="1" customHeight="1"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</row>
    <row r="1231" spans="5:24" ht="15.75" hidden="1" customHeight="1"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</row>
    <row r="1232" spans="5:24" ht="15.75" hidden="1" customHeight="1"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</row>
    <row r="1233" spans="5:24" ht="15.75" hidden="1" customHeight="1"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</row>
    <row r="1234" spans="5:24" ht="15.75" hidden="1" customHeight="1"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</row>
    <row r="1235" spans="5:24" ht="15.75" hidden="1" customHeight="1"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</row>
    <row r="1236" spans="5:24" ht="15.75" hidden="1" customHeight="1"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</row>
    <row r="1237" spans="5:24" ht="15.75" hidden="1" customHeight="1"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</row>
    <row r="1238" spans="5:24" ht="15.75" hidden="1" customHeight="1"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</row>
    <row r="1239" spans="5:24" ht="15.75" hidden="1" customHeight="1"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</row>
    <row r="1240" spans="5:24" ht="15.75" hidden="1" customHeight="1"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</row>
    <row r="1241" spans="5:24" ht="15.75" hidden="1" customHeight="1"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</row>
    <row r="1242" spans="5:24" ht="15.75" hidden="1" customHeight="1"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</row>
    <row r="1243" spans="5:24" ht="15.75" hidden="1" customHeight="1"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</row>
    <row r="1244" spans="5:24" ht="15.75" hidden="1" customHeight="1"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</row>
    <row r="1245" spans="5:24" ht="15.75" hidden="1" customHeight="1"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</row>
    <row r="1246" spans="5:24" ht="15.75" hidden="1" customHeight="1"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</row>
    <row r="1247" spans="5:24" ht="15.75" hidden="1" customHeight="1"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</row>
    <row r="1248" spans="5:24" ht="15.75" hidden="1" customHeight="1"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</row>
    <row r="1249" spans="5:24" ht="15.75" hidden="1" customHeight="1"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</row>
    <row r="1250" spans="5:24" ht="15.75" hidden="1" customHeight="1"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</row>
    <row r="1251" spans="5:24" ht="15.75" hidden="1" customHeight="1"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</row>
    <row r="1252" spans="5:24" ht="15.75" hidden="1" customHeight="1"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</row>
    <row r="1253" spans="5:24" ht="15.75" hidden="1" customHeight="1"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</row>
    <row r="1254" spans="5:24" ht="15.75" hidden="1" customHeight="1"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</row>
    <row r="1255" spans="5:24" ht="15.75" hidden="1" customHeight="1"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</row>
    <row r="1256" spans="5:24" ht="15.75" hidden="1" customHeight="1"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</row>
    <row r="1257" spans="5:24" ht="15.75" hidden="1" customHeight="1"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</row>
    <row r="1258" spans="5:24" ht="15.75" hidden="1" customHeight="1"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</row>
    <row r="1259" spans="5:24" ht="15.75" hidden="1" customHeight="1"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</row>
    <row r="1260" spans="5:24" ht="15.75" hidden="1" customHeight="1"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</row>
    <row r="1261" spans="5:24" ht="15.75" hidden="1" customHeight="1"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</row>
    <row r="1262" spans="5:24" ht="15.75" hidden="1" customHeight="1"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</row>
    <row r="1263" spans="5:24" ht="15.75" hidden="1" customHeight="1"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</row>
    <row r="1264" spans="5:24" ht="15.75" hidden="1" customHeight="1"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</row>
    <row r="1265" spans="5:24" ht="15.75" hidden="1" customHeight="1"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</row>
    <row r="1266" spans="5:24" ht="15.75" hidden="1" customHeight="1"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</row>
    <row r="1267" spans="5:24" ht="15.75" hidden="1" customHeight="1"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</row>
    <row r="1268" spans="5:24" ht="15.75" hidden="1" customHeight="1"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</row>
    <row r="1269" spans="5:24" ht="15.75" hidden="1" customHeight="1"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</row>
    <row r="1270" spans="5:24" ht="15.75" hidden="1" customHeight="1"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</row>
    <row r="1271" spans="5:24" ht="15.75" hidden="1" customHeight="1"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</row>
    <row r="1272" spans="5:24" ht="15.75" hidden="1" customHeight="1"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</row>
    <row r="1273" spans="5:24" ht="15.75" hidden="1" customHeight="1"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</row>
    <row r="1274" spans="5:24" ht="15.75" hidden="1" customHeight="1"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</row>
    <row r="1275" spans="5:24" ht="15.75" hidden="1" customHeight="1"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</row>
    <row r="1276" spans="5:24" ht="15.75" hidden="1" customHeight="1"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</row>
    <row r="1277" spans="5:24" ht="15.75" hidden="1" customHeight="1"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</row>
    <row r="1278" spans="5:24" ht="15.75" hidden="1" customHeight="1"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</row>
    <row r="1279" spans="5:24" ht="15.75" hidden="1" customHeight="1"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</row>
    <row r="1280" spans="5:24" ht="15.75" hidden="1" customHeight="1"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</row>
    <row r="1281" spans="5:24" ht="15.75" hidden="1" customHeight="1"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</row>
    <row r="1282" spans="5:24" ht="15.75" hidden="1" customHeight="1"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</row>
    <row r="1283" spans="5:24" ht="15.75" hidden="1" customHeight="1"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</row>
    <row r="1284" spans="5:24" ht="15.75" hidden="1" customHeight="1"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</row>
    <row r="1285" spans="5:24" ht="15.75" hidden="1" customHeight="1"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</row>
    <row r="1286" spans="5:24" ht="15.75" hidden="1" customHeight="1"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</row>
    <row r="1287" spans="5:24" ht="15.75" hidden="1" customHeight="1"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</row>
    <row r="1288" spans="5:24" ht="15.75" hidden="1" customHeight="1"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</row>
    <row r="1289" spans="5:24" ht="15.75" hidden="1" customHeight="1"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</row>
    <row r="1290" spans="5:24" ht="15.75" hidden="1" customHeight="1"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</row>
    <row r="1291" spans="5:24" ht="15.75" hidden="1" customHeight="1"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</row>
    <row r="1292" spans="5:24" ht="15.75" hidden="1" customHeight="1"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</row>
    <row r="1293" spans="5:24" ht="15.75" hidden="1" customHeight="1"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</row>
    <row r="1294" spans="5:24" ht="15.75" hidden="1" customHeight="1"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</row>
    <row r="1295" spans="5:24" ht="15.75" hidden="1" customHeight="1"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</row>
    <row r="1296" spans="5:24" ht="15.75" hidden="1" customHeight="1"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</row>
    <row r="1297" spans="5:24" ht="15.75" hidden="1" customHeight="1"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</row>
    <row r="1298" spans="5:24" ht="15.75" hidden="1" customHeight="1"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</row>
    <row r="1299" spans="5:24" ht="15.75" hidden="1" customHeight="1"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</row>
    <row r="1300" spans="5:24" ht="15.75" hidden="1" customHeight="1"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</row>
    <row r="1301" spans="5:24" ht="15.75" hidden="1" customHeight="1"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</row>
    <row r="1302" spans="5:24" ht="15.75" hidden="1" customHeight="1"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</row>
    <row r="1303" spans="5:24" ht="15.75" hidden="1" customHeight="1"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</row>
    <row r="1304" spans="5:24" ht="15.75" hidden="1" customHeight="1"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</row>
    <row r="1305" spans="5:24" ht="15.75" hidden="1" customHeight="1"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</row>
    <row r="1306" spans="5:24" ht="15.75" hidden="1" customHeight="1"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</row>
    <row r="1307" spans="5:24" ht="15.75" hidden="1" customHeight="1"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</row>
    <row r="1308" spans="5:24" ht="15.75" hidden="1" customHeight="1"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</row>
    <row r="1309" spans="5:24" ht="15.75" hidden="1" customHeight="1"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</row>
    <row r="1310" spans="5:24" ht="15.75" hidden="1" customHeight="1"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</row>
    <row r="1311" spans="5:24" ht="15.75" hidden="1" customHeight="1"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</row>
    <row r="1312" spans="5:24" ht="15.75" hidden="1" customHeight="1"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</row>
    <row r="1313" spans="5:24" ht="15.75" hidden="1" customHeight="1"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</row>
    <row r="1314" spans="5:24" ht="15.75" hidden="1" customHeight="1"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</row>
    <row r="1315" spans="5:24" ht="15.75" hidden="1" customHeight="1"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</row>
    <row r="1316" spans="5:24" ht="15.75" hidden="1" customHeight="1"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</row>
    <row r="1317" spans="5:24" ht="15.75" hidden="1" customHeight="1"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</row>
    <row r="1318" spans="5:24" ht="15.75" hidden="1" customHeight="1"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</row>
    <row r="1319" spans="5:24" ht="15.75" hidden="1" customHeight="1"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</row>
    <row r="1320" spans="5:24" ht="15.75" hidden="1" customHeight="1"/>
    <row r="1321" spans="5:24" ht="15.75" hidden="1" customHeight="1"/>
    <row r="1322" spans="5:24" ht="15.75" hidden="1" customHeight="1"/>
    <row r="1323" spans="5:24" ht="15.75" hidden="1" customHeight="1"/>
    <row r="1324" spans="5:24" ht="15.75" hidden="1" customHeight="1"/>
    <row r="1325" spans="5:24" ht="15.75" hidden="1" customHeight="1"/>
    <row r="1326" spans="5:24" ht="15.75" hidden="1" customHeight="1"/>
    <row r="1327" spans="5:24" ht="15.75" hidden="1" customHeight="1"/>
    <row r="1328" spans="5:24" ht="15.75" hidden="1" customHeight="1"/>
    <row r="1329" ht="15.75" hidden="1" customHeight="1"/>
    <row r="1330" ht="15.75" hidden="1" customHeight="1"/>
    <row r="1331" ht="15.75" hidden="1" customHeight="1"/>
    <row r="1332" ht="15.75" hidden="1" customHeight="1"/>
    <row r="1333" ht="15.75" hidden="1" customHeight="1"/>
    <row r="1334" ht="15.75" hidden="1" customHeight="1"/>
    <row r="1335" ht="15.75" hidden="1" customHeight="1"/>
    <row r="1336" ht="15.75" hidden="1" customHeight="1"/>
    <row r="1337" ht="15.75" hidden="1" customHeight="1"/>
    <row r="1338" ht="15.75" hidden="1" customHeight="1"/>
    <row r="1339" ht="15.75" hidden="1" customHeight="1"/>
    <row r="1340" ht="15.75" hidden="1" customHeight="1"/>
    <row r="1341" ht="15.75" hidden="1" customHeight="1"/>
    <row r="1342" ht="15.75" hidden="1" customHeight="1"/>
    <row r="1343" ht="15.75" hidden="1" customHeight="1"/>
    <row r="1344" ht="15.75" hidden="1" customHeight="1"/>
    <row r="1345" ht="15.75" hidden="1" customHeight="1"/>
    <row r="1346" ht="15.75" hidden="1" customHeight="1"/>
    <row r="1347" ht="15.75" hidden="1" customHeight="1"/>
    <row r="1348" ht="15.75" hidden="1" customHeight="1"/>
    <row r="1349" ht="15.75" hidden="1" customHeight="1"/>
    <row r="1350" ht="15.75" hidden="1" customHeight="1"/>
    <row r="1351" ht="15.75" hidden="1" customHeight="1"/>
    <row r="1352" ht="15.75" hidden="1" customHeight="1"/>
    <row r="1353" ht="15.75" hidden="1" customHeight="1"/>
    <row r="1354" ht="15.75" hidden="1" customHeight="1"/>
    <row r="1355" ht="15.75" hidden="1" customHeight="1"/>
    <row r="1356" ht="15.75" hidden="1" customHeight="1"/>
    <row r="1357" ht="15.75" hidden="1" customHeight="1"/>
    <row r="1358" ht="15.75" hidden="1" customHeight="1"/>
    <row r="1359" ht="15.75" hidden="1" customHeight="1"/>
    <row r="1360" ht="15.75" hidden="1" customHeight="1"/>
    <row r="1361" ht="15.75" hidden="1" customHeight="1"/>
    <row r="1362" ht="15.75" hidden="1" customHeight="1"/>
    <row r="1363" ht="15.75" hidden="1" customHeight="1"/>
    <row r="1364" ht="15.75" hidden="1" customHeight="1"/>
    <row r="1365" ht="15.75" hidden="1" customHeight="1"/>
    <row r="1366" ht="15.75" hidden="1" customHeight="1"/>
    <row r="1367" ht="15.75" hidden="1" customHeight="1"/>
    <row r="1368" ht="15.75" hidden="1" customHeight="1"/>
    <row r="1369" ht="15.75" hidden="1" customHeight="1"/>
    <row r="1370" ht="15.75" hidden="1" customHeight="1"/>
    <row r="1371" ht="15.75" hidden="1" customHeight="1"/>
    <row r="1372" ht="15.75" hidden="1" customHeight="1"/>
    <row r="1373" ht="15.75" hidden="1" customHeight="1"/>
    <row r="1374" ht="15.75" hidden="1" customHeight="1"/>
    <row r="1375" ht="15.75" hidden="1" customHeight="1"/>
    <row r="1376" ht="15.75" hidden="1" customHeight="1"/>
    <row r="1377" ht="15.75" hidden="1" customHeight="1"/>
    <row r="1378" ht="15.75" hidden="1" customHeight="1"/>
    <row r="1379" ht="15.75" hidden="1" customHeight="1"/>
    <row r="1380" ht="15.75" hidden="1" customHeight="1"/>
    <row r="1381" ht="15.75" hidden="1" customHeight="1"/>
    <row r="1382" ht="15.75" hidden="1" customHeight="1"/>
    <row r="1383" ht="15.75" hidden="1" customHeight="1"/>
    <row r="1384" ht="15.75" hidden="1" customHeight="1"/>
    <row r="1385" ht="15.75" hidden="1" customHeight="1"/>
    <row r="1386" ht="15.75" hidden="1" customHeight="1"/>
    <row r="1387" ht="15.75" hidden="1" customHeight="1"/>
    <row r="1388" ht="15.75" hidden="1" customHeight="1"/>
    <row r="1389" ht="15.75" hidden="1" customHeight="1"/>
    <row r="1390" ht="15.75" hidden="1" customHeight="1"/>
    <row r="1391" ht="15.75" hidden="1" customHeight="1"/>
    <row r="1392" ht="15.75" hidden="1" customHeight="1"/>
    <row r="1393" ht="15.75" hidden="1" customHeight="1"/>
    <row r="1394" ht="15.75" hidden="1" customHeight="1"/>
    <row r="1395" ht="15.75" hidden="1" customHeight="1"/>
    <row r="1396" ht="15.75" hidden="1" customHeight="1"/>
    <row r="1397" ht="15.75" hidden="1" customHeight="1"/>
    <row r="1398" ht="15.75" hidden="1" customHeight="1"/>
    <row r="1399" ht="15.75" hidden="1" customHeight="1"/>
    <row r="1400" ht="15.75" hidden="1" customHeight="1"/>
    <row r="1401" ht="15.75" hidden="1" customHeight="1"/>
    <row r="1402" ht="15.75" hidden="1" customHeight="1"/>
    <row r="1403" ht="15.75" hidden="1" customHeight="1"/>
    <row r="1404" ht="15.75" hidden="1" customHeight="1"/>
    <row r="1405" ht="15.75" hidden="1" customHeight="1"/>
    <row r="1406" ht="15.75" hidden="1" customHeight="1"/>
    <row r="1407" ht="15.75" hidden="1" customHeight="1"/>
    <row r="1408" ht="15.75" hidden="1" customHeight="1"/>
    <row r="1409" ht="15.75" hidden="1" customHeight="1"/>
    <row r="1410" ht="15.75" hidden="1" customHeight="1"/>
    <row r="1411" ht="15.75" hidden="1" customHeight="1"/>
    <row r="1412" ht="15.75" hidden="1" customHeight="1"/>
    <row r="1413" ht="15.75" hidden="1" customHeight="1"/>
    <row r="1414" ht="15.75" hidden="1" customHeight="1"/>
    <row r="1415" ht="15.75" hidden="1" customHeight="1"/>
    <row r="1416" ht="15.75" hidden="1" customHeight="1"/>
    <row r="1417" ht="15.75" hidden="1" customHeight="1"/>
    <row r="1418" ht="15.75" hidden="1" customHeight="1"/>
    <row r="1419" ht="15.75" hidden="1" customHeight="1"/>
    <row r="1420" ht="15.75" hidden="1" customHeight="1"/>
    <row r="1421" ht="15.75" hidden="1" customHeight="1"/>
    <row r="1422" ht="15.75" hidden="1" customHeight="1"/>
    <row r="1423" ht="15.75" hidden="1" customHeight="1"/>
    <row r="1424" ht="15.75" hidden="1" customHeight="1"/>
    <row r="1425" ht="15.75" hidden="1" customHeight="1"/>
    <row r="1426" ht="15.75" hidden="1" customHeight="1"/>
    <row r="1427" ht="15.75" hidden="1" customHeight="1"/>
    <row r="1428" ht="15.75" hidden="1" customHeight="1"/>
    <row r="1429" ht="15.75" hidden="1" customHeight="1"/>
    <row r="1430" ht="15.75" hidden="1" customHeight="1"/>
    <row r="1431" ht="15.75" hidden="1" customHeight="1"/>
    <row r="1432" ht="15.75" hidden="1" customHeight="1"/>
    <row r="1433" ht="15.75" hidden="1" customHeight="1"/>
    <row r="1434" ht="15.75" hidden="1" customHeight="1"/>
    <row r="1435" ht="15.75" hidden="1" customHeight="1"/>
    <row r="1436" ht="15.75" hidden="1" customHeight="1"/>
    <row r="1437" ht="15.75" hidden="1" customHeight="1"/>
    <row r="1438" ht="15.75" hidden="1" customHeight="1"/>
    <row r="1439" ht="15.75" hidden="1" customHeight="1"/>
    <row r="1440" ht="15.75" hidden="1" customHeight="1"/>
    <row r="1441" ht="15.75" hidden="1" customHeight="1"/>
    <row r="1442" ht="15.75" hidden="1" customHeight="1"/>
    <row r="1443" ht="15.75" hidden="1" customHeight="1"/>
    <row r="1444" ht="15.75" hidden="1" customHeight="1"/>
    <row r="1445" ht="15.75" hidden="1" customHeight="1"/>
    <row r="1446" ht="15.75" hidden="1" customHeight="1"/>
    <row r="1447" ht="15.75" hidden="1" customHeight="1"/>
    <row r="1448" ht="15.75" hidden="1" customHeight="1"/>
    <row r="1449" ht="15.75" hidden="1" customHeight="1"/>
    <row r="1450" ht="15.75" hidden="1" customHeight="1"/>
    <row r="1451" ht="15.75" hidden="1" customHeight="1"/>
    <row r="1452" ht="15.75" hidden="1" customHeight="1"/>
    <row r="1453" ht="15.75" hidden="1" customHeight="1"/>
    <row r="1454" ht="15.75" hidden="1" customHeight="1"/>
    <row r="1455" ht="15.75" hidden="1" customHeight="1"/>
    <row r="1456" ht="15.75" hidden="1" customHeight="1"/>
    <row r="1457" ht="15.75" hidden="1" customHeight="1"/>
    <row r="1458" ht="15.75" hidden="1" customHeight="1"/>
    <row r="1459" ht="15.75" hidden="1" customHeight="1"/>
    <row r="1460" ht="15.75" hidden="1" customHeight="1"/>
    <row r="1461" ht="15.75" hidden="1" customHeight="1"/>
    <row r="1462" ht="15.75" hidden="1" customHeight="1"/>
    <row r="1463" ht="15.75" hidden="1" customHeight="1"/>
    <row r="1464" ht="15.75" hidden="1" customHeight="1"/>
    <row r="1465" ht="15.75" hidden="1" customHeight="1"/>
    <row r="1466" ht="15.75" hidden="1" customHeight="1"/>
    <row r="1467" ht="15.75" hidden="1" customHeight="1"/>
    <row r="1468" ht="15.75" hidden="1" customHeight="1"/>
    <row r="1469" ht="15.75" hidden="1" customHeight="1"/>
    <row r="1470" ht="15.75" hidden="1" customHeight="1"/>
    <row r="1471" ht="15.75" hidden="1" customHeight="1"/>
    <row r="1472" ht="15.75" hidden="1" customHeight="1"/>
    <row r="1473" ht="15.75" hidden="1" customHeight="1"/>
    <row r="1474" ht="15.75" hidden="1" customHeight="1"/>
    <row r="1475" ht="15.75" hidden="1" customHeight="1"/>
    <row r="1476" ht="15.75" hidden="1" customHeight="1"/>
    <row r="1477" ht="15.75" hidden="1" customHeight="1"/>
    <row r="1478" ht="15.75" hidden="1" customHeight="1"/>
    <row r="1479" ht="15.75" hidden="1" customHeight="1"/>
    <row r="1480" ht="15.75" hidden="1" customHeight="1"/>
    <row r="1481" ht="15.75" hidden="1" customHeight="1"/>
    <row r="1482" ht="15.75" hidden="1" customHeight="1"/>
    <row r="1483" ht="15.75" hidden="1" customHeight="1"/>
    <row r="1484" ht="15.75" hidden="1" customHeight="1"/>
    <row r="1485" ht="15.75" hidden="1" customHeight="1"/>
    <row r="1486" ht="15.75" hidden="1" customHeight="1"/>
    <row r="1487" ht="15.75" hidden="1" customHeight="1"/>
    <row r="1488" ht="15.75" hidden="1" customHeight="1"/>
    <row r="1489" ht="15.75" hidden="1" customHeight="1"/>
    <row r="1490" ht="15.75" hidden="1" customHeight="1"/>
    <row r="1491" ht="15.75" hidden="1" customHeight="1"/>
    <row r="1492" ht="15.75" hidden="1" customHeight="1"/>
    <row r="1493" ht="15.75" hidden="1" customHeight="1"/>
    <row r="1494" ht="15.75" hidden="1" customHeight="1"/>
    <row r="1495" ht="15.75" hidden="1" customHeight="1"/>
    <row r="1496" ht="15.75" hidden="1" customHeight="1"/>
    <row r="1497" ht="15.75" hidden="1" customHeight="1"/>
    <row r="1498" ht="15.75" hidden="1" customHeight="1"/>
    <row r="1499" ht="15.75" hidden="1" customHeight="1"/>
    <row r="1500" ht="15.75" hidden="1" customHeight="1"/>
    <row r="1501" ht="15.75" hidden="1" customHeight="1"/>
    <row r="1502" ht="15.75" hidden="1" customHeight="1"/>
    <row r="1503" ht="15.75" hidden="1" customHeight="1"/>
    <row r="1504" ht="15.75" hidden="1" customHeight="1"/>
    <row r="1505" ht="15.75" hidden="1" customHeight="1"/>
    <row r="1506" ht="15.75" hidden="1" customHeight="1"/>
    <row r="1507" ht="15.75" hidden="1" customHeight="1"/>
    <row r="1508" ht="15.75" hidden="1" customHeight="1"/>
    <row r="1509" ht="15.75" hidden="1" customHeight="1"/>
    <row r="1510" ht="15.75" hidden="1" customHeight="1"/>
    <row r="1511" ht="15.75" hidden="1" customHeight="1"/>
    <row r="1512" ht="15.75" hidden="1" customHeight="1"/>
    <row r="1513" ht="15.75" hidden="1" customHeight="1"/>
    <row r="1514" ht="15.75" hidden="1" customHeight="1"/>
    <row r="1515" ht="15.75" hidden="1" customHeight="1"/>
    <row r="1516" ht="15.75" hidden="1" customHeight="1"/>
    <row r="1517" ht="15.75" hidden="1" customHeight="1"/>
    <row r="1518" ht="15.75" hidden="1" customHeight="1"/>
    <row r="1519" ht="15.75" hidden="1" customHeight="1"/>
    <row r="1520" ht="15.75" hidden="1" customHeight="1"/>
    <row r="1521" ht="15.75" hidden="1" customHeight="1"/>
    <row r="1522" ht="15.75" hidden="1" customHeight="1"/>
    <row r="1523" ht="15.75" hidden="1" customHeight="1"/>
    <row r="1524" ht="15.75" hidden="1" customHeight="1"/>
    <row r="1525" ht="15.75" hidden="1" customHeight="1"/>
    <row r="1526" ht="15.75" hidden="1" customHeight="1"/>
    <row r="1527" ht="15.75" hidden="1" customHeight="1"/>
    <row r="1528" ht="15.75" hidden="1" customHeight="1"/>
    <row r="1529" ht="15.75" hidden="1" customHeight="1"/>
    <row r="1530" ht="15.75" hidden="1" customHeight="1"/>
    <row r="1531" ht="15.75" hidden="1" customHeight="1"/>
    <row r="1532" ht="15.75" hidden="1" customHeight="1"/>
    <row r="1533" ht="15.75" hidden="1" customHeight="1"/>
    <row r="1534" ht="15.75" hidden="1" customHeight="1"/>
    <row r="1535" ht="15.75" hidden="1" customHeight="1"/>
    <row r="1536" ht="15.75" hidden="1" customHeight="1"/>
    <row r="1537" ht="15.75" hidden="1" customHeight="1"/>
    <row r="1538" ht="15.75" hidden="1" customHeight="1"/>
    <row r="1539" ht="15.75" hidden="1" customHeight="1"/>
    <row r="1540" ht="15.75" hidden="1" customHeight="1"/>
    <row r="1541" ht="15.75" hidden="1" customHeight="1"/>
    <row r="1542" ht="15.75" hidden="1" customHeight="1"/>
    <row r="1543" ht="15.75" hidden="1" customHeight="1"/>
    <row r="1544" ht="15.75" hidden="1" customHeight="1"/>
    <row r="1545" ht="15.75" hidden="1" customHeight="1"/>
    <row r="1546" ht="15.75" hidden="1" customHeight="1"/>
    <row r="1547" ht="15.75" hidden="1" customHeight="1"/>
    <row r="1548" ht="15.75" hidden="1" customHeight="1"/>
    <row r="1549" ht="15.75" hidden="1" customHeight="1"/>
    <row r="1550" ht="15.75" hidden="1" customHeight="1"/>
    <row r="1551" ht="15.75" hidden="1" customHeight="1"/>
    <row r="1552" ht="15.75" hidden="1" customHeight="1"/>
    <row r="1553" ht="15.75" hidden="1" customHeight="1"/>
    <row r="1554" ht="15.75" hidden="1" customHeight="1"/>
    <row r="1555" ht="15.75" hidden="1" customHeight="1"/>
    <row r="1556" ht="15.75" hidden="1" customHeight="1"/>
    <row r="1557" ht="15.75" hidden="1" customHeight="1"/>
    <row r="1558" ht="15.75" hidden="1" customHeight="1"/>
    <row r="1559" ht="15.75" hidden="1" customHeight="1"/>
    <row r="1560" ht="15.75" hidden="1" customHeight="1"/>
    <row r="1561" ht="15.75" hidden="1" customHeight="1"/>
    <row r="1562" ht="15.75" hidden="1" customHeight="1"/>
    <row r="1563" ht="15.75" hidden="1" customHeight="1"/>
    <row r="1564" ht="15.75" hidden="1" customHeight="1"/>
    <row r="1565" ht="15.75" hidden="1" customHeight="1"/>
    <row r="1566" ht="15.75" hidden="1" customHeight="1"/>
    <row r="1567" ht="15.75" hidden="1" customHeight="1"/>
    <row r="1568" ht="15.75" hidden="1" customHeight="1"/>
    <row r="1569" ht="15.75" hidden="1" customHeight="1"/>
    <row r="1570" ht="15.75" hidden="1" customHeight="1"/>
    <row r="1571" ht="15.75" hidden="1" customHeight="1"/>
    <row r="1572" ht="15.75" hidden="1" customHeight="1"/>
    <row r="1573" ht="15.75" hidden="1" customHeight="1"/>
    <row r="1574" ht="15.75" hidden="1" customHeight="1"/>
    <row r="1575" ht="15.75" hidden="1" customHeight="1"/>
    <row r="1576" ht="15.75" hidden="1" customHeight="1"/>
    <row r="1577" ht="15.75" hidden="1" customHeight="1"/>
    <row r="1578" ht="15.75" hidden="1" customHeight="1"/>
    <row r="1579" ht="15.75" hidden="1" customHeight="1"/>
    <row r="1580" ht="15.75" hidden="1" customHeight="1"/>
    <row r="1581" ht="15.75" hidden="1" customHeight="1"/>
    <row r="1582" ht="15.75" hidden="1" customHeight="1"/>
    <row r="1583" ht="15.75" hidden="1" customHeight="1"/>
    <row r="1584" ht="15.75" hidden="1" customHeight="1"/>
    <row r="1585" ht="15.75" hidden="1" customHeight="1"/>
    <row r="1586" ht="15.75" hidden="1" customHeight="1"/>
    <row r="1587" ht="15.75" hidden="1" customHeight="1"/>
    <row r="1588" ht="15.75" hidden="1" customHeight="1"/>
    <row r="1589" ht="15.75" hidden="1" customHeight="1"/>
    <row r="1590" ht="15.75" hidden="1" customHeight="1"/>
    <row r="1591" ht="15.75" hidden="1" customHeight="1"/>
    <row r="1592" ht="15.75" hidden="1" customHeight="1"/>
    <row r="1593" ht="15.75" hidden="1" customHeight="1"/>
    <row r="1594" ht="15.75" hidden="1" customHeight="1"/>
    <row r="1595" ht="15.75" hidden="1" customHeight="1"/>
    <row r="1596" ht="15.75" hidden="1" customHeight="1"/>
    <row r="1597" ht="15.75" hidden="1" customHeight="1"/>
    <row r="1598" ht="15.75" hidden="1" customHeight="1"/>
    <row r="1599" ht="15.75" hidden="1" customHeight="1"/>
    <row r="1600" ht="15.75" hidden="1" customHeight="1"/>
    <row r="1601" ht="15.75" hidden="1" customHeight="1"/>
    <row r="1602" ht="15.75" hidden="1" customHeight="1"/>
    <row r="1603" ht="15.75" hidden="1" customHeight="1"/>
    <row r="1604" ht="15.75" hidden="1" customHeight="1"/>
    <row r="1605" ht="15.75" hidden="1" customHeight="1"/>
    <row r="1606" ht="15.75" hidden="1" customHeight="1"/>
    <row r="1607" ht="15.75" hidden="1" customHeight="1"/>
    <row r="1608" ht="15.75" hidden="1" customHeight="1"/>
    <row r="1609" ht="15.75" hidden="1" customHeight="1"/>
    <row r="1610" ht="15.75" hidden="1" customHeight="1"/>
    <row r="1611" ht="15.75" hidden="1" customHeight="1"/>
    <row r="1612" ht="15.75" hidden="1" customHeight="1"/>
    <row r="1613" ht="15.75" hidden="1" customHeight="1"/>
    <row r="1614" ht="15.75" hidden="1" customHeight="1"/>
    <row r="1615" ht="15.75" hidden="1" customHeight="1"/>
    <row r="1616" ht="15.75" hidden="1" customHeight="1"/>
    <row r="1617" ht="15.75" hidden="1" customHeight="1"/>
    <row r="1618" ht="15.75" hidden="1" customHeight="1"/>
    <row r="1619" ht="15.75" hidden="1" customHeight="1"/>
    <row r="1620" ht="15.75" hidden="1" customHeight="1"/>
    <row r="1621" ht="15.75" hidden="1" customHeight="1"/>
    <row r="1622" ht="15.75" hidden="1" customHeight="1"/>
    <row r="1623" ht="15.75" hidden="1" customHeight="1"/>
    <row r="1624" ht="15.75" hidden="1" customHeight="1"/>
    <row r="1625" ht="15.75" hidden="1" customHeight="1"/>
    <row r="1626" ht="15.75" hidden="1" customHeight="1"/>
    <row r="1627" ht="15.75" hidden="1" customHeight="1"/>
    <row r="1628" ht="15.75" hidden="1" customHeight="1"/>
    <row r="1629" ht="15.75" hidden="1" customHeight="1"/>
    <row r="1630" ht="15.75" hidden="1" customHeight="1"/>
    <row r="1631" ht="15.75" hidden="1" customHeight="1"/>
    <row r="1632" ht="15.75" hidden="1" customHeight="1"/>
    <row r="1633" ht="15.75" hidden="1" customHeight="1"/>
    <row r="1634" ht="15.75" hidden="1" customHeight="1"/>
    <row r="1635" ht="15.75" hidden="1" customHeight="1"/>
    <row r="1636" ht="15.75" hidden="1" customHeight="1"/>
    <row r="1637" ht="15.75" hidden="1" customHeight="1"/>
    <row r="1638" ht="15.75" hidden="1" customHeight="1"/>
    <row r="1639" ht="15.75" hidden="1" customHeight="1"/>
    <row r="1640" ht="15.75" hidden="1" customHeight="1"/>
    <row r="1641" ht="15.75" hidden="1" customHeight="1"/>
    <row r="1642" ht="15.75" hidden="1" customHeight="1"/>
    <row r="1643" ht="15.75" hidden="1" customHeight="1"/>
    <row r="1644" ht="15.75" hidden="1" customHeight="1"/>
    <row r="1645" ht="15.75" hidden="1" customHeight="1"/>
    <row r="1646" ht="15.75" hidden="1" customHeight="1"/>
    <row r="1647" ht="15.75" hidden="1" customHeight="1"/>
    <row r="1648" ht="15.75" hidden="1" customHeight="1"/>
    <row r="1649" ht="15.75" hidden="1" customHeight="1"/>
    <row r="1650" ht="15.75" hidden="1" customHeight="1"/>
    <row r="1651" ht="15.75" hidden="1" customHeight="1"/>
    <row r="1652" ht="15.75" hidden="1" customHeight="1"/>
    <row r="1653" ht="15.75" hidden="1" customHeight="1"/>
    <row r="1654" ht="15.75" hidden="1" customHeight="1"/>
    <row r="1655" ht="15.75" hidden="1" customHeight="1"/>
    <row r="1656" ht="15.75" hidden="1" customHeight="1"/>
    <row r="1657" ht="15.75" hidden="1" customHeight="1"/>
    <row r="1658" ht="15.75" hidden="1" customHeight="1"/>
    <row r="1659" ht="15.75" hidden="1" customHeight="1"/>
    <row r="1660" ht="15.75" hidden="1" customHeight="1"/>
    <row r="1661" ht="15.75" hidden="1" customHeight="1"/>
    <row r="1662" ht="15.75" hidden="1" customHeight="1"/>
    <row r="1663" ht="15.75" hidden="1" customHeight="1"/>
    <row r="1664" ht="15.75" hidden="1" customHeight="1"/>
    <row r="1665" ht="15.75" hidden="1" customHeight="1"/>
    <row r="1666" ht="15.75" hidden="1" customHeight="1"/>
    <row r="1667" ht="15.75" hidden="1" customHeight="1"/>
    <row r="1668" ht="15.75" hidden="1" customHeight="1"/>
    <row r="1669" ht="15.75" hidden="1" customHeight="1"/>
    <row r="1670" ht="15.75" hidden="1" customHeight="1"/>
    <row r="1671" ht="15.75" hidden="1" customHeight="1"/>
    <row r="1672" ht="15.75" hidden="1" customHeight="1"/>
    <row r="1673" ht="15.75" hidden="1" customHeight="1"/>
    <row r="1674" ht="15.75" hidden="1" customHeight="1"/>
    <row r="1675" ht="15.75" hidden="1" customHeight="1"/>
    <row r="1676" ht="15.75" hidden="1" customHeight="1"/>
    <row r="1677" ht="15.75" hidden="1" customHeight="1"/>
    <row r="1678" ht="15.75" hidden="1" customHeight="1"/>
    <row r="1679" ht="15.75" hidden="1" customHeight="1"/>
    <row r="1680" ht="15.75" hidden="1" customHeight="1"/>
    <row r="1681" ht="15.75" hidden="1" customHeight="1"/>
    <row r="1682" ht="15.75" hidden="1" customHeight="1"/>
    <row r="1683" ht="15.75" hidden="1" customHeight="1"/>
    <row r="1684" ht="15.75" hidden="1" customHeight="1"/>
    <row r="1685" ht="15.75" hidden="1" customHeight="1"/>
    <row r="1686" ht="15.75" hidden="1" customHeight="1"/>
    <row r="1687" ht="15.75" hidden="1" customHeight="1"/>
    <row r="1688" ht="15.75" hidden="1" customHeight="1"/>
    <row r="1689" ht="15.75" hidden="1" customHeight="1"/>
    <row r="1690" ht="15.75" hidden="1" customHeight="1"/>
    <row r="1691" ht="15.75" hidden="1" customHeight="1"/>
    <row r="1692" ht="15.75" hidden="1" customHeight="1"/>
    <row r="1693" ht="15.75" hidden="1" customHeight="1"/>
    <row r="1694" ht="15.75" hidden="1" customHeight="1"/>
    <row r="1695" ht="15.75" hidden="1" customHeight="1"/>
    <row r="1696" ht="15.75" hidden="1" customHeight="1"/>
    <row r="1697" ht="15.75" hidden="1" customHeight="1"/>
    <row r="1698" ht="15.75" hidden="1" customHeight="1"/>
    <row r="1699" ht="15.75" hidden="1" customHeight="1"/>
    <row r="1700" ht="15.75" hidden="1" customHeight="1"/>
    <row r="1701" ht="15.75" hidden="1" customHeight="1"/>
    <row r="1702" ht="15.75" hidden="1" customHeight="1"/>
    <row r="1703" ht="15.75" hidden="1" customHeight="1"/>
    <row r="1704" ht="15.75" hidden="1" customHeight="1"/>
    <row r="1705" ht="15.75" hidden="1" customHeight="1"/>
    <row r="1706" ht="15.75" hidden="1" customHeight="1"/>
    <row r="1707" ht="15.75" hidden="1" customHeight="1"/>
    <row r="1708" ht="15.75" hidden="1" customHeight="1"/>
    <row r="1709" ht="15.75" hidden="1" customHeight="1"/>
    <row r="1710" ht="15.75" hidden="1" customHeight="1"/>
    <row r="1711" ht="15.75" hidden="1" customHeight="1"/>
    <row r="1712" ht="15.75" hidden="1" customHeight="1"/>
    <row r="1713" ht="15.75" hidden="1" customHeight="1"/>
    <row r="1714" ht="15.75" hidden="1" customHeight="1"/>
    <row r="1715" ht="15.75" hidden="1" customHeight="1"/>
    <row r="1716" ht="15.75" hidden="1" customHeight="1"/>
    <row r="1717" ht="15.75" hidden="1" customHeight="1"/>
    <row r="1718" ht="15.75" hidden="1" customHeight="1"/>
    <row r="1719" ht="15.75" hidden="1" customHeight="1"/>
    <row r="1720" ht="15.75" hidden="1" customHeight="1"/>
    <row r="1721" ht="15.75" hidden="1" customHeight="1"/>
    <row r="1722" ht="15.75" hidden="1" customHeight="1"/>
    <row r="1723" ht="15.75" hidden="1" customHeight="1"/>
    <row r="1724" ht="15.75" hidden="1" customHeight="1"/>
    <row r="1725" ht="15.75" hidden="1" customHeight="1"/>
    <row r="1726" ht="15.75" hidden="1" customHeight="1"/>
    <row r="1727" ht="15.75" hidden="1" customHeight="1"/>
    <row r="1728" ht="15.75" hidden="1" customHeight="1"/>
    <row r="1729" ht="15.75" hidden="1" customHeight="1"/>
    <row r="1730" ht="15.75" hidden="1" customHeight="1"/>
    <row r="1731" ht="15.75" hidden="1" customHeight="1"/>
    <row r="1732" ht="15.75" hidden="1" customHeight="1"/>
    <row r="1733" ht="15.75" hidden="1" customHeight="1"/>
    <row r="1734" ht="15.75" hidden="1" customHeight="1"/>
    <row r="1735" ht="15.75" hidden="1" customHeight="1"/>
    <row r="1736" ht="15.75" hidden="1" customHeight="1"/>
    <row r="1737" ht="15.75" hidden="1" customHeight="1"/>
    <row r="1738" ht="15.75" hidden="1" customHeight="1"/>
    <row r="1739" ht="15.75" hidden="1" customHeight="1"/>
    <row r="1740" ht="15.75" hidden="1" customHeight="1"/>
    <row r="1741" ht="15.75" hidden="1" customHeight="1"/>
    <row r="1742" ht="15.75" hidden="1" customHeight="1"/>
    <row r="1743" ht="15.75" hidden="1" customHeight="1"/>
    <row r="1744" ht="15.75" hidden="1" customHeight="1"/>
    <row r="1745" ht="15.75" hidden="1" customHeight="1"/>
    <row r="1746" ht="15.75" hidden="1" customHeight="1"/>
    <row r="1747" ht="15.75" hidden="1" customHeight="1"/>
    <row r="1748" ht="15.75" hidden="1" customHeight="1"/>
    <row r="1749" ht="15.75" hidden="1" customHeight="1"/>
    <row r="1750" ht="15.75" hidden="1" customHeight="1"/>
    <row r="1751" ht="15.75" hidden="1" customHeight="1"/>
    <row r="1752" ht="15.75" hidden="1" customHeight="1"/>
    <row r="1753" ht="15.75" hidden="1" customHeight="1"/>
    <row r="1754" ht="15.75" hidden="1" customHeight="1"/>
    <row r="1755" ht="15.75" hidden="1" customHeight="1"/>
    <row r="1756" ht="15.75" hidden="1" customHeight="1"/>
    <row r="1757" ht="15.75" hidden="1" customHeight="1"/>
    <row r="1758" ht="15.75" hidden="1" customHeight="1"/>
    <row r="1759" ht="15.75" hidden="1" customHeight="1"/>
    <row r="1760" ht="15.75" hidden="1" customHeight="1"/>
    <row r="1761" ht="15.75" hidden="1" customHeight="1"/>
    <row r="1762" ht="15.75" hidden="1" customHeight="1"/>
    <row r="1763" ht="15.75" hidden="1" customHeight="1"/>
    <row r="1764" ht="15.75" hidden="1" customHeight="1"/>
    <row r="1765" ht="15.75" hidden="1" customHeight="1"/>
    <row r="1766" ht="15.75" hidden="1" customHeight="1"/>
    <row r="1767" ht="15.75" hidden="1" customHeight="1"/>
    <row r="1768" ht="15.75" hidden="1" customHeight="1"/>
    <row r="1769" ht="15.75" hidden="1" customHeight="1"/>
    <row r="1770" ht="15.75" hidden="1" customHeight="1"/>
    <row r="1771" ht="15.75" hidden="1" customHeight="1"/>
    <row r="1772" ht="15.75" hidden="1" customHeight="1"/>
    <row r="1773" ht="15.75" hidden="1" customHeight="1"/>
    <row r="1774" ht="15.75" hidden="1" customHeight="1"/>
    <row r="1775" ht="15.75" hidden="1" customHeight="1"/>
    <row r="1776" ht="15.75" hidden="1" customHeight="1"/>
    <row r="1777" ht="15.75" hidden="1" customHeight="1"/>
    <row r="1778" ht="15.75" hidden="1" customHeight="1"/>
    <row r="1779" ht="15.75" hidden="1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</sheetData>
  <autoFilter ref="A1:C1779" xr:uid="{00000000-0009-0000-0000-000004000000}">
    <filterColumn colId="1">
      <filters>
        <filter val="HLR_Gas_Boiler"/>
        <filter val="HLR_Geothermal"/>
        <filter val="R_Gas"/>
      </filters>
    </filterColumn>
  </autoFilter>
  <pageMargins left="0.7" right="0.7" top="0" bottom="0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4.44140625" defaultRowHeight="15" customHeight="1"/>
  <cols>
    <col min="1" max="24" width="8.6640625" customWidth="1"/>
  </cols>
  <sheetData>
    <row r="1" spans="1:26" ht="14.25" customHeight="1">
      <c r="A1" s="1" t="s">
        <v>0</v>
      </c>
      <c r="B1" s="1" t="s">
        <v>1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4.44140625" defaultRowHeight="15" customHeight="1"/>
  <cols>
    <col min="1" max="1" width="25" customWidth="1"/>
    <col min="2" max="6" width="13.5546875" customWidth="1"/>
    <col min="7" max="22" width="8.6640625" customWidth="1"/>
  </cols>
  <sheetData>
    <row r="1" spans="1:26" ht="14.4">
      <c r="A1" s="1" t="s">
        <v>3</v>
      </c>
      <c r="B1" s="1" t="s">
        <v>226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16</v>
      </c>
      <c r="B2" s="10">
        <v>3.5000000000000003E-2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92</v>
      </c>
      <c r="B3" s="10">
        <v>3.5000000000000003E-2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13</v>
      </c>
      <c r="B4" s="10">
        <v>3.5000000000000003E-2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94</v>
      </c>
      <c r="B5" s="10">
        <v>3.5000000000000003E-2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90</v>
      </c>
      <c r="B6" s="10">
        <v>3.5000000000000003E-2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20</v>
      </c>
      <c r="B7" s="10">
        <v>3.5000000000000003E-2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87</v>
      </c>
      <c r="B8" s="10">
        <v>3.5000000000000003E-2</v>
      </c>
      <c r="C8" s="4"/>
      <c r="D8" s="17"/>
      <c r="E8" s="1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26</v>
      </c>
      <c r="B9" s="10">
        <v>3.5000000000000003E-2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84</v>
      </c>
      <c r="B10" s="10">
        <v>3.5000000000000003E-2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97</v>
      </c>
      <c r="B11" s="10">
        <v>3.5000000000000003E-2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99</v>
      </c>
      <c r="B12" s="10">
        <v>3.5000000000000003E-2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32</v>
      </c>
      <c r="B13" s="10">
        <v>3.5000000000000003E-2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101</v>
      </c>
      <c r="B14" s="10">
        <v>3.5000000000000003E-2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38</v>
      </c>
      <c r="B15" s="10">
        <v>3.5000000000000003E-2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44</v>
      </c>
      <c r="B16" s="10">
        <v>3.5000000000000003E-2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105</v>
      </c>
      <c r="B17" s="10">
        <v>3.5000000000000003E-2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107</v>
      </c>
      <c r="B18" s="10">
        <v>3.5000000000000003E-2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103</v>
      </c>
      <c r="B19" s="10">
        <v>3.5000000000000003E-2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50</v>
      </c>
      <c r="B20" s="10">
        <v>3.5000000000000003E-2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109</v>
      </c>
      <c r="B21" s="10">
        <v>3.5000000000000003E-2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56</v>
      </c>
      <c r="B22" s="10">
        <v>3.5000000000000003E-2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60</v>
      </c>
      <c r="B23" s="10">
        <v>3.5000000000000003E-2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63</v>
      </c>
      <c r="B24" s="10">
        <v>3.5000000000000003E-2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66</v>
      </c>
      <c r="B25" s="10">
        <v>3.5000000000000003E-2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69</v>
      </c>
      <c r="B26" s="10">
        <v>3.5000000000000003E-2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72</v>
      </c>
      <c r="B27" s="10">
        <v>3.5000000000000003E-2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75</v>
      </c>
      <c r="B28" s="10">
        <v>3.5000000000000003E-2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78</v>
      </c>
      <c r="B29" s="10">
        <v>3.5000000000000003E-2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81</v>
      </c>
      <c r="B30" s="10">
        <v>3.5000000000000003E-2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baseColWidth="10" defaultColWidth="14.44140625" defaultRowHeight="15" customHeight="1"/>
  <cols>
    <col min="1" max="24" width="8.6640625" customWidth="1"/>
  </cols>
  <sheetData>
    <row r="1" spans="1:26" ht="14.25" customHeight="1">
      <c r="A1" s="1" t="s">
        <v>0</v>
      </c>
      <c r="B1" s="1" t="s">
        <v>1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Z1000"/>
  <sheetViews>
    <sheetView workbookViewId="0"/>
  </sheetViews>
  <sheetFormatPr baseColWidth="10" defaultColWidth="14.44140625" defaultRowHeight="15" customHeight="1"/>
  <cols>
    <col min="1" max="1" width="28.33203125" customWidth="1"/>
    <col min="2" max="7" width="13.5546875" customWidth="1"/>
    <col min="8" max="22" width="8.6640625" customWidth="1"/>
  </cols>
  <sheetData>
    <row r="1" spans="1:26" ht="14.4">
      <c r="A1" s="1" t="s">
        <v>1</v>
      </c>
      <c r="B1" s="1" t="s">
        <v>226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hidden="1">
      <c r="A2" s="4" t="s">
        <v>11</v>
      </c>
      <c r="B2" s="4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hidden="1">
      <c r="A3" s="4" t="s">
        <v>11</v>
      </c>
      <c r="B3" s="4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hidden="1">
      <c r="A4" s="4" t="s">
        <v>206</v>
      </c>
      <c r="B4" s="4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hidden="1">
      <c r="A5" s="4" t="s">
        <v>206</v>
      </c>
      <c r="B5" s="4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hidden="1">
      <c r="A6" s="4" t="s">
        <v>18</v>
      </c>
      <c r="B6" s="4">
        <v>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hidden="1">
      <c r="A7" s="4" t="s">
        <v>18</v>
      </c>
      <c r="B7" s="4">
        <v>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hidden="1">
      <c r="A8" s="4" t="s">
        <v>24</v>
      </c>
      <c r="B8" s="4">
        <v>31.536000000000001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hidden="1">
      <c r="A9" s="4" t="s">
        <v>24</v>
      </c>
      <c r="B9" s="4">
        <v>31.536000000000001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hidden="1">
      <c r="A10" s="4" t="s">
        <v>30</v>
      </c>
      <c r="B10" s="4">
        <v>31.536000000000001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hidden="1">
      <c r="A11" s="4" t="s">
        <v>30</v>
      </c>
      <c r="B11" s="4">
        <v>31.536000000000001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hidden="1">
      <c r="A12" s="4" t="s">
        <v>36</v>
      </c>
      <c r="B12" s="4">
        <v>31.536000000000001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hidden="1">
      <c r="A13" s="4" t="s">
        <v>36</v>
      </c>
      <c r="B13" s="4">
        <v>31.536000000000001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hidden="1" customHeight="1">
      <c r="A14" s="4" t="s">
        <v>42</v>
      </c>
      <c r="B14" s="4">
        <v>31.536000000000001</v>
      </c>
      <c r="C14" s="4"/>
      <c r="D14" s="4"/>
      <c r="E14" s="4"/>
      <c r="F14" s="17"/>
      <c r="G14" s="1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hidden="1">
      <c r="A15" s="4" t="s">
        <v>42</v>
      </c>
      <c r="B15" s="4">
        <v>31.536000000000001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hidden="1">
      <c r="A16" s="4" t="s">
        <v>48</v>
      </c>
      <c r="B16" s="4">
        <v>31.536000000000001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hidden="1">
      <c r="A17" s="4" t="s">
        <v>48</v>
      </c>
      <c r="B17" s="4">
        <v>31.536000000000001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hidden="1">
      <c r="A18" s="4" t="s">
        <v>54</v>
      </c>
      <c r="B18" s="4">
        <v>31.536000000000001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hidden="1">
      <c r="A19" s="4" t="s">
        <v>54</v>
      </c>
      <c r="B19" s="4">
        <v>31.536000000000001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hidden="1">
      <c r="A20" s="4" t="s">
        <v>59</v>
      </c>
      <c r="B20" s="4">
        <v>31.536000000000001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hidden="1" customHeight="1">
      <c r="A21" s="4" t="s">
        <v>59</v>
      </c>
      <c r="B21" s="4">
        <v>31.536000000000001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hidden="1" customHeight="1">
      <c r="A22" s="4" t="s">
        <v>62</v>
      </c>
      <c r="B22" s="4">
        <v>31.536000000000001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hidden="1" customHeight="1">
      <c r="A23" s="4" t="s">
        <v>62</v>
      </c>
      <c r="B23" s="4">
        <v>31.536000000000001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hidden="1" customHeight="1">
      <c r="A24" s="4" t="s">
        <v>65</v>
      </c>
      <c r="B24" s="4">
        <v>31.536000000000001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>
      <c r="A25" s="4" t="s">
        <v>65</v>
      </c>
      <c r="B25" s="4">
        <v>31.536000000000001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hidden="1" customHeight="1">
      <c r="A26" s="4" t="s">
        <v>68</v>
      </c>
      <c r="B26" s="4">
        <v>31.536000000000001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hidden="1" customHeight="1">
      <c r="A27" s="4" t="s">
        <v>68</v>
      </c>
      <c r="B27" s="4">
        <v>31.536000000000001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hidden="1" customHeight="1">
      <c r="A28" s="4" t="s">
        <v>71</v>
      </c>
      <c r="B28" s="4">
        <v>31.536000000000001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>
      <c r="A29" s="4" t="s">
        <v>71</v>
      </c>
      <c r="B29" s="4">
        <v>31.536000000000001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hidden="1" customHeight="1">
      <c r="A30" s="4" t="s">
        <v>74</v>
      </c>
      <c r="B30" s="4">
        <v>31.536000000000001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hidden="1" customHeight="1">
      <c r="A31" s="4" t="s">
        <v>74</v>
      </c>
      <c r="B31" s="4">
        <v>31.536000000000001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hidden="1" customHeight="1">
      <c r="A32" s="4" t="s">
        <v>77</v>
      </c>
      <c r="B32" s="4">
        <v>31.536000000000001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hidden="1" customHeight="1">
      <c r="A33" s="4" t="s">
        <v>77</v>
      </c>
      <c r="B33" s="4">
        <v>31.536000000000001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hidden="1" customHeight="1">
      <c r="A34" s="4" t="s">
        <v>215</v>
      </c>
      <c r="B34" s="4">
        <v>31.536000000000001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hidden="1" customHeight="1">
      <c r="A35" s="4" t="s">
        <v>215</v>
      </c>
      <c r="B35" s="4">
        <v>31.536000000000001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hidden="1" customHeight="1">
      <c r="A36" s="4" t="s">
        <v>80</v>
      </c>
      <c r="B36" s="4">
        <v>31.536000000000001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hidden="1" customHeight="1">
      <c r="A37" s="4" t="s">
        <v>80</v>
      </c>
      <c r="B37" s="4">
        <v>31.536000000000001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hidden="1" customHeight="1">
      <c r="A38" s="4" t="s">
        <v>227</v>
      </c>
      <c r="B38" s="4">
        <v>31.536000000000001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hidden="1" customHeight="1">
      <c r="A39" s="4" t="s">
        <v>227</v>
      </c>
      <c r="B39" s="4">
        <v>31.536000000000001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hidden="1" customHeight="1">
      <c r="A40" s="4" t="s">
        <v>83</v>
      </c>
      <c r="B40" s="4">
        <v>31.536000000000001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hidden="1" customHeight="1">
      <c r="A41" s="4" t="s">
        <v>83</v>
      </c>
      <c r="B41" s="4">
        <v>31.536000000000001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hidden="1" customHeight="1">
      <c r="A42" s="4" t="s">
        <v>86</v>
      </c>
      <c r="B42" s="4">
        <v>31.536000000000001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hidden="1" customHeight="1">
      <c r="A43" s="4" t="s">
        <v>86</v>
      </c>
      <c r="B43" s="4">
        <v>31.536000000000001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hidden="1" customHeight="1">
      <c r="A44" s="4" t="s">
        <v>89</v>
      </c>
      <c r="B44" s="4">
        <v>31.536000000000001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hidden="1" customHeight="1">
      <c r="A45" s="4" t="s">
        <v>89</v>
      </c>
      <c r="B45" s="4">
        <v>31.536000000000001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hidden="1" customHeight="1">
      <c r="A46" s="4" t="s">
        <v>91</v>
      </c>
      <c r="B46" s="4">
        <v>31.536000000000001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hidden="1" customHeight="1">
      <c r="A47" s="4" t="s">
        <v>91</v>
      </c>
      <c r="B47" s="4">
        <v>31.536000000000001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hidden="1" customHeight="1">
      <c r="A48" s="4" t="s">
        <v>93</v>
      </c>
      <c r="B48" s="4">
        <v>31.536000000000001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hidden="1" customHeight="1">
      <c r="A49" s="4" t="s">
        <v>93</v>
      </c>
      <c r="B49" s="4">
        <v>31.536000000000001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hidden="1" customHeight="1">
      <c r="A50" s="4" t="s">
        <v>95</v>
      </c>
      <c r="B50" s="4">
        <v>31.536000000000001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hidden="1" customHeight="1">
      <c r="A51" s="4" t="s">
        <v>95</v>
      </c>
      <c r="B51" s="4">
        <v>31.536000000000001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hidden="1" customHeight="1">
      <c r="A52" s="4" t="s">
        <v>216</v>
      </c>
      <c r="B52" s="4">
        <v>1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hidden="1" customHeight="1">
      <c r="A53" s="4" t="s">
        <v>216</v>
      </c>
      <c r="B53" s="4">
        <v>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hidden="1" customHeight="1">
      <c r="A54" s="4" t="s">
        <v>96</v>
      </c>
      <c r="B54" s="4">
        <v>1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hidden="1" customHeight="1">
      <c r="A55" s="4" t="s">
        <v>96</v>
      </c>
      <c r="B55" s="4">
        <v>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hidden="1" customHeight="1">
      <c r="A56" s="4" t="s">
        <v>98</v>
      </c>
      <c r="B56" s="4">
        <v>1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hidden="1" customHeight="1">
      <c r="A57" s="4" t="s">
        <v>98</v>
      </c>
      <c r="B57" s="4">
        <v>1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hidden="1" customHeight="1">
      <c r="A58" s="4" t="s">
        <v>100</v>
      </c>
      <c r="B58" s="4">
        <v>1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hidden="1" customHeight="1">
      <c r="A59" s="4" t="s">
        <v>100</v>
      </c>
      <c r="B59" s="4">
        <v>1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hidden="1" customHeight="1">
      <c r="A60" s="4" t="s">
        <v>217</v>
      </c>
      <c r="B60" s="4">
        <v>1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hidden="1" customHeight="1">
      <c r="A61" s="4" t="s">
        <v>217</v>
      </c>
      <c r="B61" s="4">
        <v>1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hidden="1" customHeight="1">
      <c r="A62" s="4" t="s">
        <v>102</v>
      </c>
      <c r="B62" s="4">
        <v>1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hidden="1" customHeight="1">
      <c r="A63" s="4" t="s">
        <v>102</v>
      </c>
      <c r="B63" s="4">
        <v>1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hidden="1" customHeight="1">
      <c r="A64" s="4" t="s">
        <v>104</v>
      </c>
      <c r="B64" s="4">
        <v>1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hidden="1" customHeight="1">
      <c r="A65" s="4" t="s">
        <v>104</v>
      </c>
      <c r="B65" s="4">
        <v>1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hidden="1" customHeight="1">
      <c r="A66" s="4" t="s">
        <v>106</v>
      </c>
      <c r="B66" s="4">
        <v>1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hidden="1" customHeight="1">
      <c r="A67" s="4" t="s">
        <v>106</v>
      </c>
      <c r="B67" s="4">
        <v>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hidden="1" customHeight="1">
      <c r="A68" s="4" t="s">
        <v>108</v>
      </c>
      <c r="B68" s="4">
        <v>1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hidden="1" customHeight="1">
      <c r="A69" s="4" t="s">
        <v>108</v>
      </c>
      <c r="B69" s="4">
        <v>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hidden="1" customHeight="1">
      <c r="A70" s="4" t="s">
        <v>218</v>
      </c>
      <c r="B70" s="4">
        <v>1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>
      <c r="A71" s="4" t="s">
        <v>218</v>
      </c>
      <c r="B71" s="4">
        <v>1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hidden="1" customHeight="1">
      <c r="A72" s="4" t="s">
        <v>110</v>
      </c>
      <c r="B72" s="4">
        <v>1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hidden="1" customHeight="1">
      <c r="A73" s="4" t="s">
        <v>110</v>
      </c>
      <c r="B73" s="4">
        <v>1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hidden="1" customHeight="1">
      <c r="A74" s="4" t="s">
        <v>113</v>
      </c>
      <c r="B74" s="4">
        <v>31.536000000000001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hidden="1" customHeight="1">
      <c r="A75" s="4" t="s">
        <v>113</v>
      </c>
      <c r="B75" s="4">
        <v>31.536000000000001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hidden="1" customHeight="1">
      <c r="A76" s="4" t="s">
        <v>114</v>
      </c>
      <c r="B76" s="4">
        <v>31.536000000000001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hidden="1" customHeight="1">
      <c r="A77" s="4" t="s">
        <v>114</v>
      </c>
      <c r="B77" s="4">
        <v>31.536000000000001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hidden="1" customHeight="1">
      <c r="A78" s="4" t="s">
        <v>115</v>
      </c>
      <c r="B78" s="4">
        <v>31.536000000000001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hidden="1" customHeight="1">
      <c r="A79" s="4" t="s">
        <v>115</v>
      </c>
      <c r="B79" s="4">
        <v>31.536000000000001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hidden="1" customHeight="1">
      <c r="A80" s="4" t="s">
        <v>116</v>
      </c>
      <c r="B80" s="4">
        <v>31.536000000000001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hidden="1" customHeight="1">
      <c r="A81" s="4" t="s">
        <v>116</v>
      </c>
      <c r="B81" s="4">
        <v>31.536000000000001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hidden="1" customHeight="1">
      <c r="A82" s="4" t="s">
        <v>117</v>
      </c>
      <c r="B82" s="4">
        <v>31.536000000000001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hidden="1" customHeight="1">
      <c r="A83" s="4" t="s">
        <v>117</v>
      </c>
      <c r="B83" s="4">
        <v>31.536000000000001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hidden="1" customHeight="1">
      <c r="A84" s="4" t="s">
        <v>118</v>
      </c>
      <c r="B84" s="4">
        <v>31.536000000000001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hidden="1" customHeight="1">
      <c r="A85" s="4" t="s">
        <v>118</v>
      </c>
      <c r="B85" s="4">
        <v>31.536000000000001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hidden="1" customHeight="1">
      <c r="A86" s="4" t="s">
        <v>119</v>
      </c>
      <c r="B86" s="4">
        <v>31.536000000000001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hidden="1" customHeight="1">
      <c r="A87" s="4" t="s">
        <v>119</v>
      </c>
      <c r="B87" s="4">
        <v>31.536000000000001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hidden="1" customHeight="1">
      <c r="A88" s="4" t="s">
        <v>120</v>
      </c>
      <c r="B88" s="4">
        <v>31.536000000000001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hidden="1" customHeight="1">
      <c r="A89" s="4" t="s">
        <v>120</v>
      </c>
      <c r="B89" s="4">
        <v>31.536000000000001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hidden="1" customHeight="1">
      <c r="A90" s="4" t="s">
        <v>121</v>
      </c>
      <c r="B90" s="4">
        <v>31.536000000000001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hidden="1" customHeight="1">
      <c r="A91" s="4" t="s">
        <v>121</v>
      </c>
      <c r="B91" s="4">
        <v>31.536000000000001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hidden="1" customHeight="1">
      <c r="A92" s="4" t="s">
        <v>111</v>
      </c>
      <c r="B92" s="4">
        <v>1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hidden="1" customHeight="1">
      <c r="A93" s="4" t="s">
        <v>111</v>
      </c>
      <c r="B93" s="4">
        <v>1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hidden="1" customHeight="1">
      <c r="A94" s="4" t="s">
        <v>122</v>
      </c>
      <c r="B94" s="4">
        <v>31.536000000000001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hidden="1" customHeight="1">
      <c r="A95" s="4" t="s">
        <v>122</v>
      </c>
      <c r="B95" s="4">
        <v>31.536000000000001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hidden="1" customHeight="1">
      <c r="A96" s="4" t="s">
        <v>123</v>
      </c>
      <c r="B96" s="4">
        <v>31.536000000000001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hidden="1" customHeight="1">
      <c r="A97" s="4" t="s">
        <v>123</v>
      </c>
      <c r="B97" s="4">
        <v>31.536000000000001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>
      <c r="A98" s="4" t="s">
        <v>124</v>
      </c>
      <c r="B98" s="4">
        <v>31.536000000000001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hidden="1" customHeight="1">
      <c r="A99" s="4" t="s">
        <v>124</v>
      </c>
      <c r="B99" s="4">
        <v>31.536000000000001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hidden="1" customHeight="1">
      <c r="A100" s="4" t="s">
        <v>125</v>
      </c>
      <c r="B100" s="4">
        <v>31.536000000000001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hidden="1" customHeight="1">
      <c r="A101" s="4" t="s">
        <v>125</v>
      </c>
      <c r="B101" s="4">
        <v>31.536000000000001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hidden="1" customHeight="1">
      <c r="A102" s="4" t="s">
        <v>126</v>
      </c>
      <c r="B102" s="4">
        <v>31.536000000000001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hidden="1" customHeight="1">
      <c r="A103" s="4" t="s">
        <v>126</v>
      </c>
      <c r="B103" s="4">
        <v>31.536000000000001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hidden="1" customHeight="1">
      <c r="A104" s="4" t="s">
        <v>127</v>
      </c>
      <c r="B104" s="4">
        <v>31.536000000000001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hidden="1" customHeight="1">
      <c r="A105" s="4" t="s">
        <v>127</v>
      </c>
      <c r="B105" s="4">
        <v>31.536000000000001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hidden="1" customHeight="1">
      <c r="A106" s="4" t="s">
        <v>128</v>
      </c>
      <c r="B106" s="4">
        <v>31.536000000000001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hidden="1" customHeight="1">
      <c r="A107" s="4" t="s">
        <v>128</v>
      </c>
      <c r="B107" s="4">
        <v>31.536000000000001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hidden="1" customHeight="1">
      <c r="A108" s="4" t="s">
        <v>200</v>
      </c>
      <c r="B108" s="4">
        <v>31.536000000000001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hidden="1" customHeight="1">
      <c r="A109" s="4" t="s">
        <v>200</v>
      </c>
      <c r="B109" s="4">
        <v>31.536000000000001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hidden="1" customHeight="1">
      <c r="A110" s="4" t="s">
        <v>129</v>
      </c>
      <c r="B110" s="4">
        <v>31.536000000000001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hidden="1" customHeight="1">
      <c r="A111" s="4" t="s">
        <v>129</v>
      </c>
      <c r="B111" s="4">
        <v>31.536000000000001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hidden="1" customHeight="1">
      <c r="A112" s="4" t="s">
        <v>130</v>
      </c>
      <c r="B112" s="4">
        <v>31.536000000000001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hidden="1" customHeight="1">
      <c r="A113" s="4" t="s">
        <v>130</v>
      </c>
      <c r="B113" s="4">
        <v>31.536000000000001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hidden="1" customHeight="1">
      <c r="A114" s="4" t="s">
        <v>112</v>
      </c>
      <c r="B114" s="4">
        <v>1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hidden="1" customHeight="1">
      <c r="A115" s="4" t="s">
        <v>112</v>
      </c>
      <c r="B115" s="4">
        <v>1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hidden="1" customHeight="1">
      <c r="A116" s="4" t="s">
        <v>131</v>
      </c>
      <c r="B116" s="4">
        <v>31.536000000000001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hidden="1" customHeight="1">
      <c r="A117" s="4" t="s">
        <v>131</v>
      </c>
      <c r="B117" s="4">
        <v>31.536000000000001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132</v>
      </c>
      <c r="B118" s="4">
        <v>31.536000000000001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132</v>
      </c>
      <c r="B119" s="4">
        <v>31.536000000000001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hidden="1" customHeight="1">
      <c r="A120" s="4" t="s">
        <v>133</v>
      </c>
      <c r="B120" s="4">
        <v>31.536000000000001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hidden="1" customHeight="1">
      <c r="A121" s="4" t="s">
        <v>133</v>
      </c>
      <c r="B121" s="4">
        <v>31.536000000000001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hidden="1" customHeight="1">
      <c r="A122" s="4" t="s">
        <v>134</v>
      </c>
      <c r="B122" s="4">
        <v>31.536000000000001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hidden="1" customHeight="1">
      <c r="A123" s="4" t="s">
        <v>134</v>
      </c>
      <c r="B123" s="4">
        <v>31.536000000000001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hidden="1" customHeight="1">
      <c r="A124" s="4" t="s">
        <v>135</v>
      </c>
      <c r="B124" s="4">
        <v>31.536000000000001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hidden="1" customHeight="1">
      <c r="A125" s="4" t="s">
        <v>135</v>
      </c>
      <c r="B125" s="4">
        <v>31.536000000000001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hidden="1" customHeight="1">
      <c r="A126" s="4" t="s">
        <v>136</v>
      </c>
      <c r="B126" s="4">
        <v>31.536000000000001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hidden="1" customHeight="1">
      <c r="A127" s="4" t="s">
        <v>136</v>
      </c>
      <c r="B127" s="4">
        <v>31.536000000000001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hidden="1" customHeight="1">
      <c r="A128" s="4" t="s">
        <v>137</v>
      </c>
      <c r="B128" s="4">
        <v>31.536000000000001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hidden="1" customHeight="1">
      <c r="A129" s="4" t="s">
        <v>137</v>
      </c>
      <c r="B129" s="4">
        <v>31.536000000000001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hidden="1" customHeight="1">
      <c r="A130" s="4" t="s">
        <v>138</v>
      </c>
      <c r="B130" s="4">
        <v>31.536000000000001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hidden="1" customHeight="1">
      <c r="A131" s="4" t="s">
        <v>138</v>
      </c>
      <c r="B131" s="4">
        <v>31.536000000000001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hidden="1" customHeight="1">
      <c r="A132" s="4" t="s">
        <v>139</v>
      </c>
      <c r="B132" s="4">
        <v>31.536000000000001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hidden="1" customHeight="1">
      <c r="A133" s="4" t="s">
        <v>139</v>
      </c>
      <c r="B133" s="4">
        <v>31.536000000000001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hidden="1" customHeight="1">
      <c r="A134" s="4" t="s">
        <v>140</v>
      </c>
      <c r="B134" s="4">
        <v>31.536000000000001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hidden="1" customHeight="1">
      <c r="A135" s="4" t="s">
        <v>140</v>
      </c>
      <c r="B135" s="4">
        <v>31.536000000000001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hidden="1" customHeight="1">
      <c r="A136" s="4" t="s">
        <v>204</v>
      </c>
      <c r="B136" s="4">
        <v>31.536000000000001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hidden="1" customHeight="1">
      <c r="A137" s="4" t="s">
        <v>204</v>
      </c>
      <c r="B137" s="4">
        <v>31.536000000000001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hidden="1" customHeight="1">
      <c r="A138" s="4" t="s">
        <v>205</v>
      </c>
      <c r="B138" s="4">
        <v>31.536000000000001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hidden="1" customHeight="1">
      <c r="A139" s="4" t="s">
        <v>205</v>
      </c>
      <c r="B139" s="4">
        <v>31.536000000000001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hidden="1" customHeight="1">
      <c r="A140" s="4" t="s">
        <v>142</v>
      </c>
      <c r="B140" s="4">
        <v>31.536000000000001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hidden="1" customHeight="1">
      <c r="A141" s="4" t="s">
        <v>142</v>
      </c>
      <c r="B141" s="4">
        <v>31.536000000000001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hidden="1" customHeight="1">
      <c r="A142" s="4" t="s">
        <v>141</v>
      </c>
      <c r="B142" s="4">
        <v>31.536000000000001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hidden="1" customHeight="1">
      <c r="A143" s="4" t="s">
        <v>141</v>
      </c>
      <c r="B143" s="4">
        <v>31.536000000000001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hidden="1" customHeight="1">
      <c r="A144" s="4" t="s">
        <v>203</v>
      </c>
      <c r="B144" s="4">
        <v>31.536000000000001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hidden="1" customHeight="1">
      <c r="A145" s="4" t="s">
        <v>203</v>
      </c>
      <c r="B145" s="4">
        <v>31.536000000000001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hidden="1" customHeight="1">
      <c r="A146" s="4" t="s">
        <v>143</v>
      </c>
      <c r="B146" s="4">
        <v>31.536000000000001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hidden="1" customHeight="1">
      <c r="A147" s="4" t="s">
        <v>143</v>
      </c>
      <c r="B147" s="4">
        <v>31.536000000000001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hidden="1" customHeight="1">
      <c r="A148" s="4" t="s">
        <v>201</v>
      </c>
      <c r="B148" s="4">
        <v>31.536000000000001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hidden="1" customHeight="1">
      <c r="A149" s="4" t="s">
        <v>201</v>
      </c>
      <c r="B149" s="4">
        <v>31.536000000000001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hidden="1" customHeight="1">
      <c r="A150" s="4" t="s">
        <v>144</v>
      </c>
      <c r="B150" s="4">
        <v>31.536000000000001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hidden="1" customHeight="1">
      <c r="A151" s="4" t="s">
        <v>144</v>
      </c>
      <c r="B151" s="4">
        <v>31.536000000000001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hidden="1" customHeight="1">
      <c r="A152" s="4" t="s">
        <v>214</v>
      </c>
      <c r="B152" s="4">
        <v>31.536000000000001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hidden="1" customHeight="1">
      <c r="A153" s="4" t="s">
        <v>214</v>
      </c>
      <c r="B153" s="4">
        <v>31.536000000000001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hidden="1" customHeight="1">
      <c r="A154" s="4" t="s">
        <v>145</v>
      </c>
      <c r="B154" s="4">
        <v>31.536000000000001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hidden="1" customHeight="1">
      <c r="A155" s="4" t="s">
        <v>145</v>
      </c>
      <c r="B155" s="4">
        <v>31.536000000000001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hidden="1" customHeight="1">
      <c r="A156" s="4" t="s">
        <v>202</v>
      </c>
      <c r="B156" s="4">
        <v>31.536000000000001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hidden="1" customHeight="1">
      <c r="A157" s="4" t="s">
        <v>202</v>
      </c>
      <c r="B157" s="4">
        <v>31.536000000000001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hidden="1" customHeight="1">
      <c r="A158" s="4" t="s">
        <v>146</v>
      </c>
      <c r="B158" s="4">
        <v>31.536000000000001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hidden="1" customHeight="1">
      <c r="A159" s="4" t="s">
        <v>146</v>
      </c>
      <c r="B159" s="4">
        <v>31.536000000000001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hidden="1" customHeight="1">
      <c r="A160" s="4" t="s">
        <v>147</v>
      </c>
      <c r="B160" s="4">
        <v>31.536000000000001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hidden="1" customHeight="1">
      <c r="A161" s="4" t="s">
        <v>147</v>
      </c>
      <c r="B161" s="4">
        <v>31.536000000000001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hidden="1" customHeight="1">
      <c r="A162" s="4" t="s">
        <v>148</v>
      </c>
      <c r="B162" s="4">
        <v>31.536000000000001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hidden="1" customHeight="1">
      <c r="A163" s="4" t="s">
        <v>148</v>
      </c>
      <c r="B163" s="4">
        <v>31.536000000000001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hidden="1" customHeight="1">
      <c r="A164" s="4" t="s">
        <v>149</v>
      </c>
      <c r="B164" s="4">
        <v>31.536000000000001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hidden="1" customHeight="1">
      <c r="A165" s="4" t="s">
        <v>149</v>
      </c>
      <c r="B165" s="4">
        <v>31.536000000000001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hidden="1" customHeight="1">
      <c r="A166" s="4" t="s">
        <v>150</v>
      </c>
      <c r="B166" s="4">
        <v>31.536000000000001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hidden="1" customHeight="1">
      <c r="A167" s="4" t="s">
        <v>150</v>
      </c>
      <c r="B167" s="4">
        <v>31.536000000000001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hidden="1" customHeight="1">
      <c r="A168" s="4" t="s">
        <v>224</v>
      </c>
      <c r="B168" s="4">
        <v>31.536000000000001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hidden="1" customHeight="1">
      <c r="A169" s="4" t="s">
        <v>224</v>
      </c>
      <c r="B169" s="4">
        <v>31.536000000000001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hidden="1" customHeight="1">
      <c r="A170" s="4" t="s">
        <v>225</v>
      </c>
      <c r="B170" s="4">
        <v>31.536000000000001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hidden="1" customHeight="1">
      <c r="A171" s="4" t="s">
        <v>225</v>
      </c>
      <c r="B171" s="4">
        <v>31.536000000000001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hidden="1" customHeight="1">
      <c r="A172" s="4" t="s">
        <v>228</v>
      </c>
      <c r="B172" s="4">
        <v>31.536000000000001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hidden="1" customHeight="1">
      <c r="A173" s="4" t="s">
        <v>228</v>
      </c>
      <c r="B173" s="4">
        <v>31.536000000000001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hidden="1" customHeight="1">
      <c r="A174" s="4" t="s">
        <v>151</v>
      </c>
      <c r="B174" s="4">
        <v>31.536000000000001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hidden="1" customHeight="1">
      <c r="A175" s="4" t="s">
        <v>151</v>
      </c>
      <c r="B175" s="4">
        <v>31.536000000000001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hidden="1" customHeight="1">
      <c r="A176" s="4" t="s">
        <v>199</v>
      </c>
      <c r="B176" s="4">
        <v>31.536000000000001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hidden="1" customHeight="1">
      <c r="A177" s="4" t="s">
        <v>199</v>
      </c>
      <c r="B177" s="4">
        <v>31.536000000000001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hidden="1" customHeight="1">
      <c r="A178" s="4" t="s">
        <v>152</v>
      </c>
      <c r="B178" s="4">
        <v>1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hidden="1" customHeight="1">
      <c r="A179" s="4" t="s">
        <v>152</v>
      </c>
      <c r="B179" s="4">
        <v>1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hidden="1" customHeight="1">
      <c r="A180" s="4" t="s">
        <v>219</v>
      </c>
      <c r="B180" s="4">
        <v>1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hidden="1" customHeight="1">
      <c r="A181" s="4" t="s">
        <v>219</v>
      </c>
      <c r="B181" s="4">
        <v>1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hidden="1" customHeight="1">
      <c r="A182" s="4" t="s">
        <v>153</v>
      </c>
      <c r="B182" s="4">
        <v>1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hidden="1" customHeight="1">
      <c r="A183" s="4" t="s">
        <v>153</v>
      </c>
      <c r="B183" s="4">
        <v>1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hidden="1" customHeight="1">
      <c r="A184" s="4" t="s">
        <v>220</v>
      </c>
      <c r="B184" s="4">
        <v>1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hidden="1" customHeight="1">
      <c r="A185" s="4" t="s">
        <v>220</v>
      </c>
      <c r="B185" s="4">
        <v>1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hidden="1" customHeight="1">
      <c r="A186" s="4" t="s">
        <v>154</v>
      </c>
      <c r="B186" s="4">
        <v>1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hidden="1" customHeight="1">
      <c r="A187" s="4" t="s">
        <v>154</v>
      </c>
      <c r="B187" s="4">
        <v>1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hidden="1" customHeight="1">
      <c r="A188" s="4" t="s">
        <v>221</v>
      </c>
      <c r="B188" s="4">
        <v>1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hidden="1" customHeight="1">
      <c r="A189" s="4" t="s">
        <v>221</v>
      </c>
      <c r="B189" s="4">
        <v>1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hidden="1" customHeight="1">
      <c r="A190" s="4" t="s">
        <v>155</v>
      </c>
      <c r="B190" s="4">
        <v>1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hidden="1" customHeight="1">
      <c r="A191" s="4" t="s">
        <v>155</v>
      </c>
      <c r="B191" s="4">
        <v>1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hidden="1" customHeight="1">
      <c r="A192" s="4" t="s">
        <v>222</v>
      </c>
      <c r="B192" s="4">
        <v>1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hidden="1" customHeight="1">
      <c r="A193" s="4" t="s">
        <v>222</v>
      </c>
      <c r="B193" s="4">
        <v>1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hidden="1" customHeight="1">
      <c r="A194" s="4" t="s">
        <v>156</v>
      </c>
      <c r="B194" s="4">
        <v>1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hidden="1" customHeight="1">
      <c r="A195" s="4" t="s">
        <v>156</v>
      </c>
      <c r="B195" s="4">
        <v>1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hidden="1" customHeight="1">
      <c r="A196" s="4" t="s">
        <v>223</v>
      </c>
      <c r="B196" s="4">
        <v>1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hidden="1" customHeight="1">
      <c r="A197" s="4" t="s">
        <v>223</v>
      </c>
      <c r="B197" s="4">
        <v>1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hidden="1" customHeight="1">
      <c r="A198" s="4" t="s">
        <v>209</v>
      </c>
      <c r="B198" s="4">
        <v>31.536000000000001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hidden="1" customHeight="1">
      <c r="A199" s="4" t="s">
        <v>209</v>
      </c>
      <c r="B199" s="4">
        <v>31.536000000000001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hidden="1" customHeight="1">
      <c r="A200" s="4" t="s">
        <v>157</v>
      </c>
      <c r="B200" s="4">
        <v>31.536000000000001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hidden="1" customHeight="1">
      <c r="A201" s="4" t="s">
        <v>157</v>
      </c>
      <c r="B201" s="4">
        <v>31.536000000000001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 t="s">
        <v>207</v>
      </c>
      <c r="B202" s="4">
        <v>31.536000000000001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 t="s">
        <v>207</v>
      </c>
      <c r="B203" s="4">
        <v>31.536000000000001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hidden="1" customHeight="1">
      <c r="A204" s="4" t="s">
        <v>158</v>
      </c>
      <c r="B204" s="4">
        <v>31.536000000000001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hidden="1" customHeight="1">
      <c r="A205" s="4" t="s">
        <v>158</v>
      </c>
      <c r="B205" s="4">
        <v>31.536000000000001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hidden="1" customHeight="1">
      <c r="A206" s="4" t="s">
        <v>208</v>
      </c>
      <c r="B206" s="4">
        <v>31.536000000000001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hidden="1" customHeight="1">
      <c r="A207" s="4" t="s">
        <v>208</v>
      </c>
      <c r="B207" s="4">
        <v>31.536000000000001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hidden="1" customHeight="1">
      <c r="A208" s="4" t="s">
        <v>159</v>
      </c>
      <c r="B208" s="4">
        <v>1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hidden="1" customHeight="1">
      <c r="A209" s="4" t="s">
        <v>159</v>
      </c>
      <c r="B209" s="4">
        <v>1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hidden="1" customHeight="1">
      <c r="A210" s="4" t="s">
        <v>160</v>
      </c>
      <c r="B210" s="4">
        <v>31.536000000000001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hidden="1" customHeight="1">
      <c r="A211" s="4" t="s">
        <v>160</v>
      </c>
      <c r="B211" s="4">
        <v>31.536000000000001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hidden="1" customHeight="1">
      <c r="A212" s="4" t="s">
        <v>161</v>
      </c>
      <c r="B212" s="4">
        <v>31.536000000000001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hidden="1" customHeight="1">
      <c r="A213" s="4" t="s">
        <v>161</v>
      </c>
      <c r="B213" s="4">
        <v>31.536000000000001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hidden="1" customHeight="1">
      <c r="A214" s="4" t="s">
        <v>162</v>
      </c>
      <c r="B214" s="4">
        <v>1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hidden="1" customHeight="1">
      <c r="A215" s="4" t="s">
        <v>162</v>
      </c>
      <c r="B215" s="4">
        <v>1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hidden="1" customHeight="1">
      <c r="A216" s="4" t="s">
        <v>210</v>
      </c>
      <c r="B216" s="4">
        <v>31.536000000000001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hidden="1" customHeight="1">
      <c r="A217" s="4" t="s">
        <v>210</v>
      </c>
      <c r="B217" s="4">
        <v>31.536000000000001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hidden="1" customHeight="1">
      <c r="A218" s="4" t="s">
        <v>163</v>
      </c>
      <c r="B218" s="4">
        <v>31.536000000000001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hidden="1" customHeight="1">
      <c r="A219" s="4" t="s">
        <v>163</v>
      </c>
      <c r="B219" s="4">
        <v>31.536000000000001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hidden="1" customHeight="1">
      <c r="A220" s="4" t="s">
        <v>164</v>
      </c>
      <c r="B220" s="4">
        <v>31.536000000000001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hidden="1" customHeight="1">
      <c r="A221" s="4" t="s">
        <v>164</v>
      </c>
      <c r="B221" s="4">
        <v>31.536000000000001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hidden="1" customHeight="1">
      <c r="A222" s="4" t="s">
        <v>165</v>
      </c>
      <c r="B222" s="4">
        <v>1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hidden="1" customHeight="1">
      <c r="A223" s="4" t="s">
        <v>165</v>
      </c>
      <c r="B223" s="4">
        <v>1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hidden="1" customHeight="1">
      <c r="A224" s="4" t="s">
        <v>211</v>
      </c>
      <c r="B224" s="4">
        <v>31.536000000000001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hidden="1" customHeight="1">
      <c r="A225" s="4" t="s">
        <v>211</v>
      </c>
      <c r="B225" s="4">
        <v>31.536000000000001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hidden="1" customHeight="1">
      <c r="A226" s="4" t="s">
        <v>166</v>
      </c>
      <c r="B226" s="4">
        <v>31.536000000000001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hidden="1" customHeight="1">
      <c r="A227" s="4" t="s">
        <v>166</v>
      </c>
      <c r="B227" s="4">
        <v>31.536000000000001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hidden="1" customHeight="1">
      <c r="A228" s="4" t="s">
        <v>167</v>
      </c>
      <c r="B228" s="4">
        <v>31.536000000000001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hidden="1" customHeight="1">
      <c r="A229" s="4" t="s">
        <v>167</v>
      </c>
      <c r="B229" s="4">
        <v>31.536000000000001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hidden="1" customHeight="1">
      <c r="A230" s="4" t="s">
        <v>168</v>
      </c>
      <c r="B230" s="4">
        <v>31.536000000000001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hidden="1" customHeight="1">
      <c r="A231" s="4" t="s">
        <v>168</v>
      </c>
      <c r="B231" s="4">
        <v>31.536000000000001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hidden="1" customHeight="1">
      <c r="A232" s="4" t="s">
        <v>212</v>
      </c>
      <c r="B232" s="4">
        <v>31.536000000000001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hidden="1" customHeight="1">
      <c r="A233" s="4" t="s">
        <v>212</v>
      </c>
      <c r="B233" s="4">
        <v>31.536000000000001</v>
      </c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hidden="1" customHeight="1">
      <c r="A234" s="4" t="s">
        <v>169</v>
      </c>
      <c r="B234" s="4">
        <v>31.536000000000001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hidden="1" customHeight="1">
      <c r="A235" s="4" t="s">
        <v>169</v>
      </c>
      <c r="B235" s="4">
        <v>31.536000000000001</v>
      </c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hidden="1" customHeight="1">
      <c r="A236" s="4" t="s">
        <v>170</v>
      </c>
      <c r="B236" s="4">
        <v>1</v>
      </c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hidden="1" customHeight="1">
      <c r="A237" s="4" t="s">
        <v>170</v>
      </c>
      <c r="B237" s="4">
        <v>1</v>
      </c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hidden="1" customHeight="1">
      <c r="A238" s="4" t="s">
        <v>171</v>
      </c>
      <c r="B238" s="4">
        <v>1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hidden="1" customHeight="1">
      <c r="A239" s="4" t="s">
        <v>171</v>
      </c>
      <c r="B239" s="4">
        <v>1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hidden="1" customHeight="1">
      <c r="A240" s="4" t="s">
        <v>172</v>
      </c>
      <c r="B240" s="4">
        <v>31.536000000000001</v>
      </c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hidden="1" customHeight="1">
      <c r="A241" s="4" t="s">
        <v>172</v>
      </c>
      <c r="B241" s="4">
        <v>31.536000000000001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hidden="1" customHeight="1">
      <c r="A242" s="4" t="s">
        <v>173</v>
      </c>
      <c r="B242" s="4">
        <v>31.536000000000001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hidden="1" customHeight="1">
      <c r="A243" s="4" t="s">
        <v>173</v>
      </c>
      <c r="B243" s="4">
        <v>31.536000000000001</v>
      </c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hidden="1" customHeight="1">
      <c r="A244" s="4" t="s">
        <v>174</v>
      </c>
      <c r="B244" s="4">
        <v>31.536000000000001</v>
      </c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hidden="1" customHeight="1">
      <c r="A245" s="4" t="s">
        <v>174</v>
      </c>
      <c r="B245" s="4">
        <v>31.536000000000001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hidden="1" customHeight="1">
      <c r="A246" s="4" t="s">
        <v>175</v>
      </c>
      <c r="B246" s="4">
        <v>31.536000000000001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hidden="1" customHeight="1">
      <c r="A247" s="4" t="s">
        <v>175</v>
      </c>
      <c r="B247" s="4">
        <v>31.536000000000001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hidden="1" customHeight="1">
      <c r="A248" s="4" t="s">
        <v>176</v>
      </c>
      <c r="B248" s="4">
        <v>31.536000000000001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hidden="1" customHeight="1">
      <c r="A249" s="4" t="s">
        <v>176</v>
      </c>
      <c r="B249" s="4">
        <v>31.536000000000001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hidden="1" customHeight="1">
      <c r="A250" s="4" t="s">
        <v>213</v>
      </c>
      <c r="B250" s="4">
        <v>31.536000000000001</v>
      </c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hidden="1" customHeight="1">
      <c r="A251" s="4" t="s">
        <v>213</v>
      </c>
      <c r="B251" s="4">
        <v>31.536000000000001</v>
      </c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hidden="1" customHeight="1">
      <c r="A252" s="4" t="s">
        <v>177</v>
      </c>
      <c r="B252" s="4">
        <v>1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hidden="1" customHeight="1">
      <c r="A253" s="4" t="s">
        <v>177</v>
      </c>
      <c r="B253" s="4">
        <v>1</v>
      </c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hidden="1" customHeight="1">
      <c r="A254" s="4" t="s">
        <v>196</v>
      </c>
      <c r="B254" s="4">
        <v>31.536000000000001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hidden="1" customHeight="1">
      <c r="A255" s="4" t="s">
        <v>196</v>
      </c>
      <c r="B255" s="4">
        <v>31.536000000000001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hidden="1" customHeight="1">
      <c r="A256" s="4" t="s">
        <v>178</v>
      </c>
      <c r="B256" s="4">
        <v>31.536000000000001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hidden="1" customHeight="1">
      <c r="A257" s="4" t="s">
        <v>179</v>
      </c>
      <c r="B257" s="4">
        <v>1</v>
      </c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hidden="1" customHeight="1">
      <c r="A258" s="4" t="s">
        <v>179</v>
      </c>
      <c r="B258" s="4">
        <v>1</v>
      </c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hidden="1" customHeight="1">
      <c r="A259" s="4" t="s">
        <v>180</v>
      </c>
      <c r="B259" s="4">
        <v>1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hidden="1" customHeight="1">
      <c r="A260" s="4" t="s">
        <v>180</v>
      </c>
      <c r="B260" s="4">
        <v>1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hidden="1" customHeight="1">
      <c r="A261" s="4" t="s">
        <v>181</v>
      </c>
      <c r="B261" s="4">
        <v>31.536000000000001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hidden="1" customHeight="1">
      <c r="A262" s="4" t="s">
        <v>181</v>
      </c>
      <c r="B262" s="4">
        <v>31.536000000000001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hidden="1" customHeight="1">
      <c r="A263" s="4" t="s">
        <v>182</v>
      </c>
      <c r="B263" s="4">
        <v>31.536000000000001</v>
      </c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hidden="1" customHeight="1">
      <c r="A264" s="4" t="s">
        <v>182</v>
      </c>
      <c r="B264" s="4">
        <v>31.536000000000001</v>
      </c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hidden="1" customHeight="1">
      <c r="A265" s="4" t="s">
        <v>183</v>
      </c>
      <c r="B265" s="4">
        <v>31.536000000000001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hidden="1" customHeight="1">
      <c r="A266" s="4" t="s">
        <v>183</v>
      </c>
      <c r="B266" s="4">
        <v>31.536000000000001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hidden="1" customHeight="1">
      <c r="A267" s="4" t="s">
        <v>184</v>
      </c>
      <c r="B267" s="4">
        <v>31.536000000000001</v>
      </c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hidden="1" customHeight="1">
      <c r="A268" s="4" t="s">
        <v>184</v>
      </c>
      <c r="B268" s="4">
        <v>31.536000000000001</v>
      </c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hidden="1" customHeight="1">
      <c r="A269" s="4" t="s">
        <v>185</v>
      </c>
      <c r="B269" s="4">
        <v>31.536000000000001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hidden="1" customHeight="1">
      <c r="A270" s="4" t="s">
        <v>185</v>
      </c>
      <c r="B270" s="4">
        <v>31.536000000000001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hidden="1" customHeight="1">
      <c r="A271" s="4" t="s">
        <v>197</v>
      </c>
      <c r="B271" s="4">
        <v>31.536000000000001</v>
      </c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hidden="1" customHeight="1">
      <c r="A272" s="4" t="s">
        <v>197</v>
      </c>
      <c r="B272" s="4">
        <v>31.536000000000001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hidden="1" customHeight="1">
      <c r="A273" s="4" t="s">
        <v>186</v>
      </c>
      <c r="B273" s="4">
        <v>1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hidden="1" customHeight="1">
      <c r="A274" s="4" t="s">
        <v>186</v>
      </c>
      <c r="B274" s="4">
        <v>1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hidden="1" customHeight="1">
      <c r="A275" s="4" t="s">
        <v>187</v>
      </c>
      <c r="B275" s="4">
        <v>31.536000000000001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hidden="1" customHeight="1">
      <c r="A276" s="4" t="s">
        <v>187</v>
      </c>
      <c r="B276" s="4">
        <v>31.536000000000001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hidden="1" customHeight="1">
      <c r="A277" s="4" t="s">
        <v>188</v>
      </c>
      <c r="B277" s="4">
        <v>31.536000000000001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hidden="1" customHeight="1">
      <c r="A278" s="4" t="s">
        <v>188</v>
      </c>
      <c r="B278" s="4">
        <v>31.536000000000001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hidden="1" customHeight="1">
      <c r="A279" s="4" t="s">
        <v>198</v>
      </c>
      <c r="B279" s="4">
        <v>31.536000000000001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hidden="1" customHeight="1">
      <c r="A280" s="4" t="s">
        <v>198</v>
      </c>
      <c r="B280" s="4">
        <v>31.536000000000001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hidden="1" customHeight="1">
      <c r="A281" s="4" t="s">
        <v>189</v>
      </c>
      <c r="B281" s="4">
        <v>1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hidden="1" customHeight="1">
      <c r="A282" s="4" t="s">
        <v>189</v>
      </c>
      <c r="B282" s="4">
        <v>1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hidden="1" customHeight="1">
      <c r="A283" s="4" t="s">
        <v>190</v>
      </c>
      <c r="B283" s="4">
        <v>1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hidden="1" customHeight="1">
      <c r="A284" s="4" t="s">
        <v>190</v>
      </c>
      <c r="B284" s="4">
        <v>1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hidden="1" customHeight="1">
      <c r="A285" s="4" t="s">
        <v>191</v>
      </c>
      <c r="B285" s="4">
        <v>31.536000000000001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hidden="1" customHeight="1">
      <c r="A286" s="4" t="s">
        <v>191</v>
      </c>
      <c r="B286" s="4">
        <v>31.536000000000001</v>
      </c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hidden="1" customHeight="1">
      <c r="A287" s="4" t="s">
        <v>192</v>
      </c>
      <c r="B287" s="4">
        <v>31.536000000000001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hidden="1" customHeight="1">
      <c r="A288" s="4" t="s">
        <v>192</v>
      </c>
      <c r="B288" s="4">
        <v>31.536000000000001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hidden="1" customHeight="1">
      <c r="A289" s="4" t="s">
        <v>193</v>
      </c>
      <c r="B289" s="4">
        <v>31.536000000000001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hidden="1" customHeight="1">
      <c r="A290" s="4" t="s">
        <v>193</v>
      </c>
      <c r="B290" s="4">
        <v>31.536000000000001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hidden="1" customHeight="1">
      <c r="A291" s="4" t="s">
        <v>195</v>
      </c>
      <c r="B291" s="4">
        <v>31.536000000000001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hidden="1" customHeight="1">
      <c r="A292" s="4" t="s">
        <v>195</v>
      </c>
      <c r="B292" s="4">
        <v>31.536000000000001</v>
      </c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hidden="1" customHeight="1">
      <c r="A293" s="4" t="s">
        <v>194</v>
      </c>
      <c r="B293" s="4">
        <v>31.536000000000001</v>
      </c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hidden="1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hidden="1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hidden="1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hidden="1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hidden="1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hidden="1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hidden="1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hidden="1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hidden="1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hidden="1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hidden="1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hidden="1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hidden="1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hidden="1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hidden="1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hidden="1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hidden="1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hidden="1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hidden="1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hidden="1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hidden="1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hidden="1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hidden="1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hidden="1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hidden="1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hidden="1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hidden="1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hidden="1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hidden="1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hidden="1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hidden="1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hidden="1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hidden="1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hidden="1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hidden="1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hidden="1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hidden="1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hidden="1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hidden="1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hidden="1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hidden="1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hidden="1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hidden="1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hidden="1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hidden="1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hidden="1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hidden="1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hidden="1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hidden="1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hidden="1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hidden="1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hidden="1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hidden="1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hidden="1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hidden="1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hidden="1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hidden="1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hidden="1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hidden="1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hidden="1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hidden="1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hidden="1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hidden="1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hidden="1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hidden="1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hidden="1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hidden="1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hidden="1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hidden="1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hidden="1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hidden="1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hidden="1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hidden="1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hidden="1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hidden="1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hidden="1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hidden="1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hidden="1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hidden="1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hidden="1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hidden="1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hidden="1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hidden="1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hidden="1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hidden="1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hidden="1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hidden="1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hidden="1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hidden="1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hidden="1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hidden="1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hidden="1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hidden="1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hidden="1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hidden="1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hidden="1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hidden="1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hidden="1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hidden="1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hidden="1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hidden="1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hidden="1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hidden="1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hidden="1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hidden="1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hidden="1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hidden="1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hidden="1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hidden="1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hidden="1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hidden="1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hidden="1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hidden="1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hidden="1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hidden="1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hidden="1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hidden="1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hidden="1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hidden="1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hidden="1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hidden="1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hidden="1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hidden="1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hidden="1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hidden="1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hidden="1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hidden="1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hidden="1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hidden="1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hidden="1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hidden="1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hidden="1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hidden="1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hidden="1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hidden="1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hidden="1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hidden="1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hidden="1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hidden="1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hidden="1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hidden="1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hidden="1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hidden="1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hidden="1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hidden="1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hidden="1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hidden="1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hidden="1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hidden="1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hidden="1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hidden="1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hidden="1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hidden="1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hidden="1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hidden="1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hidden="1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hidden="1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hidden="1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hidden="1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hidden="1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hidden="1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hidden="1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hidden="1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hidden="1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hidden="1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hidden="1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hidden="1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hidden="1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hidden="1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hidden="1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hidden="1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hidden="1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hidden="1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hidden="1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hidden="1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hidden="1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hidden="1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hidden="1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hidden="1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hidden="1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hidden="1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hidden="1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hidden="1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hidden="1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hidden="1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hidden="1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hidden="1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hidden="1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hidden="1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hidden="1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hidden="1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hidden="1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hidden="1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hidden="1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hidden="1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hidden="1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hidden="1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hidden="1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hidden="1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hidden="1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hidden="1" customHeight="1"/>
    <row r="495" spans="1:26" ht="15.75" hidden="1" customHeight="1"/>
    <row r="496" spans="1:2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autoFilter ref="A1:A1000" xr:uid="{00000000-0009-0000-0000-000008000000}">
    <filterColumn colId="0">
      <filters>
        <filter val="HLR_Gas_Boiler"/>
        <filter val="R_Gas"/>
      </filters>
    </filterColumn>
  </autoFilter>
  <pageMargins left="0.7" right="0.7" top="0" bottom="0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tabColor rgb="FFFFC000"/>
  </sheetPr>
  <dimension ref="A1:Z1000"/>
  <sheetViews>
    <sheetView workbookViewId="0">
      <selection activeCell="D548" sqref="D548"/>
    </sheetView>
  </sheetViews>
  <sheetFormatPr baseColWidth="10" defaultColWidth="14.44140625" defaultRowHeight="15" customHeight="1"/>
  <cols>
    <col min="1" max="1" width="13.5546875" customWidth="1"/>
    <col min="2" max="2" width="24.5546875" customWidth="1"/>
    <col min="3" max="7" width="13.5546875" customWidth="1"/>
    <col min="8" max="24" width="8.6640625" customWidth="1"/>
  </cols>
  <sheetData>
    <row r="1" spans="1:26" ht="14.4">
      <c r="A1" s="18" t="s">
        <v>0</v>
      </c>
      <c r="B1" s="18" t="s">
        <v>1</v>
      </c>
      <c r="C1" s="18" t="s">
        <v>8</v>
      </c>
      <c r="D1" s="18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hidden="1">
      <c r="A2" s="4" t="s">
        <v>10</v>
      </c>
      <c r="B2" s="4" t="s">
        <v>11</v>
      </c>
      <c r="C2" s="10">
        <v>2022</v>
      </c>
      <c r="D2" s="10">
        <v>0.5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hidden="1">
      <c r="A3" s="4" t="s">
        <v>10</v>
      </c>
      <c r="B3" s="4" t="s">
        <v>11</v>
      </c>
      <c r="C3" s="10">
        <v>2025</v>
      </c>
      <c r="D3" s="10">
        <v>0.5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hidden="1">
      <c r="A4" s="4" t="s">
        <v>10</v>
      </c>
      <c r="B4" s="4" t="s">
        <v>11</v>
      </c>
      <c r="C4" s="10">
        <v>2030</v>
      </c>
      <c r="D4" s="10">
        <v>0.5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hidden="1">
      <c r="A5" s="4" t="s">
        <v>10</v>
      </c>
      <c r="B5" s="4" t="s">
        <v>11</v>
      </c>
      <c r="C5" s="10">
        <v>2035</v>
      </c>
      <c r="D5" s="10">
        <v>0.5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hidden="1">
      <c r="A6" s="4" t="s">
        <v>10</v>
      </c>
      <c r="B6" s="4" t="s">
        <v>11</v>
      </c>
      <c r="C6" s="10">
        <v>2040</v>
      </c>
      <c r="D6" s="10">
        <v>0.5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hidden="1" customHeight="1">
      <c r="A7" s="4" t="s">
        <v>10</v>
      </c>
      <c r="B7" s="4" t="s">
        <v>11</v>
      </c>
      <c r="C7" s="10">
        <v>2045</v>
      </c>
      <c r="D7" s="10">
        <v>0.5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hidden="1" customHeight="1">
      <c r="A8" s="4" t="s">
        <v>10</v>
      </c>
      <c r="B8" s="4" t="s">
        <v>11</v>
      </c>
      <c r="C8" s="10">
        <v>2050</v>
      </c>
      <c r="D8" s="10">
        <v>0.5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hidden="1" customHeight="1">
      <c r="A9" s="4" t="s">
        <v>10</v>
      </c>
      <c r="B9" s="4" t="s">
        <v>24</v>
      </c>
      <c r="C9" s="10">
        <v>2022</v>
      </c>
      <c r="D9" s="10">
        <v>3300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hidden="1" customHeight="1">
      <c r="A10" s="4" t="s">
        <v>10</v>
      </c>
      <c r="B10" s="4" t="s">
        <v>24</v>
      </c>
      <c r="C10" s="10">
        <v>2025</v>
      </c>
      <c r="D10" s="10">
        <v>3145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hidden="1" customHeight="1">
      <c r="A11" s="4" t="s">
        <v>10</v>
      </c>
      <c r="B11" s="4" t="s">
        <v>24</v>
      </c>
      <c r="C11" s="10">
        <v>2030</v>
      </c>
      <c r="D11" s="10">
        <v>2990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hidden="1">
      <c r="A12" s="4" t="s">
        <v>10</v>
      </c>
      <c r="B12" s="4" t="s">
        <v>24</v>
      </c>
      <c r="C12" s="10">
        <v>2035</v>
      </c>
      <c r="D12" s="10">
        <v>2870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hidden="1">
      <c r="A13" s="4" t="s">
        <v>10</v>
      </c>
      <c r="B13" s="4" t="s">
        <v>24</v>
      </c>
      <c r="C13" s="10">
        <v>2040</v>
      </c>
      <c r="D13" s="10">
        <v>2750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hidden="1">
      <c r="A14" s="4" t="s">
        <v>10</v>
      </c>
      <c r="B14" s="4" t="s">
        <v>24</v>
      </c>
      <c r="C14" s="10">
        <v>2045</v>
      </c>
      <c r="D14" s="10">
        <v>2645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hidden="1">
      <c r="A15" s="4" t="s">
        <v>10</v>
      </c>
      <c r="B15" s="4" t="s">
        <v>24</v>
      </c>
      <c r="C15" s="10">
        <v>2050</v>
      </c>
      <c r="D15" s="10">
        <v>2540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hidden="1">
      <c r="A16" s="4" t="s">
        <v>10</v>
      </c>
      <c r="B16" s="4" t="s">
        <v>30</v>
      </c>
      <c r="C16" s="10">
        <v>2022</v>
      </c>
      <c r="D16" s="10">
        <v>6342.1049999999996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hidden="1">
      <c r="A17" s="4" t="s">
        <v>10</v>
      </c>
      <c r="B17" s="4" t="s">
        <v>30</v>
      </c>
      <c r="C17" s="10">
        <v>2025</v>
      </c>
      <c r="D17" s="10">
        <v>6342.1049999999996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hidden="1">
      <c r="A18" s="4" t="s">
        <v>10</v>
      </c>
      <c r="B18" s="4" t="s">
        <v>30</v>
      </c>
      <c r="C18" s="10">
        <v>2030</v>
      </c>
      <c r="D18" s="10">
        <v>6342.1049999999996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hidden="1">
      <c r="A19" s="4" t="s">
        <v>10</v>
      </c>
      <c r="B19" s="4" t="s">
        <v>30</v>
      </c>
      <c r="C19" s="10">
        <v>2035</v>
      </c>
      <c r="D19" s="10">
        <v>6342.1049999999996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hidden="1">
      <c r="A20" s="4" t="s">
        <v>10</v>
      </c>
      <c r="B20" s="4" t="s">
        <v>30</v>
      </c>
      <c r="C20" s="10">
        <v>2040</v>
      </c>
      <c r="D20" s="10">
        <v>6342.1049999999996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hidden="1" customHeight="1">
      <c r="A21" s="4" t="s">
        <v>10</v>
      </c>
      <c r="B21" s="4" t="s">
        <v>30</v>
      </c>
      <c r="C21" s="10">
        <v>2045</v>
      </c>
      <c r="D21" s="10">
        <v>6342.1049999999996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hidden="1" customHeight="1">
      <c r="A22" s="4" t="s">
        <v>10</v>
      </c>
      <c r="B22" s="4" t="s">
        <v>30</v>
      </c>
      <c r="C22" s="10">
        <v>2050</v>
      </c>
      <c r="D22" s="10">
        <v>6342.1049999999996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hidden="1" customHeight="1">
      <c r="A23" s="4" t="s">
        <v>10</v>
      </c>
      <c r="B23" s="4" t="s">
        <v>36</v>
      </c>
      <c r="C23" s="10">
        <v>2022</v>
      </c>
      <c r="D23" s="10">
        <v>3393.34536958849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hidden="1" customHeight="1">
      <c r="A24" s="4" t="s">
        <v>10</v>
      </c>
      <c r="B24" s="4" t="s">
        <v>36</v>
      </c>
      <c r="C24" s="10">
        <v>2025</v>
      </c>
      <c r="D24" s="10">
        <v>3393.34536958849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>
      <c r="A25" s="4" t="s">
        <v>10</v>
      </c>
      <c r="B25" s="4" t="s">
        <v>36</v>
      </c>
      <c r="C25" s="10">
        <v>2030</v>
      </c>
      <c r="D25" s="10">
        <v>3393.34536958849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hidden="1" customHeight="1">
      <c r="A26" s="4" t="s">
        <v>10</v>
      </c>
      <c r="B26" s="4" t="s">
        <v>36</v>
      </c>
      <c r="C26" s="10">
        <v>2035</v>
      </c>
      <c r="D26" s="10">
        <v>3393.34536958849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hidden="1" customHeight="1">
      <c r="A27" s="4" t="s">
        <v>10</v>
      </c>
      <c r="B27" s="4" t="s">
        <v>36</v>
      </c>
      <c r="C27" s="10">
        <v>2040</v>
      </c>
      <c r="D27" s="10">
        <v>3393.34536958849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hidden="1" customHeight="1">
      <c r="A28" s="4" t="s">
        <v>10</v>
      </c>
      <c r="B28" s="4" t="s">
        <v>36</v>
      </c>
      <c r="C28" s="10">
        <v>2045</v>
      </c>
      <c r="D28" s="10">
        <v>3393.34536958849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>
      <c r="A29" s="4" t="s">
        <v>10</v>
      </c>
      <c r="B29" s="4" t="s">
        <v>36</v>
      </c>
      <c r="C29" s="10">
        <v>2050</v>
      </c>
      <c r="D29" s="10">
        <v>3393.34536958849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hidden="1" customHeight="1">
      <c r="A30" s="4" t="s">
        <v>10</v>
      </c>
      <c r="B30" s="4" t="s">
        <v>42</v>
      </c>
      <c r="C30" s="10">
        <v>2022</v>
      </c>
      <c r="D30" s="10">
        <v>4125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hidden="1" customHeight="1">
      <c r="A31" s="4" t="s">
        <v>10</v>
      </c>
      <c r="B31" s="4" t="s">
        <v>42</v>
      </c>
      <c r="C31" s="10">
        <v>2025</v>
      </c>
      <c r="D31" s="10">
        <v>4125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hidden="1" customHeight="1">
      <c r="A32" s="4" t="s">
        <v>10</v>
      </c>
      <c r="B32" s="4" t="s">
        <v>42</v>
      </c>
      <c r="C32" s="10">
        <v>2030</v>
      </c>
      <c r="D32" s="10">
        <v>4125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hidden="1" customHeight="1">
      <c r="A33" s="4" t="s">
        <v>10</v>
      </c>
      <c r="B33" s="4" t="s">
        <v>42</v>
      </c>
      <c r="C33" s="10">
        <v>2035</v>
      </c>
      <c r="D33" s="10">
        <v>4125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hidden="1" customHeight="1">
      <c r="A34" s="4" t="s">
        <v>10</v>
      </c>
      <c r="B34" s="4" t="s">
        <v>42</v>
      </c>
      <c r="C34" s="10">
        <v>2040</v>
      </c>
      <c r="D34" s="10">
        <v>4125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hidden="1" customHeight="1">
      <c r="A35" s="4" t="s">
        <v>10</v>
      </c>
      <c r="B35" s="4" t="s">
        <v>42</v>
      </c>
      <c r="C35" s="10">
        <v>2045</v>
      </c>
      <c r="D35" s="10">
        <v>4125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hidden="1" customHeight="1">
      <c r="A36" s="4" t="s">
        <v>10</v>
      </c>
      <c r="B36" s="4" t="s">
        <v>42</v>
      </c>
      <c r="C36" s="10">
        <v>2050</v>
      </c>
      <c r="D36" s="10">
        <v>4125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hidden="1" customHeight="1">
      <c r="A37" s="4" t="s">
        <v>10</v>
      </c>
      <c r="B37" s="4" t="s">
        <v>48</v>
      </c>
      <c r="C37" s="10">
        <v>2022</v>
      </c>
      <c r="D37" s="10">
        <v>2030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hidden="1" customHeight="1">
      <c r="A38" s="4" t="s">
        <v>10</v>
      </c>
      <c r="B38" s="4" t="s">
        <v>48</v>
      </c>
      <c r="C38" s="10">
        <v>2025</v>
      </c>
      <c r="D38" s="10">
        <v>2030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hidden="1" customHeight="1">
      <c r="A39" s="4" t="s">
        <v>10</v>
      </c>
      <c r="B39" s="4" t="s">
        <v>48</v>
      </c>
      <c r="C39" s="10">
        <v>2030</v>
      </c>
      <c r="D39" s="10">
        <v>2030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hidden="1" customHeight="1">
      <c r="A40" s="4" t="s">
        <v>10</v>
      </c>
      <c r="B40" s="4" t="s">
        <v>48</v>
      </c>
      <c r="C40" s="10">
        <v>2035</v>
      </c>
      <c r="D40" s="10">
        <v>2030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hidden="1" customHeight="1">
      <c r="A41" s="4" t="s">
        <v>10</v>
      </c>
      <c r="B41" s="4" t="s">
        <v>48</v>
      </c>
      <c r="C41" s="10">
        <v>2040</v>
      </c>
      <c r="D41" s="10">
        <v>2030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hidden="1" customHeight="1">
      <c r="A42" s="4" t="s">
        <v>10</v>
      </c>
      <c r="B42" s="4" t="s">
        <v>48</v>
      </c>
      <c r="C42" s="10">
        <v>2045</v>
      </c>
      <c r="D42" s="10">
        <v>2030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hidden="1" customHeight="1">
      <c r="A43" s="4" t="s">
        <v>10</v>
      </c>
      <c r="B43" s="4" t="s">
        <v>48</v>
      </c>
      <c r="C43" s="10">
        <v>2050</v>
      </c>
      <c r="D43" s="10">
        <v>2030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hidden="1" customHeight="1">
      <c r="A44" s="4" t="s">
        <v>10</v>
      </c>
      <c r="B44" s="4" t="s">
        <v>54</v>
      </c>
      <c r="C44" s="10">
        <v>2022</v>
      </c>
      <c r="D44" s="10">
        <v>3300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hidden="1" customHeight="1">
      <c r="A45" s="4" t="s">
        <v>10</v>
      </c>
      <c r="B45" s="4" t="s">
        <v>54</v>
      </c>
      <c r="C45" s="10">
        <v>2025</v>
      </c>
      <c r="D45" s="10">
        <v>3300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hidden="1" customHeight="1">
      <c r="A46" s="4" t="s">
        <v>10</v>
      </c>
      <c r="B46" s="4" t="s">
        <v>54</v>
      </c>
      <c r="C46" s="10">
        <v>2030</v>
      </c>
      <c r="D46" s="10">
        <v>3300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hidden="1" customHeight="1">
      <c r="A47" s="4" t="s">
        <v>10</v>
      </c>
      <c r="B47" s="4" t="s">
        <v>54</v>
      </c>
      <c r="C47" s="10">
        <v>2035</v>
      </c>
      <c r="D47" s="10">
        <v>3300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hidden="1" customHeight="1">
      <c r="A48" s="4" t="s">
        <v>10</v>
      </c>
      <c r="B48" s="4" t="s">
        <v>54</v>
      </c>
      <c r="C48" s="10">
        <v>2040</v>
      </c>
      <c r="D48" s="10">
        <v>3300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hidden="1" customHeight="1">
      <c r="A49" s="4" t="s">
        <v>10</v>
      </c>
      <c r="B49" s="4" t="s">
        <v>54</v>
      </c>
      <c r="C49" s="10">
        <v>2045</v>
      </c>
      <c r="D49" s="10">
        <v>3300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hidden="1" customHeight="1">
      <c r="A50" s="4" t="s">
        <v>10</v>
      </c>
      <c r="B50" s="4" t="s">
        <v>54</v>
      </c>
      <c r="C50" s="10">
        <v>2050</v>
      </c>
      <c r="D50" s="10">
        <v>3300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hidden="1" customHeight="1">
      <c r="A51" s="4" t="s">
        <v>10</v>
      </c>
      <c r="B51" s="4" t="s">
        <v>59</v>
      </c>
      <c r="C51" s="10">
        <v>2022</v>
      </c>
      <c r="D51" s="10">
        <v>1087.7671933403001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hidden="1" customHeight="1">
      <c r="A52" s="4" t="s">
        <v>10</v>
      </c>
      <c r="B52" s="4" t="s">
        <v>59</v>
      </c>
      <c r="C52" s="10">
        <v>2025</v>
      </c>
      <c r="D52" s="10">
        <v>1002.94056443291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hidden="1" customHeight="1">
      <c r="A53" s="4" t="s">
        <v>10</v>
      </c>
      <c r="B53" s="4" t="s">
        <v>59</v>
      </c>
      <c r="C53" s="10">
        <v>2030</v>
      </c>
      <c r="D53" s="10">
        <v>1007.86719529244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hidden="1" customHeight="1">
      <c r="A54" s="4" t="s">
        <v>10</v>
      </c>
      <c r="B54" s="4" t="s">
        <v>59</v>
      </c>
      <c r="C54" s="10">
        <v>2035</v>
      </c>
      <c r="D54" s="10">
        <v>998.05329188120004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hidden="1" customHeight="1">
      <c r="A55" s="4" t="s">
        <v>10</v>
      </c>
      <c r="B55" s="4" t="s">
        <v>59</v>
      </c>
      <c r="C55" s="10">
        <v>2040</v>
      </c>
      <c r="D55" s="10">
        <v>988.17111783753001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hidden="1" customHeight="1">
      <c r="A56" s="4" t="s">
        <v>10</v>
      </c>
      <c r="B56" s="4" t="s">
        <v>59</v>
      </c>
      <c r="C56" s="10">
        <v>2045</v>
      </c>
      <c r="D56" s="10">
        <v>992.48627555734504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hidden="1" customHeight="1">
      <c r="A57" s="4" t="s">
        <v>10</v>
      </c>
      <c r="B57" s="4" t="s">
        <v>59</v>
      </c>
      <c r="C57" s="10">
        <v>2050</v>
      </c>
      <c r="D57" s="10">
        <v>996.83928553785995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hidden="1" customHeight="1">
      <c r="A58" s="4" t="s">
        <v>10</v>
      </c>
      <c r="B58" s="4" t="s">
        <v>62</v>
      </c>
      <c r="C58" s="10">
        <v>2022</v>
      </c>
      <c r="D58" s="10">
        <v>1631.65079001045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hidden="1" customHeight="1">
      <c r="A59" s="4" t="s">
        <v>10</v>
      </c>
      <c r="B59" s="4" t="s">
        <v>62</v>
      </c>
      <c r="C59" s="10">
        <v>2025</v>
      </c>
      <c r="D59" s="10">
        <v>1504.4108466493601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hidden="1" customHeight="1">
      <c r="A60" s="4" t="s">
        <v>10</v>
      </c>
      <c r="B60" s="4" t="s">
        <v>62</v>
      </c>
      <c r="C60" s="10">
        <v>2030</v>
      </c>
      <c r="D60" s="10">
        <v>1511.8007929386699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hidden="1" customHeight="1">
      <c r="A61" s="4" t="s">
        <v>10</v>
      </c>
      <c r="B61" s="4" t="s">
        <v>62</v>
      </c>
      <c r="C61" s="10">
        <v>2035</v>
      </c>
      <c r="D61" s="10">
        <v>1497.0799378218001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hidden="1" customHeight="1">
      <c r="A62" s="4" t="s">
        <v>10</v>
      </c>
      <c r="B62" s="4" t="s">
        <v>62</v>
      </c>
      <c r="C62" s="10">
        <v>2040</v>
      </c>
      <c r="D62" s="10">
        <v>1482.2566767563001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hidden="1" customHeight="1">
      <c r="A63" s="4" t="s">
        <v>10</v>
      </c>
      <c r="B63" s="4" t="s">
        <v>62</v>
      </c>
      <c r="C63" s="10">
        <v>2045</v>
      </c>
      <c r="D63" s="10">
        <v>1488.7294133360199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hidden="1" customHeight="1">
      <c r="A64" s="4" t="s">
        <v>10</v>
      </c>
      <c r="B64" s="4" t="s">
        <v>62</v>
      </c>
      <c r="C64" s="10">
        <v>2050</v>
      </c>
      <c r="D64" s="10">
        <v>1495.25892830679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hidden="1" customHeight="1">
      <c r="A65" s="4" t="s">
        <v>10</v>
      </c>
      <c r="B65" s="4" t="s">
        <v>65</v>
      </c>
      <c r="C65" s="10">
        <v>2022</v>
      </c>
      <c r="D65" s="10">
        <v>1087.7671933403001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hidden="1" customHeight="1">
      <c r="A66" s="4" t="s">
        <v>10</v>
      </c>
      <c r="B66" s="4" t="s">
        <v>65</v>
      </c>
      <c r="C66" s="10">
        <v>2025</v>
      </c>
      <c r="D66" s="10">
        <v>1002.94056443291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hidden="1" customHeight="1">
      <c r="A67" s="4" t="s">
        <v>10</v>
      </c>
      <c r="B67" s="4" t="s">
        <v>65</v>
      </c>
      <c r="C67" s="10">
        <v>2030</v>
      </c>
      <c r="D67" s="10">
        <v>1007.86719529244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hidden="1" customHeight="1">
      <c r="A68" s="4" t="s">
        <v>10</v>
      </c>
      <c r="B68" s="4" t="s">
        <v>65</v>
      </c>
      <c r="C68" s="10">
        <v>2035</v>
      </c>
      <c r="D68" s="10">
        <v>998.05329188120004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hidden="1" customHeight="1">
      <c r="A69" s="4" t="s">
        <v>10</v>
      </c>
      <c r="B69" s="4" t="s">
        <v>65</v>
      </c>
      <c r="C69" s="10">
        <v>2040</v>
      </c>
      <c r="D69" s="10">
        <v>988.17111783753001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hidden="1" customHeight="1">
      <c r="A70" s="4" t="s">
        <v>10</v>
      </c>
      <c r="B70" s="4" t="s">
        <v>65</v>
      </c>
      <c r="C70" s="10">
        <v>2045</v>
      </c>
      <c r="D70" s="10">
        <v>992.48627555734504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>
      <c r="A71" s="4" t="s">
        <v>10</v>
      </c>
      <c r="B71" s="4" t="s">
        <v>65</v>
      </c>
      <c r="C71" s="10">
        <v>2050</v>
      </c>
      <c r="D71" s="10">
        <v>996.83928553785995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hidden="1" customHeight="1">
      <c r="A72" s="4" t="s">
        <v>10</v>
      </c>
      <c r="B72" s="4" t="s">
        <v>68</v>
      </c>
      <c r="C72" s="10">
        <v>2022</v>
      </c>
      <c r="D72" s="10">
        <v>1631.65079001045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hidden="1" customHeight="1">
      <c r="A73" s="4" t="s">
        <v>10</v>
      </c>
      <c r="B73" s="4" t="s">
        <v>68</v>
      </c>
      <c r="C73" s="10">
        <v>2025</v>
      </c>
      <c r="D73" s="10">
        <v>1504.4108466493601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hidden="1" customHeight="1">
      <c r="A74" s="4" t="s">
        <v>10</v>
      </c>
      <c r="B74" s="4" t="s">
        <v>68</v>
      </c>
      <c r="C74" s="10">
        <v>2030</v>
      </c>
      <c r="D74" s="10">
        <v>1511.8007929386699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hidden="1" customHeight="1">
      <c r="A75" s="4" t="s">
        <v>10</v>
      </c>
      <c r="B75" s="4" t="s">
        <v>68</v>
      </c>
      <c r="C75" s="10">
        <v>2035</v>
      </c>
      <c r="D75" s="10">
        <v>1497.0799378218001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hidden="1" customHeight="1">
      <c r="A76" s="4" t="s">
        <v>10</v>
      </c>
      <c r="B76" s="4" t="s">
        <v>68</v>
      </c>
      <c r="C76" s="10">
        <v>2040</v>
      </c>
      <c r="D76" s="10">
        <v>1482.2566767563001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hidden="1" customHeight="1">
      <c r="A77" s="4" t="s">
        <v>10</v>
      </c>
      <c r="B77" s="4" t="s">
        <v>68</v>
      </c>
      <c r="C77" s="10">
        <v>2045</v>
      </c>
      <c r="D77" s="10">
        <v>1488.7294133360199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hidden="1" customHeight="1">
      <c r="A78" s="4" t="s">
        <v>10</v>
      </c>
      <c r="B78" s="4" t="s">
        <v>68</v>
      </c>
      <c r="C78" s="10">
        <v>2050</v>
      </c>
      <c r="D78" s="10">
        <v>1495.25892830679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hidden="1" customHeight="1">
      <c r="A79" s="4" t="s">
        <v>10</v>
      </c>
      <c r="B79" s="4" t="s">
        <v>71</v>
      </c>
      <c r="C79" s="10">
        <v>2022</v>
      </c>
      <c r="D79" s="10">
        <v>1087.7671933403001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hidden="1" customHeight="1">
      <c r="A80" s="4" t="s">
        <v>10</v>
      </c>
      <c r="B80" s="4" t="s">
        <v>71</v>
      </c>
      <c r="C80" s="10">
        <v>2025</v>
      </c>
      <c r="D80" s="10">
        <v>1002.94056443291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hidden="1" customHeight="1">
      <c r="A81" s="4" t="s">
        <v>10</v>
      </c>
      <c r="B81" s="4" t="s">
        <v>71</v>
      </c>
      <c r="C81" s="10">
        <v>2030</v>
      </c>
      <c r="D81" s="10">
        <v>1007.86719529244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hidden="1" customHeight="1">
      <c r="A82" s="4" t="s">
        <v>10</v>
      </c>
      <c r="B82" s="4" t="s">
        <v>71</v>
      </c>
      <c r="C82" s="10">
        <v>2035</v>
      </c>
      <c r="D82" s="10">
        <v>998.05329188120004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hidden="1" customHeight="1">
      <c r="A83" s="4" t="s">
        <v>10</v>
      </c>
      <c r="B83" s="4" t="s">
        <v>71</v>
      </c>
      <c r="C83" s="10">
        <v>2040</v>
      </c>
      <c r="D83" s="10">
        <v>988.17111783753001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hidden="1" customHeight="1">
      <c r="A84" s="4" t="s">
        <v>10</v>
      </c>
      <c r="B84" s="4" t="s">
        <v>71</v>
      </c>
      <c r="C84" s="10">
        <v>2045</v>
      </c>
      <c r="D84" s="10">
        <v>992.48627555734504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hidden="1" customHeight="1">
      <c r="A85" s="4" t="s">
        <v>10</v>
      </c>
      <c r="B85" s="4" t="s">
        <v>71</v>
      </c>
      <c r="C85" s="10">
        <v>2050</v>
      </c>
      <c r="D85" s="10">
        <v>996.83928553785995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hidden="1" customHeight="1">
      <c r="A86" s="4" t="s">
        <v>10</v>
      </c>
      <c r="B86" s="4" t="s">
        <v>74</v>
      </c>
      <c r="C86" s="10">
        <v>2022</v>
      </c>
      <c r="D86" s="10">
        <v>1100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hidden="1" customHeight="1">
      <c r="A87" s="4" t="s">
        <v>10</v>
      </c>
      <c r="B87" s="4" t="s">
        <v>74</v>
      </c>
      <c r="C87" s="10">
        <v>2025</v>
      </c>
      <c r="D87" s="10">
        <v>1034.375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hidden="1" customHeight="1">
      <c r="A88" s="4" t="s">
        <v>10</v>
      </c>
      <c r="B88" s="4" t="s">
        <v>74</v>
      </c>
      <c r="C88" s="10">
        <v>2030</v>
      </c>
      <c r="D88" s="10">
        <v>987.5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hidden="1" customHeight="1">
      <c r="A89" s="4" t="s">
        <v>10</v>
      </c>
      <c r="B89" s="4" t="s">
        <v>74</v>
      </c>
      <c r="C89" s="10">
        <v>2035</v>
      </c>
      <c r="D89" s="10">
        <v>940.625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hidden="1" customHeight="1">
      <c r="A90" s="4" t="s">
        <v>10</v>
      </c>
      <c r="B90" s="4" t="s">
        <v>74</v>
      </c>
      <c r="C90" s="10">
        <v>2040</v>
      </c>
      <c r="D90" s="10">
        <v>893.75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hidden="1" customHeight="1">
      <c r="A91" s="4" t="s">
        <v>10</v>
      </c>
      <c r="B91" s="4" t="s">
        <v>74</v>
      </c>
      <c r="C91" s="10">
        <v>2045</v>
      </c>
      <c r="D91" s="10">
        <v>846.875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hidden="1" customHeight="1">
      <c r="A92" s="4" t="s">
        <v>10</v>
      </c>
      <c r="B92" s="4" t="s">
        <v>74</v>
      </c>
      <c r="C92" s="10">
        <v>2050</v>
      </c>
      <c r="D92" s="10">
        <v>800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hidden="1" customHeight="1">
      <c r="A93" s="4" t="s">
        <v>10</v>
      </c>
      <c r="B93" s="4" t="s">
        <v>77</v>
      </c>
      <c r="C93" s="10">
        <v>2022</v>
      </c>
      <c r="D93" s="10">
        <v>930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hidden="1" customHeight="1">
      <c r="A94" s="4" t="s">
        <v>10</v>
      </c>
      <c r="B94" s="4" t="s">
        <v>77</v>
      </c>
      <c r="C94" s="10">
        <v>2025</v>
      </c>
      <c r="D94" s="10">
        <v>930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hidden="1" customHeight="1">
      <c r="A95" s="4" t="s">
        <v>10</v>
      </c>
      <c r="B95" s="4" t="s">
        <v>77</v>
      </c>
      <c r="C95" s="10">
        <v>2030</v>
      </c>
      <c r="D95" s="10">
        <v>930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hidden="1" customHeight="1">
      <c r="A96" s="4" t="s">
        <v>10</v>
      </c>
      <c r="B96" s="4" t="s">
        <v>77</v>
      </c>
      <c r="C96" s="10">
        <v>2035</v>
      </c>
      <c r="D96" s="10">
        <v>930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hidden="1" customHeight="1">
      <c r="A97" s="4" t="s">
        <v>10</v>
      </c>
      <c r="B97" s="4" t="s">
        <v>77</v>
      </c>
      <c r="C97" s="10">
        <v>2040</v>
      </c>
      <c r="D97" s="10">
        <v>930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>
      <c r="A98" s="4" t="s">
        <v>10</v>
      </c>
      <c r="B98" s="4" t="s">
        <v>77</v>
      </c>
      <c r="C98" s="10">
        <v>2045</v>
      </c>
      <c r="D98" s="10">
        <v>930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hidden="1" customHeight="1">
      <c r="A99" s="4" t="s">
        <v>10</v>
      </c>
      <c r="B99" s="4" t="s">
        <v>77</v>
      </c>
      <c r="C99" s="10">
        <v>2050</v>
      </c>
      <c r="D99" s="10">
        <v>930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hidden="1" customHeight="1">
      <c r="A100" s="4" t="s">
        <v>10</v>
      </c>
      <c r="B100" s="4" t="s">
        <v>215</v>
      </c>
      <c r="C100" s="10">
        <v>2022</v>
      </c>
      <c r="D100" s="10">
        <v>290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hidden="1" customHeight="1">
      <c r="A101" s="4" t="s">
        <v>10</v>
      </c>
      <c r="B101" s="4" t="s">
        <v>215</v>
      </c>
      <c r="C101" s="10">
        <v>2025</v>
      </c>
      <c r="D101" s="10">
        <v>215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hidden="1" customHeight="1">
      <c r="A102" s="4" t="s">
        <v>10</v>
      </c>
      <c r="B102" s="4" t="s">
        <v>215</v>
      </c>
      <c r="C102" s="10">
        <v>2030</v>
      </c>
      <c r="D102" s="10">
        <v>160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hidden="1" customHeight="1">
      <c r="A103" s="4" t="s">
        <v>10</v>
      </c>
      <c r="B103" s="4" t="s">
        <v>215</v>
      </c>
      <c r="C103" s="10">
        <v>2035</v>
      </c>
      <c r="D103" s="10">
        <v>130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hidden="1" customHeight="1">
      <c r="A104" s="4" t="s">
        <v>10</v>
      </c>
      <c r="B104" s="4" t="s">
        <v>215</v>
      </c>
      <c r="C104" s="10">
        <v>2040</v>
      </c>
      <c r="D104" s="10">
        <v>100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hidden="1" customHeight="1">
      <c r="A105" s="4" t="s">
        <v>10</v>
      </c>
      <c r="B105" s="4" t="s">
        <v>215</v>
      </c>
      <c r="C105" s="10">
        <v>2045</v>
      </c>
      <c r="D105" s="10">
        <v>80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hidden="1" customHeight="1">
      <c r="A106" s="4" t="s">
        <v>10</v>
      </c>
      <c r="B106" s="4" t="s">
        <v>215</v>
      </c>
      <c r="C106" s="10">
        <v>2050</v>
      </c>
      <c r="D106" s="10">
        <v>60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hidden="1" customHeight="1">
      <c r="A107" s="4" t="s">
        <v>10</v>
      </c>
      <c r="B107" s="4" t="s">
        <v>80</v>
      </c>
      <c r="C107" s="10">
        <v>2022</v>
      </c>
      <c r="D107" s="10">
        <v>450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hidden="1" customHeight="1">
      <c r="A108" s="4" t="s">
        <v>10</v>
      </c>
      <c r="B108" s="4" t="s">
        <v>80</v>
      </c>
      <c r="C108" s="10">
        <v>2025</v>
      </c>
      <c r="D108" s="10">
        <v>330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hidden="1" customHeight="1">
      <c r="A109" s="4" t="s">
        <v>10</v>
      </c>
      <c r="B109" s="4" t="s">
        <v>80</v>
      </c>
      <c r="C109" s="10">
        <v>2030</v>
      </c>
      <c r="D109" s="10">
        <v>330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hidden="1" customHeight="1">
      <c r="A110" s="4" t="s">
        <v>10</v>
      </c>
      <c r="B110" s="4" t="s">
        <v>80</v>
      </c>
      <c r="C110" s="10">
        <v>2035</v>
      </c>
      <c r="D110" s="10">
        <v>330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hidden="1" customHeight="1">
      <c r="A111" s="4" t="s">
        <v>10</v>
      </c>
      <c r="B111" s="4" t="s">
        <v>80</v>
      </c>
      <c r="C111" s="10">
        <v>2040</v>
      </c>
      <c r="D111" s="10">
        <v>330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hidden="1" customHeight="1">
      <c r="A112" s="4" t="s">
        <v>10</v>
      </c>
      <c r="B112" s="4" t="s">
        <v>80</v>
      </c>
      <c r="C112" s="10">
        <v>2045</v>
      </c>
      <c r="D112" s="10">
        <v>330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hidden="1" customHeight="1">
      <c r="A113" s="4" t="s">
        <v>10</v>
      </c>
      <c r="B113" s="4" t="s">
        <v>80</v>
      </c>
      <c r="C113" s="10">
        <v>2050</v>
      </c>
      <c r="D113" s="10">
        <v>330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hidden="1" customHeight="1">
      <c r="A114" s="4" t="s">
        <v>10</v>
      </c>
      <c r="B114" s="4" t="s">
        <v>227</v>
      </c>
      <c r="C114" s="10">
        <v>2022</v>
      </c>
      <c r="D114" s="10">
        <v>964.54545450000001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hidden="1" customHeight="1">
      <c r="A115" s="4" t="s">
        <v>10</v>
      </c>
      <c r="B115" s="4" t="s">
        <v>227</v>
      </c>
      <c r="C115" s="10">
        <v>2025</v>
      </c>
      <c r="D115" s="10">
        <v>964.54545450000001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hidden="1" customHeight="1">
      <c r="A116" s="4" t="s">
        <v>10</v>
      </c>
      <c r="B116" s="4" t="s">
        <v>227</v>
      </c>
      <c r="C116" s="10">
        <v>2030</v>
      </c>
      <c r="D116" s="10">
        <v>964.54545450000001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hidden="1" customHeight="1">
      <c r="A117" s="4" t="s">
        <v>10</v>
      </c>
      <c r="B117" s="4" t="s">
        <v>227</v>
      </c>
      <c r="C117" s="10">
        <v>2035</v>
      </c>
      <c r="D117" s="10">
        <v>964.54545450000001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hidden="1" customHeight="1">
      <c r="A118" s="4" t="s">
        <v>10</v>
      </c>
      <c r="B118" s="4" t="s">
        <v>227</v>
      </c>
      <c r="C118" s="10">
        <v>2040</v>
      </c>
      <c r="D118" s="10">
        <v>964.54545450000001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hidden="1" customHeight="1">
      <c r="A119" s="4" t="s">
        <v>10</v>
      </c>
      <c r="B119" s="4" t="s">
        <v>227</v>
      </c>
      <c r="C119" s="10">
        <v>2045</v>
      </c>
      <c r="D119" s="10">
        <v>964.54545450000001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hidden="1" customHeight="1">
      <c r="A120" s="4" t="s">
        <v>10</v>
      </c>
      <c r="B120" s="4" t="s">
        <v>227</v>
      </c>
      <c r="C120" s="10">
        <v>2050</v>
      </c>
      <c r="D120" s="10">
        <v>964.54545450000001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hidden="1" customHeight="1">
      <c r="A121" s="4" t="s">
        <v>10</v>
      </c>
      <c r="B121" s="4" t="s">
        <v>83</v>
      </c>
      <c r="C121" s="10">
        <v>2022</v>
      </c>
      <c r="D121" s="10">
        <v>100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hidden="1" customHeight="1">
      <c r="A122" s="4" t="s">
        <v>10</v>
      </c>
      <c r="B122" s="4" t="s">
        <v>83</v>
      </c>
      <c r="C122" s="10">
        <v>2025</v>
      </c>
      <c r="D122" s="10">
        <v>100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hidden="1" customHeight="1">
      <c r="A123" s="4" t="s">
        <v>10</v>
      </c>
      <c r="B123" s="4" t="s">
        <v>83</v>
      </c>
      <c r="C123" s="10">
        <v>2030</v>
      </c>
      <c r="D123" s="10">
        <v>100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hidden="1" customHeight="1">
      <c r="A124" s="4" t="s">
        <v>10</v>
      </c>
      <c r="B124" s="4" t="s">
        <v>83</v>
      </c>
      <c r="C124" s="10">
        <v>2035</v>
      </c>
      <c r="D124" s="10">
        <v>100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hidden="1" customHeight="1">
      <c r="A125" s="4" t="s">
        <v>10</v>
      </c>
      <c r="B125" s="4" t="s">
        <v>83</v>
      </c>
      <c r="C125" s="10">
        <v>2040</v>
      </c>
      <c r="D125" s="10">
        <v>100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hidden="1" customHeight="1">
      <c r="A126" s="4" t="s">
        <v>10</v>
      </c>
      <c r="B126" s="4" t="s">
        <v>83</v>
      </c>
      <c r="C126" s="10">
        <v>2045</v>
      </c>
      <c r="D126" s="10">
        <v>100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hidden="1" customHeight="1">
      <c r="A127" s="4" t="s">
        <v>10</v>
      </c>
      <c r="B127" s="4" t="s">
        <v>83</v>
      </c>
      <c r="C127" s="10">
        <v>2050</v>
      </c>
      <c r="D127" s="10">
        <v>100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hidden="1" customHeight="1">
      <c r="A128" s="4" t="s">
        <v>10</v>
      </c>
      <c r="B128" s="4" t="s">
        <v>86</v>
      </c>
      <c r="C128" s="10">
        <v>2022</v>
      </c>
      <c r="D128" s="10">
        <v>1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hidden="1" customHeight="1">
      <c r="A129" s="4" t="s">
        <v>10</v>
      </c>
      <c r="B129" s="4" t="s">
        <v>86</v>
      </c>
      <c r="C129" s="10">
        <v>2025</v>
      </c>
      <c r="D129" s="10">
        <v>1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hidden="1" customHeight="1">
      <c r="A130" s="4" t="s">
        <v>10</v>
      </c>
      <c r="B130" s="4" t="s">
        <v>86</v>
      </c>
      <c r="C130" s="10">
        <v>2030</v>
      </c>
      <c r="D130" s="10">
        <v>1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hidden="1" customHeight="1">
      <c r="A131" s="4" t="s">
        <v>10</v>
      </c>
      <c r="B131" s="4" t="s">
        <v>86</v>
      </c>
      <c r="C131" s="10">
        <v>2035</v>
      </c>
      <c r="D131" s="10">
        <v>1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hidden="1" customHeight="1">
      <c r="A132" s="4" t="s">
        <v>10</v>
      </c>
      <c r="B132" s="4" t="s">
        <v>86</v>
      </c>
      <c r="C132" s="10">
        <v>2040</v>
      </c>
      <c r="D132" s="10">
        <v>1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hidden="1" customHeight="1">
      <c r="A133" s="4" t="s">
        <v>10</v>
      </c>
      <c r="B133" s="4" t="s">
        <v>86</v>
      </c>
      <c r="C133" s="10">
        <v>2045</v>
      </c>
      <c r="D133" s="10">
        <v>1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hidden="1" customHeight="1">
      <c r="A134" s="4" t="s">
        <v>10</v>
      </c>
      <c r="B134" s="4" t="s">
        <v>86</v>
      </c>
      <c r="C134" s="10">
        <v>2050</v>
      </c>
      <c r="D134" s="10">
        <v>1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hidden="1" customHeight="1">
      <c r="A135" s="4" t="s">
        <v>10</v>
      </c>
      <c r="B135" s="4" t="s">
        <v>89</v>
      </c>
      <c r="C135" s="10">
        <v>2022</v>
      </c>
      <c r="D135" s="10">
        <v>1200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hidden="1" customHeight="1">
      <c r="A136" s="4" t="s">
        <v>10</v>
      </c>
      <c r="B136" s="4" t="s">
        <v>89</v>
      </c>
      <c r="C136" s="10">
        <v>2025</v>
      </c>
      <c r="D136" s="10">
        <v>1200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hidden="1" customHeight="1">
      <c r="A137" s="4" t="s">
        <v>10</v>
      </c>
      <c r="B137" s="4" t="s">
        <v>89</v>
      </c>
      <c r="C137" s="10">
        <v>2030</v>
      </c>
      <c r="D137" s="10">
        <v>1200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hidden="1" customHeight="1">
      <c r="A138" s="4" t="s">
        <v>10</v>
      </c>
      <c r="B138" s="4" t="s">
        <v>89</v>
      </c>
      <c r="C138" s="10">
        <v>2035</v>
      </c>
      <c r="D138" s="10">
        <v>1200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hidden="1" customHeight="1">
      <c r="A139" s="4" t="s">
        <v>10</v>
      </c>
      <c r="B139" s="4" t="s">
        <v>89</v>
      </c>
      <c r="C139" s="10">
        <v>2040</v>
      </c>
      <c r="D139" s="10">
        <v>1200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hidden="1" customHeight="1">
      <c r="A140" s="4" t="s">
        <v>10</v>
      </c>
      <c r="B140" s="4" t="s">
        <v>89</v>
      </c>
      <c r="C140" s="10">
        <v>2045</v>
      </c>
      <c r="D140" s="10">
        <v>1200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hidden="1" customHeight="1">
      <c r="A141" s="4" t="s">
        <v>10</v>
      </c>
      <c r="B141" s="4" t="s">
        <v>89</v>
      </c>
      <c r="C141" s="10">
        <v>2050</v>
      </c>
      <c r="D141" s="10">
        <v>1200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hidden="1" customHeight="1">
      <c r="A142" s="4" t="s">
        <v>10</v>
      </c>
      <c r="B142" s="4" t="s">
        <v>91</v>
      </c>
      <c r="C142" s="10">
        <v>2022</v>
      </c>
      <c r="D142" s="10">
        <v>1200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hidden="1" customHeight="1">
      <c r="A143" s="4" t="s">
        <v>10</v>
      </c>
      <c r="B143" s="4" t="s">
        <v>91</v>
      </c>
      <c r="C143" s="10">
        <v>2025</v>
      </c>
      <c r="D143" s="10">
        <v>1200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hidden="1" customHeight="1">
      <c r="A144" s="4" t="s">
        <v>10</v>
      </c>
      <c r="B144" s="4" t="s">
        <v>91</v>
      </c>
      <c r="C144" s="10">
        <v>2030</v>
      </c>
      <c r="D144" s="10">
        <v>1200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hidden="1" customHeight="1">
      <c r="A145" s="4" t="s">
        <v>10</v>
      </c>
      <c r="B145" s="4" t="s">
        <v>91</v>
      </c>
      <c r="C145" s="10">
        <v>2035</v>
      </c>
      <c r="D145" s="10">
        <v>1200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hidden="1" customHeight="1">
      <c r="A146" s="4" t="s">
        <v>10</v>
      </c>
      <c r="B146" s="4" t="s">
        <v>91</v>
      </c>
      <c r="C146" s="10">
        <v>2040</v>
      </c>
      <c r="D146" s="10">
        <v>1200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hidden="1" customHeight="1">
      <c r="A147" s="4" t="s">
        <v>10</v>
      </c>
      <c r="B147" s="4" t="s">
        <v>91</v>
      </c>
      <c r="C147" s="10">
        <v>2045</v>
      </c>
      <c r="D147" s="10">
        <v>1200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hidden="1" customHeight="1">
      <c r="A148" s="4" t="s">
        <v>10</v>
      </c>
      <c r="B148" s="4" t="s">
        <v>91</v>
      </c>
      <c r="C148" s="10">
        <v>2050</v>
      </c>
      <c r="D148" s="10">
        <v>1200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hidden="1" customHeight="1">
      <c r="A149" s="4" t="s">
        <v>10</v>
      </c>
      <c r="B149" s="4" t="s">
        <v>93</v>
      </c>
      <c r="C149" s="10">
        <v>2022</v>
      </c>
      <c r="D149" s="10">
        <v>1424.245455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hidden="1" customHeight="1">
      <c r="A150" s="4" t="s">
        <v>10</v>
      </c>
      <c r="B150" s="4" t="s">
        <v>93</v>
      </c>
      <c r="C150" s="10">
        <v>2025</v>
      </c>
      <c r="D150" s="10">
        <v>1424.245455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hidden="1" customHeight="1">
      <c r="A151" s="4" t="s">
        <v>10</v>
      </c>
      <c r="B151" s="4" t="s">
        <v>93</v>
      </c>
      <c r="C151" s="10">
        <v>2030</v>
      </c>
      <c r="D151" s="10">
        <v>1424.245455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hidden="1" customHeight="1">
      <c r="A152" s="4" t="s">
        <v>10</v>
      </c>
      <c r="B152" s="4" t="s">
        <v>93</v>
      </c>
      <c r="C152" s="10">
        <v>2035</v>
      </c>
      <c r="D152" s="10">
        <v>1424.245455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hidden="1" customHeight="1">
      <c r="A153" s="4" t="s">
        <v>10</v>
      </c>
      <c r="B153" s="4" t="s">
        <v>93</v>
      </c>
      <c r="C153" s="10">
        <v>2040</v>
      </c>
      <c r="D153" s="10">
        <v>1424.245455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hidden="1" customHeight="1">
      <c r="A154" s="4" t="s">
        <v>10</v>
      </c>
      <c r="B154" s="4" t="s">
        <v>93</v>
      </c>
      <c r="C154" s="10">
        <v>2045</v>
      </c>
      <c r="D154" s="10">
        <v>1424.245455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hidden="1" customHeight="1">
      <c r="A155" s="4" t="s">
        <v>10</v>
      </c>
      <c r="B155" s="4" t="s">
        <v>93</v>
      </c>
      <c r="C155" s="10">
        <v>2050</v>
      </c>
      <c r="D155" s="10">
        <v>1424.245455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hidden="1" customHeight="1">
      <c r="A156" s="4" t="s">
        <v>10</v>
      </c>
      <c r="B156" s="4" t="s">
        <v>216</v>
      </c>
      <c r="C156" s="10">
        <v>2022</v>
      </c>
      <c r="D156" s="10">
        <v>3.6184210530000001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hidden="1" customHeight="1">
      <c r="A157" s="4" t="s">
        <v>10</v>
      </c>
      <c r="B157" s="4" t="s">
        <v>216</v>
      </c>
      <c r="C157" s="10">
        <v>2025</v>
      </c>
      <c r="D157" s="10">
        <v>3.5150375939999998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hidden="1" customHeight="1">
      <c r="A158" s="4" t="s">
        <v>10</v>
      </c>
      <c r="B158" s="4" t="s">
        <v>216</v>
      </c>
      <c r="C158" s="10">
        <v>2030</v>
      </c>
      <c r="D158" s="10">
        <v>3.463345865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hidden="1" customHeight="1">
      <c r="A159" s="4" t="s">
        <v>10</v>
      </c>
      <c r="B159" s="4" t="s">
        <v>216</v>
      </c>
      <c r="C159" s="10">
        <v>2035</v>
      </c>
      <c r="D159" s="10">
        <v>3.411654135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hidden="1" customHeight="1">
      <c r="A160" s="4" t="s">
        <v>10</v>
      </c>
      <c r="B160" s="4" t="s">
        <v>216</v>
      </c>
      <c r="C160" s="10">
        <v>2040</v>
      </c>
      <c r="D160" s="10">
        <v>3.3599624060000002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hidden="1" customHeight="1">
      <c r="A161" s="4" t="s">
        <v>10</v>
      </c>
      <c r="B161" s="4" t="s">
        <v>216</v>
      </c>
      <c r="C161" s="10">
        <v>2045</v>
      </c>
      <c r="D161" s="10">
        <v>3.3082706769999999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hidden="1" customHeight="1">
      <c r="A162" s="4" t="s">
        <v>10</v>
      </c>
      <c r="B162" s="4" t="s">
        <v>216</v>
      </c>
      <c r="C162" s="10">
        <v>2050</v>
      </c>
      <c r="D162" s="10">
        <v>3.2565789469999999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hidden="1" customHeight="1">
      <c r="A163" s="4" t="s">
        <v>10</v>
      </c>
      <c r="B163" s="4" t="s">
        <v>96</v>
      </c>
      <c r="C163" s="10">
        <v>2022</v>
      </c>
      <c r="D163" s="10">
        <v>5.1691729320000004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hidden="1" customHeight="1">
      <c r="A164" s="4" t="s">
        <v>10</v>
      </c>
      <c r="B164" s="4" t="s">
        <v>96</v>
      </c>
      <c r="C164" s="10">
        <v>2025</v>
      </c>
      <c r="D164" s="10">
        <v>4.356874329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hidden="1" customHeight="1">
      <c r="A165" s="4" t="s">
        <v>10</v>
      </c>
      <c r="B165" s="4" t="s">
        <v>96</v>
      </c>
      <c r="C165" s="10">
        <v>2030</v>
      </c>
      <c r="D165" s="10">
        <v>3.9507250269999998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hidden="1" customHeight="1">
      <c r="A166" s="4" t="s">
        <v>10</v>
      </c>
      <c r="B166" s="4" t="s">
        <v>96</v>
      </c>
      <c r="C166" s="10">
        <v>2035</v>
      </c>
      <c r="D166" s="10">
        <v>3.5445757250000001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hidden="1" customHeight="1">
      <c r="A167" s="4" t="s">
        <v>10</v>
      </c>
      <c r="B167" s="4" t="s">
        <v>96</v>
      </c>
      <c r="C167" s="10">
        <v>2040</v>
      </c>
      <c r="D167" s="10">
        <v>3.1384264229999999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hidden="1" customHeight="1">
      <c r="A168" s="4" t="s">
        <v>10</v>
      </c>
      <c r="B168" s="4" t="s">
        <v>96</v>
      </c>
      <c r="C168" s="10">
        <v>2045</v>
      </c>
      <c r="D168" s="10">
        <v>2.7322771210000001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hidden="1" customHeight="1">
      <c r="A169" s="4" t="s">
        <v>10</v>
      </c>
      <c r="B169" s="4" t="s">
        <v>96</v>
      </c>
      <c r="C169" s="10">
        <v>2050</v>
      </c>
      <c r="D169" s="10">
        <v>2.32612782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hidden="1" customHeight="1">
      <c r="A170" s="4" t="s">
        <v>10</v>
      </c>
      <c r="B170" s="4" t="s">
        <v>98</v>
      </c>
      <c r="C170" s="10">
        <v>2022</v>
      </c>
      <c r="D170" s="10">
        <v>19.366404039999999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hidden="1" customHeight="1">
      <c r="A171" s="4" t="s">
        <v>10</v>
      </c>
      <c r="B171" s="4" t="s">
        <v>98</v>
      </c>
      <c r="C171" s="10">
        <v>2025</v>
      </c>
      <c r="D171" s="10">
        <v>18.5657988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hidden="1" customHeight="1">
      <c r="A172" s="4" t="s">
        <v>10</v>
      </c>
      <c r="B172" s="4" t="s">
        <v>98</v>
      </c>
      <c r="C172" s="10">
        <v>2030</v>
      </c>
      <c r="D172" s="10">
        <v>18.165496180000002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hidden="1" customHeight="1">
      <c r="A173" s="4" t="s">
        <v>10</v>
      </c>
      <c r="B173" s="4" t="s">
        <v>98</v>
      </c>
      <c r="C173" s="10">
        <v>2035</v>
      </c>
      <c r="D173" s="10">
        <v>17.765193570000001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hidden="1" customHeight="1">
      <c r="A174" s="4" t="s">
        <v>10</v>
      </c>
      <c r="B174" s="4" t="s">
        <v>98</v>
      </c>
      <c r="C174" s="10">
        <v>2040</v>
      </c>
      <c r="D174" s="10">
        <v>17.364890949999999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hidden="1" customHeight="1">
      <c r="A175" s="4" t="s">
        <v>10</v>
      </c>
      <c r="B175" s="4" t="s">
        <v>98</v>
      </c>
      <c r="C175" s="10">
        <v>2045</v>
      </c>
      <c r="D175" s="10">
        <v>16.964588330000002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hidden="1" customHeight="1">
      <c r="A176" s="4" t="s">
        <v>10</v>
      </c>
      <c r="B176" s="4" t="s">
        <v>98</v>
      </c>
      <c r="C176" s="10">
        <v>2050</v>
      </c>
      <c r="D176" s="10">
        <v>16.56428571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hidden="1" customHeight="1">
      <c r="A177" s="4" t="s">
        <v>10</v>
      </c>
      <c r="B177" s="4" t="s">
        <v>100</v>
      </c>
      <c r="C177" s="10">
        <v>2022</v>
      </c>
      <c r="D177" s="10">
        <v>17.07993347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hidden="1" customHeight="1">
      <c r="A178" s="4" t="s">
        <v>10</v>
      </c>
      <c r="B178" s="4" t="s">
        <v>100</v>
      </c>
      <c r="C178" s="10">
        <v>2025</v>
      </c>
      <c r="D178" s="10">
        <v>14.418658020000001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hidden="1" customHeight="1">
      <c r="A179" s="4" t="s">
        <v>10</v>
      </c>
      <c r="B179" s="4" t="s">
        <v>100</v>
      </c>
      <c r="C179" s="10">
        <v>2030</v>
      </c>
      <c r="D179" s="10">
        <v>13.088020289999999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hidden="1" customHeight="1">
      <c r="A180" s="4" t="s">
        <v>10</v>
      </c>
      <c r="B180" s="4" t="s">
        <v>100</v>
      </c>
      <c r="C180" s="10">
        <v>2035</v>
      </c>
      <c r="D180" s="10">
        <v>11.757382570000001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hidden="1" customHeight="1">
      <c r="A181" s="4" t="s">
        <v>10</v>
      </c>
      <c r="B181" s="4" t="s">
        <v>100</v>
      </c>
      <c r="C181" s="10">
        <v>2040</v>
      </c>
      <c r="D181" s="10">
        <v>10.42674484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hidden="1" customHeight="1">
      <c r="A182" s="4" t="s">
        <v>10</v>
      </c>
      <c r="B182" s="4" t="s">
        <v>100</v>
      </c>
      <c r="C182" s="10">
        <v>2045</v>
      </c>
      <c r="D182" s="10">
        <v>9.0961071140000005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hidden="1" customHeight="1">
      <c r="A183" s="4" t="s">
        <v>10</v>
      </c>
      <c r="B183" s="4" t="s">
        <v>100</v>
      </c>
      <c r="C183" s="10">
        <v>2050</v>
      </c>
      <c r="D183" s="10">
        <v>7.7654693879999996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hidden="1" customHeight="1">
      <c r="A184" s="4" t="s">
        <v>10</v>
      </c>
      <c r="B184" s="4" t="s">
        <v>217</v>
      </c>
      <c r="C184" s="10">
        <v>2022</v>
      </c>
      <c r="D184" s="10">
        <v>6.1224489799999997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hidden="1" customHeight="1">
      <c r="A185" s="4" t="s">
        <v>10</v>
      </c>
      <c r="B185" s="4" t="s">
        <v>217</v>
      </c>
      <c r="C185" s="10">
        <v>2025</v>
      </c>
      <c r="D185" s="10">
        <v>6.0058309039999997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hidden="1" customHeight="1">
      <c r="A186" s="4" t="s">
        <v>10</v>
      </c>
      <c r="B186" s="4" t="s">
        <v>217</v>
      </c>
      <c r="C186" s="10">
        <v>2030</v>
      </c>
      <c r="D186" s="10">
        <v>5.9475218659999998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hidden="1" customHeight="1">
      <c r="A187" s="4" t="s">
        <v>10</v>
      </c>
      <c r="B187" s="4" t="s">
        <v>217</v>
      </c>
      <c r="C187" s="10">
        <v>2035</v>
      </c>
      <c r="D187" s="10">
        <v>5.8892128279999998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hidden="1" customHeight="1">
      <c r="A188" s="4" t="s">
        <v>10</v>
      </c>
      <c r="B188" s="4" t="s">
        <v>217</v>
      </c>
      <c r="C188" s="10">
        <v>2040</v>
      </c>
      <c r="D188" s="10">
        <v>5.8309037899999998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hidden="1" customHeight="1">
      <c r="A189" s="4" t="s">
        <v>10</v>
      </c>
      <c r="B189" s="4" t="s">
        <v>217</v>
      </c>
      <c r="C189" s="10">
        <v>2045</v>
      </c>
      <c r="D189" s="10">
        <v>5.7725947519999998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hidden="1" customHeight="1">
      <c r="A190" s="4" t="s">
        <v>10</v>
      </c>
      <c r="B190" s="4" t="s">
        <v>217</v>
      </c>
      <c r="C190" s="10">
        <v>2050</v>
      </c>
      <c r="D190" s="10">
        <v>5.7142857139999998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hidden="1" customHeight="1">
      <c r="A191" s="4" t="s">
        <v>10</v>
      </c>
      <c r="B191" s="4" t="s">
        <v>102</v>
      </c>
      <c r="C191" s="10">
        <v>2022</v>
      </c>
      <c r="D191" s="10">
        <v>6.1224489799999997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hidden="1" customHeight="1">
      <c r="A192" s="4" t="s">
        <v>10</v>
      </c>
      <c r="B192" s="4" t="s">
        <v>102</v>
      </c>
      <c r="C192" s="10">
        <v>2025</v>
      </c>
      <c r="D192" s="10">
        <v>5.9200333189999998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hidden="1" customHeight="1">
      <c r="A193" s="4" t="s">
        <v>10</v>
      </c>
      <c r="B193" s="4" t="s">
        <v>102</v>
      </c>
      <c r="C193" s="10">
        <v>2030</v>
      </c>
      <c r="D193" s="10">
        <v>5.8200749690000002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hidden="1" customHeight="1">
      <c r="A194" s="4" t="s">
        <v>10</v>
      </c>
      <c r="B194" s="4" t="s">
        <v>102</v>
      </c>
      <c r="C194" s="10">
        <v>2035</v>
      </c>
      <c r="D194" s="10">
        <v>5.7209496040000003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hidden="1" customHeight="1">
      <c r="A195" s="4" t="s">
        <v>10</v>
      </c>
      <c r="B195" s="4" t="s">
        <v>102</v>
      </c>
      <c r="C195" s="10">
        <v>2040</v>
      </c>
      <c r="D195" s="10">
        <v>5.6226572260000003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hidden="1" customHeight="1">
      <c r="A196" s="4" t="s">
        <v>10</v>
      </c>
      <c r="B196" s="4" t="s">
        <v>102</v>
      </c>
      <c r="C196" s="10">
        <v>2045</v>
      </c>
      <c r="D196" s="10">
        <v>5.5251978340000001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hidden="1" customHeight="1">
      <c r="A197" s="4" t="s">
        <v>10</v>
      </c>
      <c r="B197" s="4" t="s">
        <v>102</v>
      </c>
      <c r="C197" s="10">
        <v>2050</v>
      </c>
      <c r="D197" s="10">
        <v>5.4285714289999998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hidden="1" customHeight="1">
      <c r="A198" s="4" t="s">
        <v>10</v>
      </c>
      <c r="B198" s="4" t="s">
        <v>104</v>
      </c>
      <c r="C198" s="10">
        <v>2022</v>
      </c>
      <c r="D198" s="10">
        <v>8.9952311839999997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hidden="1" customHeight="1">
      <c r="A199" s="4" t="s">
        <v>10</v>
      </c>
      <c r="B199" s="4" t="s">
        <v>104</v>
      </c>
      <c r="C199" s="10">
        <v>2025</v>
      </c>
      <c r="D199" s="10">
        <v>8.6233692130000001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hidden="1" customHeight="1">
      <c r="A200" s="4" t="s">
        <v>10</v>
      </c>
      <c r="B200" s="4" t="s">
        <v>104</v>
      </c>
      <c r="C200" s="10">
        <v>2030</v>
      </c>
      <c r="D200" s="10">
        <v>8.4374382279999995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hidden="1" customHeight="1">
      <c r="A201" s="4" t="s">
        <v>10</v>
      </c>
      <c r="B201" s="4" t="s">
        <v>104</v>
      </c>
      <c r="C201" s="10">
        <v>2035</v>
      </c>
      <c r="D201" s="10">
        <v>8.2515072420000006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hidden="1" customHeight="1">
      <c r="A202" s="4" t="s">
        <v>10</v>
      </c>
      <c r="B202" s="4" t="s">
        <v>104</v>
      </c>
      <c r="C202" s="10">
        <v>2040</v>
      </c>
      <c r="D202" s="10">
        <v>8.065576257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hidden="1" customHeight="1">
      <c r="A203" s="4" t="s">
        <v>10</v>
      </c>
      <c r="B203" s="4" t="s">
        <v>104</v>
      </c>
      <c r="C203" s="10">
        <v>2045</v>
      </c>
      <c r="D203" s="10">
        <v>7.8796452710000002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hidden="1" customHeight="1">
      <c r="A204" s="4" t="s">
        <v>10</v>
      </c>
      <c r="B204" s="4" t="s">
        <v>104</v>
      </c>
      <c r="C204" s="10">
        <v>2050</v>
      </c>
      <c r="D204" s="10">
        <v>7.6937142859999996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hidden="1" customHeight="1">
      <c r="A205" s="4" t="s">
        <v>10</v>
      </c>
      <c r="B205" s="4" t="s">
        <v>106</v>
      </c>
      <c r="C205" s="10">
        <v>2022</v>
      </c>
      <c r="D205" s="10">
        <v>8.6179062460000004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hidden="1" customHeight="1">
      <c r="A206" s="4" t="s">
        <v>10</v>
      </c>
      <c r="B206" s="4" t="s">
        <v>106</v>
      </c>
      <c r="C206" s="10">
        <v>2025</v>
      </c>
      <c r="D206" s="10">
        <v>8.281944695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hidden="1" customHeight="1">
      <c r="A207" s="4" t="s">
        <v>10</v>
      </c>
      <c r="B207" s="4" t="s">
        <v>106</v>
      </c>
      <c r="C207" s="10">
        <v>2030</v>
      </c>
      <c r="D207" s="10">
        <v>8.1139639189999997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hidden="1" customHeight="1">
      <c r="A208" s="4" t="s">
        <v>10</v>
      </c>
      <c r="B208" s="4" t="s">
        <v>106</v>
      </c>
      <c r="C208" s="10">
        <v>2035</v>
      </c>
      <c r="D208" s="10">
        <v>7.9459831430000003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hidden="1" customHeight="1">
      <c r="A209" s="4" t="s">
        <v>10</v>
      </c>
      <c r="B209" s="4" t="s">
        <v>106</v>
      </c>
      <c r="C209" s="10">
        <v>2040</v>
      </c>
      <c r="D209" s="10">
        <v>7.7780023680000001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hidden="1" customHeight="1">
      <c r="A210" s="4" t="s">
        <v>10</v>
      </c>
      <c r="B210" s="4" t="s">
        <v>106</v>
      </c>
      <c r="C210" s="10">
        <v>2045</v>
      </c>
      <c r="D210" s="10">
        <v>7.6100215919999998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hidden="1" customHeight="1">
      <c r="A211" s="4" t="s">
        <v>10</v>
      </c>
      <c r="B211" s="4" t="s">
        <v>106</v>
      </c>
      <c r="C211" s="10">
        <v>2050</v>
      </c>
      <c r="D211" s="10">
        <v>7.4420408159999996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hidden="1" customHeight="1">
      <c r="A212" s="4" t="s">
        <v>10</v>
      </c>
      <c r="B212" s="4" t="s">
        <v>108</v>
      </c>
      <c r="C212" s="10">
        <v>2022</v>
      </c>
      <c r="D212" s="10">
        <v>10.30361757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hidden="1" customHeight="1">
      <c r="A213" s="4" t="s">
        <v>10</v>
      </c>
      <c r="B213" s="4" t="s">
        <v>108</v>
      </c>
      <c r="C213" s="10">
        <v>2025</v>
      </c>
      <c r="D213" s="10">
        <v>9.7683647100000002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hidden="1" customHeight="1">
      <c r="A214" s="4" t="s">
        <v>10</v>
      </c>
      <c r="B214" s="4" t="s">
        <v>108</v>
      </c>
      <c r="C214" s="10">
        <v>2030</v>
      </c>
      <c r="D214" s="10">
        <v>9.5007382800000002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hidden="1" customHeight="1">
      <c r="A215" s="4" t="s">
        <v>10</v>
      </c>
      <c r="B215" s="4" t="s">
        <v>108</v>
      </c>
      <c r="C215" s="10">
        <v>2035</v>
      </c>
      <c r="D215" s="10">
        <v>9.2331118490000001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hidden="1" customHeight="1">
      <c r="A216" s="4" t="s">
        <v>10</v>
      </c>
      <c r="B216" s="4" t="s">
        <v>108</v>
      </c>
      <c r="C216" s="10">
        <v>2040</v>
      </c>
      <c r="D216" s="10">
        <v>8.9654854190000002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hidden="1" customHeight="1">
      <c r="A217" s="4" t="s">
        <v>10</v>
      </c>
      <c r="B217" s="4" t="s">
        <v>108</v>
      </c>
      <c r="C217" s="10">
        <v>2045</v>
      </c>
      <c r="D217" s="10">
        <v>8.6978589890000002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hidden="1" customHeight="1">
      <c r="A218" s="4" t="s">
        <v>10</v>
      </c>
      <c r="B218" s="4" t="s">
        <v>108</v>
      </c>
      <c r="C218" s="10">
        <v>2050</v>
      </c>
      <c r="D218" s="10">
        <v>8.4302325580000002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hidden="1" customHeight="1">
      <c r="A219" s="4" t="s">
        <v>10</v>
      </c>
      <c r="B219" s="4" t="s">
        <v>218</v>
      </c>
      <c r="C219" s="10">
        <v>2022</v>
      </c>
      <c r="D219" s="10">
        <v>9.3669250650000002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hidden="1" customHeight="1">
      <c r="A220" s="4" t="s">
        <v>10</v>
      </c>
      <c r="B220" s="4" t="s">
        <v>218</v>
      </c>
      <c r="C220" s="10">
        <v>2025</v>
      </c>
      <c r="D220" s="10">
        <v>9.0992986340000002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hidden="1" customHeight="1">
      <c r="A221" s="4" t="s">
        <v>10</v>
      </c>
      <c r="B221" s="4" t="s">
        <v>218</v>
      </c>
      <c r="C221" s="10">
        <v>2030</v>
      </c>
      <c r="D221" s="10">
        <v>8.9654854190000002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hidden="1" customHeight="1">
      <c r="A222" s="4" t="s">
        <v>10</v>
      </c>
      <c r="B222" s="4" t="s">
        <v>218</v>
      </c>
      <c r="C222" s="10">
        <v>2035</v>
      </c>
      <c r="D222" s="10">
        <v>8.8316722040000002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hidden="1" customHeight="1">
      <c r="A223" s="4" t="s">
        <v>10</v>
      </c>
      <c r="B223" s="4" t="s">
        <v>218</v>
      </c>
      <c r="C223" s="10">
        <v>2040</v>
      </c>
      <c r="D223" s="10">
        <v>8.6978589890000002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hidden="1" customHeight="1">
      <c r="A224" s="4" t="s">
        <v>10</v>
      </c>
      <c r="B224" s="4" t="s">
        <v>218</v>
      </c>
      <c r="C224" s="10">
        <v>2045</v>
      </c>
      <c r="D224" s="10">
        <v>8.5640457730000001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hidden="1" customHeight="1">
      <c r="A225" s="4" t="s">
        <v>10</v>
      </c>
      <c r="B225" s="4" t="s">
        <v>218</v>
      </c>
      <c r="C225" s="10">
        <v>2050</v>
      </c>
      <c r="D225" s="10">
        <v>8.4302325580000002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hidden="1" customHeight="1">
      <c r="A226" s="4" t="s">
        <v>10</v>
      </c>
      <c r="B226" s="4" t="s">
        <v>110</v>
      </c>
      <c r="C226" s="10">
        <v>2022</v>
      </c>
      <c r="D226" s="10">
        <v>10.30361757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hidden="1" customHeight="1">
      <c r="A227" s="4" t="s">
        <v>10</v>
      </c>
      <c r="B227" s="4" t="s">
        <v>110</v>
      </c>
      <c r="C227" s="10">
        <v>2025</v>
      </c>
      <c r="D227" s="10">
        <v>9.6288166430000004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hidden="1" customHeight="1">
      <c r="A228" s="4" t="s">
        <v>10</v>
      </c>
      <c r="B228" s="4" t="s">
        <v>110</v>
      </c>
      <c r="C228" s="10">
        <v>2030</v>
      </c>
      <c r="D228" s="10">
        <v>9.2971510310000003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hidden="1" customHeight="1">
      <c r="A229" s="4" t="s">
        <v>10</v>
      </c>
      <c r="B229" s="4" t="s">
        <v>110</v>
      </c>
      <c r="C229" s="10">
        <v>2035</v>
      </c>
      <c r="D229" s="10">
        <v>8.9693086540000007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hidden="1" customHeight="1">
      <c r="A230" s="4" t="s">
        <v>10</v>
      </c>
      <c r="B230" s="4" t="s">
        <v>110</v>
      </c>
      <c r="C230" s="10">
        <v>2040</v>
      </c>
      <c r="D230" s="10">
        <v>8.6452895109999996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hidden="1" customHeight="1">
      <c r="A231" s="4" t="s">
        <v>10</v>
      </c>
      <c r="B231" s="4" t="s">
        <v>110</v>
      </c>
      <c r="C231" s="10">
        <v>2045</v>
      </c>
      <c r="D231" s="10">
        <v>8.3250936029999991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hidden="1" customHeight="1">
      <c r="A232" s="4" t="s">
        <v>10</v>
      </c>
      <c r="B232" s="4" t="s">
        <v>110</v>
      </c>
      <c r="C232" s="10">
        <v>2050</v>
      </c>
      <c r="D232" s="10">
        <v>8.0087209300000008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hidden="1" customHeight="1">
      <c r="A233" s="4" t="s">
        <v>10</v>
      </c>
      <c r="B233" s="4" t="s">
        <v>113</v>
      </c>
      <c r="C233" s="10">
        <v>2022</v>
      </c>
      <c r="D233" s="10">
        <v>442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hidden="1" customHeight="1">
      <c r="A234" s="4" t="s">
        <v>10</v>
      </c>
      <c r="B234" s="4" t="s">
        <v>113</v>
      </c>
      <c r="C234" s="10">
        <v>2025</v>
      </c>
      <c r="D234" s="10">
        <v>442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hidden="1" customHeight="1">
      <c r="A235" s="4" t="s">
        <v>10</v>
      </c>
      <c r="B235" s="4" t="s">
        <v>113</v>
      </c>
      <c r="C235" s="10">
        <v>2030</v>
      </c>
      <c r="D235" s="10">
        <v>442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hidden="1" customHeight="1">
      <c r="A236" s="4" t="s">
        <v>10</v>
      </c>
      <c r="B236" s="4" t="s">
        <v>113</v>
      </c>
      <c r="C236" s="10">
        <v>2035</v>
      </c>
      <c r="D236" s="10">
        <v>442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hidden="1" customHeight="1">
      <c r="A237" s="4" t="s">
        <v>10</v>
      </c>
      <c r="B237" s="4" t="s">
        <v>113</v>
      </c>
      <c r="C237" s="10">
        <v>2040</v>
      </c>
      <c r="D237" s="10">
        <v>442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hidden="1" customHeight="1">
      <c r="A238" s="4" t="s">
        <v>10</v>
      </c>
      <c r="B238" s="4" t="s">
        <v>113</v>
      </c>
      <c r="C238" s="10">
        <v>2045</v>
      </c>
      <c r="D238" s="10">
        <v>442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hidden="1" customHeight="1">
      <c r="A239" s="4" t="s">
        <v>10</v>
      </c>
      <c r="B239" s="4" t="s">
        <v>113</v>
      </c>
      <c r="C239" s="10">
        <v>2050</v>
      </c>
      <c r="D239" s="10">
        <v>442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hidden="1" customHeight="1">
      <c r="A240" s="4" t="s">
        <v>10</v>
      </c>
      <c r="B240" s="4" t="s">
        <v>114</v>
      </c>
      <c r="C240" s="10">
        <v>2022</v>
      </c>
      <c r="D240" s="10">
        <v>566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hidden="1" customHeight="1">
      <c r="A241" s="4" t="s">
        <v>10</v>
      </c>
      <c r="B241" s="4" t="s">
        <v>114</v>
      </c>
      <c r="C241" s="10">
        <v>2025</v>
      </c>
      <c r="D241" s="10">
        <v>566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hidden="1" customHeight="1">
      <c r="A242" s="4" t="s">
        <v>10</v>
      </c>
      <c r="B242" s="4" t="s">
        <v>114</v>
      </c>
      <c r="C242" s="10">
        <v>2030</v>
      </c>
      <c r="D242" s="10">
        <v>566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hidden="1" customHeight="1">
      <c r="A243" s="4" t="s">
        <v>10</v>
      </c>
      <c r="B243" s="4" t="s">
        <v>114</v>
      </c>
      <c r="C243" s="10">
        <v>2035</v>
      </c>
      <c r="D243" s="10">
        <v>566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hidden="1" customHeight="1">
      <c r="A244" s="4" t="s">
        <v>10</v>
      </c>
      <c r="B244" s="4" t="s">
        <v>114</v>
      </c>
      <c r="C244" s="10">
        <v>2040</v>
      </c>
      <c r="D244" s="10">
        <v>566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hidden="1" customHeight="1">
      <c r="A245" s="4" t="s">
        <v>10</v>
      </c>
      <c r="B245" s="4" t="s">
        <v>114</v>
      </c>
      <c r="C245" s="10">
        <v>2045</v>
      </c>
      <c r="D245" s="10">
        <v>566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hidden="1" customHeight="1">
      <c r="A246" s="4" t="s">
        <v>10</v>
      </c>
      <c r="B246" s="4" t="s">
        <v>114</v>
      </c>
      <c r="C246" s="10">
        <v>2050</v>
      </c>
      <c r="D246" s="10">
        <v>566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hidden="1" customHeight="1">
      <c r="A247" s="4" t="s">
        <v>10</v>
      </c>
      <c r="B247" s="4" t="s">
        <v>115</v>
      </c>
      <c r="C247" s="10">
        <v>2022</v>
      </c>
      <c r="D247" s="10">
        <v>486.2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hidden="1" customHeight="1">
      <c r="A248" s="4" t="s">
        <v>10</v>
      </c>
      <c r="B248" s="4" t="s">
        <v>115</v>
      </c>
      <c r="C248" s="10">
        <v>2025</v>
      </c>
      <c r="D248" s="10">
        <v>486.2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hidden="1" customHeight="1">
      <c r="A249" s="4" t="s">
        <v>10</v>
      </c>
      <c r="B249" s="4" t="s">
        <v>115</v>
      </c>
      <c r="C249" s="10">
        <v>2030</v>
      </c>
      <c r="D249" s="10">
        <v>486.2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hidden="1" customHeight="1">
      <c r="A250" s="4" t="s">
        <v>10</v>
      </c>
      <c r="B250" s="4" t="s">
        <v>115</v>
      </c>
      <c r="C250" s="10">
        <v>2035</v>
      </c>
      <c r="D250" s="10">
        <v>486.2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hidden="1" customHeight="1">
      <c r="A251" s="4" t="s">
        <v>10</v>
      </c>
      <c r="B251" s="4" t="s">
        <v>115</v>
      </c>
      <c r="C251" s="10">
        <v>2040</v>
      </c>
      <c r="D251" s="10">
        <v>486.2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hidden="1" customHeight="1">
      <c r="A252" s="4" t="s">
        <v>10</v>
      </c>
      <c r="B252" s="4" t="s">
        <v>115</v>
      </c>
      <c r="C252" s="10">
        <v>2045</v>
      </c>
      <c r="D252" s="10">
        <v>486.2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hidden="1" customHeight="1">
      <c r="A253" s="4" t="s">
        <v>10</v>
      </c>
      <c r="B253" s="4" t="s">
        <v>115</v>
      </c>
      <c r="C253" s="10">
        <v>2050</v>
      </c>
      <c r="D253" s="10">
        <v>486.2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hidden="1" customHeight="1">
      <c r="A254" s="4" t="s">
        <v>10</v>
      </c>
      <c r="B254" s="4" t="s">
        <v>116</v>
      </c>
      <c r="C254" s="10">
        <v>2022</v>
      </c>
      <c r="D254" s="10">
        <v>414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hidden="1" customHeight="1">
      <c r="A255" s="4" t="s">
        <v>10</v>
      </c>
      <c r="B255" s="4" t="s">
        <v>116</v>
      </c>
      <c r="C255" s="10">
        <v>2025</v>
      </c>
      <c r="D255" s="10">
        <v>414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hidden="1" customHeight="1">
      <c r="A256" s="4" t="s">
        <v>10</v>
      </c>
      <c r="B256" s="4" t="s">
        <v>116</v>
      </c>
      <c r="C256" s="10">
        <v>2030</v>
      </c>
      <c r="D256" s="10">
        <v>414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hidden="1" customHeight="1">
      <c r="A257" s="4" t="s">
        <v>10</v>
      </c>
      <c r="B257" s="4" t="s">
        <v>116</v>
      </c>
      <c r="C257" s="10">
        <v>2035</v>
      </c>
      <c r="D257" s="10">
        <v>414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hidden="1" customHeight="1">
      <c r="A258" s="4" t="s">
        <v>10</v>
      </c>
      <c r="B258" s="4" t="s">
        <v>116</v>
      </c>
      <c r="C258" s="10">
        <v>2040</v>
      </c>
      <c r="D258" s="10">
        <v>414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hidden="1" customHeight="1">
      <c r="A259" s="4" t="s">
        <v>10</v>
      </c>
      <c r="B259" s="4" t="s">
        <v>116</v>
      </c>
      <c r="C259" s="10">
        <v>2045</v>
      </c>
      <c r="D259" s="10">
        <v>414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hidden="1" customHeight="1">
      <c r="A260" s="4" t="s">
        <v>10</v>
      </c>
      <c r="B260" s="4" t="s">
        <v>116</v>
      </c>
      <c r="C260" s="10">
        <v>2050</v>
      </c>
      <c r="D260" s="10">
        <v>414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hidden="1" customHeight="1">
      <c r="A261" s="4" t="s">
        <v>10</v>
      </c>
      <c r="B261" s="4" t="s">
        <v>117</v>
      </c>
      <c r="C261" s="10">
        <v>2022</v>
      </c>
      <c r="D261" s="10">
        <v>538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hidden="1" customHeight="1">
      <c r="A262" s="4" t="s">
        <v>10</v>
      </c>
      <c r="B262" s="4" t="s">
        <v>117</v>
      </c>
      <c r="C262" s="10">
        <v>2025</v>
      </c>
      <c r="D262" s="10">
        <v>538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hidden="1" customHeight="1">
      <c r="A263" s="4" t="s">
        <v>10</v>
      </c>
      <c r="B263" s="4" t="s">
        <v>117</v>
      </c>
      <c r="C263" s="10">
        <v>2030</v>
      </c>
      <c r="D263" s="10">
        <v>538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hidden="1" customHeight="1">
      <c r="A264" s="4" t="s">
        <v>10</v>
      </c>
      <c r="B264" s="4" t="s">
        <v>117</v>
      </c>
      <c r="C264" s="10">
        <v>2035</v>
      </c>
      <c r="D264" s="10">
        <v>538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hidden="1" customHeight="1">
      <c r="A265" s="4" t="s">
        <v>10</v>
      </c>
      <c r="B265" s="4" t="s">
        <v>117</v>
      </c>
      <c r="C265" s="10">
        <v>2040</v>
      </c>
      <c r="D265" s="10">
        <v>538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hidden="1" customHeight="1">
      <c r="A266" s="4" t="s">
        <v>10</v>
      </c>
      <c r="B266" s="4" t="s">
        <v>117</v>
      </c>
      <c r="C266" s="10">
        <v>2045</v>
      </c>
      <c r="D266" s="10">
        <v>538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hidden="1" customHeight="1">
      <c r="A267" s="4" t="s">
        <v>10</v>
      </c>
      <c r="B267" s="4" t="s">
        <v>117</v>
      </c>
      <c r="C267" s="10">
        <v>2050</v>
      </c>
      <c r="D267" s="10">
        <v>538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hidden="1" customHeight="1">
      <c r="A268" s="4" t="s">
        <v>10</v>
      </c>
      <c r="B268" s="4" t="s">
        <v>118</v>
      </c>
      <c r="C268" s="10">
        <v>2022</v>
      </c>
      <c r="D268" s="10">
        <v>424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hidden="1" customHeight="1">
      <c r="A269" s="4" t="s">
        <v>10</v>
      </c>
      <c r="B269" s="4" t="s">
        <v>118</v>
      </c>
      <c r="C269" s="10">
        <v>2025</v>
      </c>
      <c r="D269" s="10">
        <v>424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hidden="1" customHeight="1">
      <c r="A270" s="4" t="s">
        <v>10</v>
      </c>
      <c r="B270" s="4" t="s">
        <v>118</v>
      </c>
      <c r="C270" s="10">
        <v>2030</v>
      </c>
      <c r="D270" s="10">
        <v>424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hidden="1" customHeight="1">
      <c r="A271" s="4" t="s">
        <v>10</v>
      </c>
      <c r="B271" s="4" t="s">
        <v>118</v>
      </c>
      <c r="C271" s="10">
        <v>2035</v>
      </c>
      <c r="D271" s="10">
        <v>424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hidden="1" customHeight="1">
      <c r="A272" s="4" t="s">
        <v>10</v>
      </c>
      <c r="B272" s="4" t="s">
        <v>118</v>
      </c>
      <c r="C272" s="10">
        <v>2040</v>
      </c>
      <c r="D272" s="10">
        <v>424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hidden="1" customHeight="1">
      <c r="A273" s="4" t="s">
        <v>10</v>
      </c>
      <c r="B273" s="4" t="s">
        <v>118</v>
      </c>
      <c r="C273" s="10">
        <v>2045</v>
      </c>
      <c r="D273" s="10">
        <v>424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hidden="1" customHeight="1">
      <c r="A274" s="4" t="s">
        <v>10</v>
      </c>
      <c r="B274" s="4" t="s">
        <v>118</v>
      </c>
      <c r="C274" s="10">
        <v>2050</v>
      </c>
      <c r="D274" s="10">
        <v>424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hidden="1" customHeight="1">
      <c r="A275" s="4" t="s">
        <v>10</v>
      </c>
      <c r="B275" s="4" t="s">
        <v>119</v>
      </c>
      <c r="C275" s="10">
        <v>2022</v>
      </c>
      <c r="D275" s="10">
        <v>639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hidden="1" customHeight="1">
      <c r="A276" s="4" t="s">
        <v>10</v>
      </c>
      <c r="B276" s="4" t="s">
        <v>119</v>
      </c>
      <c r="C276" s="10">
        <v>2025</v>
      </c>
      <c r="D276" s="10">
        <v>639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hidden="1" customHeight="1">
      <c r="A277" s="4" t="s">
        <v>10</v>
      </c>
      <c r="B277" s="4" t="s">
        <v>119</v>
      </c>
      <c r="C277" s="10">
        <v>2030</v>
      </c>
      <c r="D277" s="10">
        <v>639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hidden="1" customHeight="1">
      <c r="A278" s="4" t="s">
        <v>10</v>
      </c>
      <c r="B278" s="4" t="s">
        <v>119</v>
      </c>
      <c r="C278" s="10">
        <v>2035</v>
      </c>
      <c r="D278" s="10">
        <v>639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hidden="1" customHeight="1">
      <c r="A279" s="4" t="s">
        <v>10</v>
      </c>
      <c r="B279" s="4" t="s">
        <v>119</v>
      </c>
      <c r="C279" s="10">
        <v>2040</v>
      </c>
      <c r="D279" s="10">
        <v>639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hidden="1" customHeight="1">
      <c r="A280" s="4" t="s">
        <v>10</v>
      </c>
      <c r="B280" s="4" t="s">
        <v>119</v>
      </c>
      <c r="C280" s="10">
        <v>2045</v>
      </c>
      <c r="D280" s="10">
        <v>639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hidden="1" customHeight="1">
      <c r="A281" s="4" t="s">
        <v>10</v>
      </c>
      <c r="B281" s="4" t="s">
        <v>119</v>
      </c>
      <c r="C281" s="10">
        <v>2050</v>
      </c>
      <c r="D281" s="10">
        <v>639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hidden="1" customHeight="1">
      <c r="A282" s="4" t="s">
        <v>10</v>
      </c>
      <c r="B282" s="4" t="s">
        <v>120</v>
      </c>
      <c r="C282" s="10">
        <v>2022</v>
      </c>
      <c r="D282" s="10">
        <v>184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hidden="1" customHeight="1">
      <c r="A283" s="4" t="s">
        <v>10</v>
      </c>
      <c r="B283" s="4" t="s">
        <v>120</v>
      </c>
      <c r="C283" s="10">
        <v>2025</v>
      </c>
      <c r="D283" s="10">
        <v>184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hidden="1" customHeight="1">
      <c r="A284" s="4" t="s">
        <v>10</v>
      </c>
      <c r="B284" s="4" t="s">
        <v>120</v>
      </c>
      <c r="C284" s="10">
        <v>2030</v>
      </c>
      <c r="D284" s="10">
        <v>184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hidden="1" customHeight="1">
      <c r="A285" s="4" t="s">
        <v>10</v>
      </c>
      <c r="B285" s="4" t="s">
        <v>120</v>
      </c>
      <c r="C285" s="10">
        <v>2035</v>
      </c>
      <c r="D285" s="10">
        <v>184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hidden="1" customHeight="1">
      <c r="A286" s="4" t="s">
        <v>10</v>
      </c>
      <c r="B286" s="4" t="s">
        <v>120</v>
      </c>
      <c r="C286" s="10">
        <v>2040</v>
      </c>
      <c r="D286" s="10">
        <v>184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hidden="1" customHeight="1">
      <c r="A287" s="4" t="s">
        <v>10</v>
      </c>
      <c r="B287" s="4" t="s">
        <v>120</v>
      </c>
      <c r="C287" s="10">
        <v>2045</v>
      </c>
      <c r="D287" s="10">
        <v>184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hidden="1" customHeight="1">
      <c r="A288" s="4" t="s">
        <v>10</v>
      </c>
      <c r="B288" s="4" t="s">
        <v>120</v>
      </c>
      <c r="C288" s="10">
        <v>2050</v>
      </c>
      <c r="D288" s="10">
        <v>184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hidden="1" customHeight="1">
      <c r="A289" s="4" t="s">
        <v>10</v>
      </c>
      <c r="B289" s="4" t="s">
        <v>121</v>
      </c>
      <c r="C289" s="10">
        <v>2022</v>
      </c>
      <c r="D289" s="10">
        <v>2890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hidden="1" customHeight="1">
      <c r="A290" s="4" t="s">
        <v>10</v>
      </c>
      <c r="B290" s="4" t="s">
        <v>121</v>
      </c>
      <c r="C290" s="10">
        <v>2025</v>
      </c>
      <c r="D290" s="10">
        <v>2495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hidden="1" customHeight="1">
      <c r="A291" s="4" t="s">
        <v>10</v>
      </c>
      <c r="B291" s="4" t="s">
        <v>121</v>
      </c>
      <c r="C291" s="10">
        <v>2030</v>
      </c>
      <c r="D291" s="10">
        <v>2370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hidden="1" customHeight="1">
      <c r="A292" s="4" t="s">
        <v>10</v>
      </c>
      <c r="B292" s="4" t="s">
        <v>121</v>
      </c>
      <c r="C292" s="10">
        <v>2035</v>
      </c>
      <c r="D292" s="10">
        <v>2260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hidden="1" customHeight="1">
      <c r="A293" s="4" t="s">
        <v>10</v>
      </c>
      <c r="B293" s="4" t="s">
        <v>121</v>
      </c>
      <c r="C293" s="10">
        <v>2040</v>
      </c>
      <c r="D293" s="10">
        <v>2150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hidden="1" customHeight="1">
      <c r="A294" s="4" t="s">
        <v>10</v>
      </c>
      <c r="B294" s="4" t="s">
        <v>121</v>
      </c>
      <c r="C294" s="10">
        <v>2045</v>
      </c>
      <c r="D294" s="10">
        <v>2050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hidden="1" customHeight="1">
      <c r="A295" s="4" t="s">
        <v>10</v>
      </c>
      <c r="B295" s="4" t="s">
        <v>121</v>
      </c>
      <c r="C295" s="10">
        <v>2050</v>
      </c>
      <c r="D295" s="10">
        <v>1950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hidden="1" customHeight="1">
      <c r="A296" s="4" t="s">
        <v>10</v>
      </c>
      <c r="B296" s="4" t="s">
        <v>111</v>
      </c>
      <c r="C296" s="10">
        <v>2022</v>
      </c>
      <c r="D296" s="10">
        <v>1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hidden="1" customHeight="1">
      <c r="A297" s="4" t="s">
        <v>10</v>
      </c>
      <c r="B297" s="4" t="s">
        <v>111</v>
      </c>
      <c r="C297" s="10">
        <v>2025</v>
      </c>
      <c r="D297" s="10">
        <v>1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hidden="1" customHeight="1">
      <c r="A298" s="4" t="s">
        <v>10</v>
      </c>
      <c r="B298" s="4" t="s">
        <v>111</v>
      </c>
      <c r="C298" s="10">
        <v>2030</v>
      </c>
      <c r="D298" s="10">
        <v>1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hidden="1" customHeight="1">
      <c r="A299" s="4" t="s">
        <v>10</v>
      </c>
      <c r="B299" s="4" t="s">
        <v>111</v>
      </c>
      <c r="C299" s="10">
        <v>2035</v>
      </c>
      <c r="D299" s="10">
        <v>1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hidden="1" customHeight="1">
      <c r="A300" s="4" t="s">
        <v>10</v>
      </c>
      <c r="B300" s="4" t="s">
        <v>111</v>
      </c>
      <c r="C300" s="10">
        <v>2040</v>
      </c>
      <c r="D300" s="10">
        <v>1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hidden="1" customHeight="1">
      <c r="A301" s="4" t="s">
        <v>10</v>
      </c>
      <c r="B301" s="4" t="s">
        <v>111</v>
      </c>
      <c r="C301" s="10">
        <v>2045</v>
      </c>
      <c r="D301" s="10">
        <v>1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hidden="1" customHeight="1">
      <c r="A302" s="4" t="s">
        <v>10</v>
      </c>
      <c r="B302" s="4" t="s">
        <v>111</v>
      </c>
      <c r="C302" s="10">
        <v>2050</v>
      </c>
      <c r="D302" s="10">
        <v>1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hidden="1" customHeight="1">
      <c r="A303" s="4" t="s">
        <v>10</v>
      </c>
      <c r="B303" s="4" t="s">
        <v>122</v>
      </c>
      <c r="C303" s="10">
        <v>2022</v>
      </c>
      <c r="D303" s="10">
        <v>800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hidden="1" customHeight="1">
      <c r="A304" s="4" t="s">
        <v>10</v>
      </c>
      <c r="B304" s="4" t="s">
        <v>122</v>
      </c>
      <c r="C304" s="10">
        <v>2025</v>
      </c>
      <c r="D304" s="10">
        <v>800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hidden="1" customHeight="1">
      <c r="A305" s="4" t="s">
        <v>10</v>
      </c>
      <c r="B305" s="4" t="s">
        <v>122</v>
      </c>
      <c r="C305" s="10">
        <v>2030</v>
      </c>
      <c r="D305" s="10">
        <v>800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hidden="1" customHeight="1">
      <c r="A306" s="4" t="s">
        <v>10</v>
      </c>
      <c r="B306" s="4" t="s">
        <v>122</v>
      </c>
      <c r="C306" s="10">
        <v>2035</v>
      </c>
      <c r="D306" s="10">
        <v>800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hidden="1" customHeight="1">
      <c r="A307" s="4" t="s">
        <v>10</v>
      </c>
      <c r="B307" s="4" t="s">
        <v>122</v>
      </c>
      <c r="C307" s="10">
        <v>2040</v>
      </c>
      <c r="D307" s="10">
        <v>800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hidden="1" customHeight="1">
      <c r="A308" s="4" t="s">
        <v>10</v>
      </c>
      <c r="B308" s="4" t="s">
        <v>122</v>
      </c>
      <c r="C308" s="10">
        <v>2045</v>
      </c>
      <c r="D308" s="10">
        <v>800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hidden="1" customHeight="1">
      <c r="A309" s="4" t="s">
        <v>10</v>
      </c>
      <c r="B309" s="4" t="s">
        <v>122</v>
      </c>
      <c r="C309" s="10">
        <v>2050</v>
      </c>
      <c r="D309" s="10">
        <v>800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hidden="1" customHeight="1">
      <c r="A310" s="4" t="s">
        <v>10</v>
      </c>
      <c r="B310" s="4" t="s">
        <v>123</v>
      </c>
      <c r="C310" s="10">
        <v>2022</v>
      </c>
      <c r="D310" s="10">
        <v>3570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hidden="1" customHeight="1">
      <c r="A311" s="4" t="s">
        <v>10</v>
      </c>
      <c r="B311" s="4" t="s">
        <v>123</v>
      </c>
      <c r="C311" s="10">
        <v>2025</v>
      </c>
      <c r="D311" s="10">
        <v>2380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hidden="1" customHeight="1">
      <c r="A312" s="4" t="s">
        <v>10</v>
      </c>
      <c r="B312" s="4" t="s">
        <v>123</v>
      </c>
      <c r="C312" s="10">
        <v>2030</v>
      </c>
      <c r="D312" s="10">
        <v>2080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hidden="1" customHeight="1">
      <c r="A313" s="4" t="s">
        <v>10</v>
      </c>
      <c r="B313" s="4" t="s">
        <v>123</v>
      </c>
      <c r="C313" s="10">
        <v>2035</v>
      </c>
      <c r="D313" s="10">
        <v>1975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hidden="1" customHeight="1">
      <c r="A314" s="4" t="s">
        <v>10</v>
      </c>
      <c r="B314" s="4" t="s">
        <v>123</v>
      </c>
      <c r="C314" s="10">
        <v>2040</v>
      </c>
      <c r="D314" s="10">
        <v>1870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hidden="1" customHeight="1">
      <c r="A315" s="4" t="s">
        <v>10</v>
      </c>
      <c r="B315" s="4" t="s">
        <v>123</v>
      </c>
      <c r="C315" s="10">
        <v>2045</v>
      </c>
      <c r="D315" s="10">
        <v>1805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hidden="1" customHeight="1">
      <c r="A316" s="4" t="s">
        <v>10</v>
      </c>
      <c r="B316" s="4" t="s">
        <v>123</v>
      </c>
      <c r="C316" s="10">
        <v>2050</v>
      </c>
      <c r="D316" s="10">
        <v>1740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hidden="1" customHeight="1">
      <c r="A317" s="4" t="s">
        <v>10</v>
      </c>
      <c r="B317" s="4" t="s">
        <v>124</v>
      </c>
      <c r="C317" s="10">
        <v>2022</v>
      </c>
      <c r="D317" s="10">
        <v>195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hidden="1" customHeight="1">
      <c r="A318" s="4" t="s">
        <v>10</v>
      </c>
      <c r="B318" s="4" t="s">
        <v>124</v>
      </c>
      <c r="C318" s="10">
        <v>2025</v>
      </c>
      <c r="D318" s="10">
        <v>195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hidden="1" customHeight="1">
      <c r="A319" s="4" t="s">
        <v>10</v>
      </c>
      <c r="B319" s="4" t="s">
        <v>124</v>
      </c>
      <c r="C319" s="10">
        <v>2030</v>
      </c>
      <c r="D319" s="10">
        <v>195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hidden="1" customHeight="1">
      <c r="A320" s="4" t="s">
        <v>10</v>
      </c>
      <c r="B320" s="4" t="s">
        <v>124</v>
      </c>
      <c r="C320" s="10">
        <v>2035</v>
      </c>
      <c r="D320" s="10">
        <v>195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hidden="1" customHeight="1">
      <c r="A321" s="4" t="s">
        <v>10</v>
      </c>
      <c r="B321" s="4" t="s">
        <v>124</v>
      </c>
      <c r="C321" s="10">
        <v>2040</v>
      </c>
      <c r="D321" s="10">
        <v>195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hidden="1" customHeight="1">
      <c r="A322" s="4" t="s">
        <v>10</v>
      </c>
      <c r="B322" s="4" t="s">
        <v>124</v>
      </c>
      <c r="C322" s="10">
        <v>2045</v>
      </c>
      <c r="D322" s="10">
        <v>195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hidden="1" customHeight="1">
      <c r="A323" s="4" t="s">
        <v>10</v>
      </c>
      <c r="B323" s="4" t="s">
        <v>124</v>
      </c>
      <c r="C323" s="10">
        <v>2050</v>
      </c>
      <c r="D323" s="10">
        <v>195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hidden="1" customHeight="1">
      <c r="A324" s="4" t="s">
        <v>10</v>
      </c>
      <c r="B324" s="4" t="s">
        <v>125</v>
      </c>
      <c r="C324" s="10">
        <v>2022</v>
      </c>
      <c r="D324" s="10">
        <v>5250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hidden="1" customHeight="1">
      <c r="A325" s="4" t="s">
        <v>10</v>
      </c>
      <c r="B325" s="4" t="s">
        <v>125</v>
      </c>
      <c r="C325" s="10">
        <v>2025</v>
      </c>
      <c r="D325" s="10">
        <v>4720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hidden="1" customHeight="1">
      <c r="A326" s="4" t="s">
        <v>10</v>
      </c>
      <c r="B326" s="4" t="s">
        <v>125</v>
      </c>
      <c r="C326" s="10">
        <v>2030</v>
      </c>
      <c r="D326" s="10">
        <v>4470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hidden="1" customHeight="1">
      <c r="A327" s="4" t="s">
        <v>10</v>
      </c>
      <c r="B327" s="4" t="s">
        <v>125</v>
      </c>
      <c r="C327" s="10">
        <v>2035</v>
      </c>
      <c r="D327" s="10">
        <v>4245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hidden="1" customHeight="1">
      <c r="A328" s="4" t="s">
        <v>10</v>
      </c>
      <c r="B328" s="4" t="s">
        <v>125</v>
      </c>
      <c r="C328" s="10">
        <v>2040</v>
      </c>
      <c r="D328" s="10">
        <v>4020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hidden="1" customHeight="1">
      <c r="A329" s="4" t="s">
        <v>10</v>
      </c>
      <c r="B329" s="4" t="s">
        <v>125</v>
      </c>
      <c r="C329" s="10">
        <v>2045</v>
      </c>
      <c r="D329" s="10">
        <v>3815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hidden="1" customHeight="1">
      <c r="A330" s="4" t="s">
        <v>10</v>
      </c>
      <c r="B330" s="4" t="s">
        <v>125</v>
      </c>
      <c r="C330" s="10">
        <v>2050</v>
      </c>
      <c r="D330" s="10">
        <v>3610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hidden="1" customHeight="1">
      <c r="A331" s="4" t="s">
        <v>10</v>
      </c>
      <c r="B331" s="4" t="s">
        <v>126</v>
      </c>
      <c r="C331" s="10">
        <v>2022</v>
      </c>
      <c r="D331" s="10">
        <v>650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hidden="1" customHeight="1">
      <c r="A332" s="4" t="s">
        <v>10</v>
      </c>
      <c r="B332" s="4" t="s">
        <v>126</v>
      </c>
      <c r="C332" s="10">
        <v>2025</v>
      </c>
      <c r="D332" s="10">
        <v>604.2857143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hidden="1" customHeight="1">
      <c r="A333" s="4" t="s">
        <v>10</v>
      </c>
      <c r="B333" s="4" t="s">
        <v>126</v>
      </c>
      <c r="C333" s="10">
        <v>2030</v>
      </c>
      <c r="D333" s="10">
        <v>581.42857140000001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hidden="1" customHeight="1">
      <c r="A334" s="4" t="s">
        <v>10</v>
      </c>
      <c r="B334" s="4" t="s">
        <v>126</v>
      </c>
      <c r="C334" s="10">
        <v>2035</v>
      </c>
      <c r="D334" s="10">
        <v>558.57142859999999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hidden="1" customHeight="1">
      <c r="A335" s="4" t="s">
        <v>10</v>
      </c>
      <c r="B335" s="4" t="s">
        <v>126</v>
      </c>
      <c r="C335" s="10">
        <v>2040</v>
      </c>
      <c r="D335" s="10">
        <v>535.7142857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hidden="1" customHeight="1">
      <c r="A336" s="4" t="s">
        <v>10</v>
      </c>
      <c r="B336" s="4" t="s">
        <v>126</v>
      </c>
      <c r="C336" s="10">
        <v>2045</v>
      </c>
      <c r="D336" s="10">
        <v>512.85714289999999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hidden="1" customHeight="1">
      <c r="A337" s="4" t="s">
        <v>10</v>
      </c>
      <c r="B337" s="4" t="s">
        <v>126</v>
      </c>
      <c r="C337" s="10">
        <v>2050</v>
      </c>
      <c r="D337" s="10">
        <v>490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hidden="1" customHeight="1">
      <c r="A338" s="4" t="s">
        <v>10</v>
      </c>
      <c r="B338" s="4" t="s">
        <v>127</v>
      </c>
      <c r="C338" s="10">
        <v>2022</v>
      </c>
      <c r="D338" s="10">
        <v>1600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hidden="1" customHeight="1">
      <c r="A339" s="4" t="s">
        <v>10</v>
      </c>
      <c r="B339" s="4" t="s">
        <v>127</v>
      </c>
      <c r="C339" s="10">
        <v>2025</v>
      </c>
      <c r="D339" s="10">
        <v>1600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hidden="1" customHeight="1">
      <c r="A340" s="4" t="s">
        <v>10</v>
      </c>
      <c r="B340" s="4" t="s">
        <v>127</v>
      </c>
      <c r="C340" s="10">
        <v>2030</v>
      </c>
      <c r="D340" s="10">
        <v>1600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hidden="1" customHeight="1">
      <c r="A341" s="4" t="s">
        <v>10</v>
      </c>
      <c r="B341" s="4" t="s">
        <v>127</v>
      </c>
      <c r="C341" s="10">
        <v>2035</v>
      </c>
      <c r="D341" s="10">
        <v>1600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hidden="1" customHeight="1">
      <c r="A342" s="4" t="s">
        <v>10</v>
      </c>
      <c r="B342" s="4" t="s">
        <v>127</v>
      </c>
      <c r="C342" s="10">
        <v>2040</v>
      </c>
      <c r="D342" s="10">
        <v>1600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hidden="1" customHeight="1">
      <c r="A343" s="4" t="s">
        <v>10</v>
      </c>
      <c r="B343" s="4" t="s">
        <v>127</v>
      </c>
      <c r="C343" s="10">
        <v>2045</v>
      </c>
      <c r="D343" s="10">
        <v>1600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hidden="1" customHeight="1">
      <c r="A344" s="4" t="s">
        <v>10</v>
      </c>
      <c r="B344" s="4" t="s">
        <v>127</v>
      </c>
      <c r="C344" s="10">
        <v>2050</v>
      </c>
      <c r="D344" s="10">
        <v>1600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hidden="1" customHeight="1">
      <c r="A345" s="4" t="s">
        <v>10</v>
      </c>
      <c r="B345" s="4" t="s">
        <v>128</v>
      </c>
      <c r="C345" s="10">
        <v>2022</v>
      </c>
      <c r="D345" s="10">
        <v>2000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hidden="1" customHeight="1">
      <c r="A346" s="4" t="s">
        <v>10</v>
      </c>
      <c r="B346" s="4" t="s">
        <v>128</v>
      </c>
      <c r="C346" s="10">
        <v>2025</v>
      </c>
      <c r="D346" s="10">
        <v>2000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hidden="1" customHeight="1">
      <c r="A347" s="4" t="s">
        <v>10</v>
      </c>
      <c r="B347" s="4" t="s">
        <v>128</v>
      </c>
      <c r="C347" s="10">
        <v>2030</v>
      </c>
      <c r="D347" s="10">
        <v>2000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hidden="1" customHeight="1">
      <c r="A348" s="4" t="s">
        <v>10</v>
      </c>
      <c r="B348" s="4" t="s">
        <v>128</v>
      </c>
      <c r="C348" s="10">
        <v>2035</v>
      </c>
      <c r="D348" s="10">
        <v>2000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hidden="1" customHeight="1">
      <c r="A349" s="4" t="s">
        <v>10</v>
      </c>
      <c r="B349" s="4" t="s">
        <v>128</v>
      </c>
      <c r="C349" s="10">
        <v>2040</v>
      </c>
      <c r="D349" s="10">
        <v>2000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hidden="1" customHeight="1">
      <c r="A350" s="4" t="s">
        <v>10</v>
      </c>
      <c r="B350" s="4" t="s">
        <v>128</v>
      </c>
      <c r="C350" s="10">
        <v>2045</v>
      </c>
      <c r="D350" s="10">
        <v>2000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hidden="1" customHeight="1">
      <c r="A351" s="4" t="s">
        <v>10</v>
      </c>
      <c r="B351" s="4" t="s">
        <v>128</v>
      </c>
      <c r="C351" s="10">
        <v>2050</v>
      </c>
      <c r="D351" s="10">
        <v>2000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hidden="1" customHeight="1">
      <c r="A352" s="4" t="s">
        <v>10</v>
      </c>
      <c r="B352" s="4" t="s">
        <v>200</v>
      </c>
      <c r="C352" s="10">
        <v>2022</v>
      </c>
      <c r="D352" s="10">
        <v>495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hidden="1" customHeight="1">
      <c r="A353" s="4" t="s">
        <v>10</v>
      </c>
      <c r="B353" s="4" t="s">
        <v>200</v>
      </c>
      <c r="C353" s="10">
        <v>2025</v>
      </c>
      <c r="D353" s="10">
        <v>495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hidden="1" customHeight="1">
      <c r="A354" s="4" t="s">
        <v>10</v>
      </c>
      <c r="B354" s="4" t="s">
        <v>200</v>
      </c>
      <c r="C354" s="10">
        <v>2030</v>
      </c>
      <c r="D354" s="10">
        <v>495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hidden="1" customHeight="1">
      <c r="A355" s="4" t="s">
        <v>10</v>
      </c>
      <c r="B355" s="4" t="s">
        <v>200</v>
      </c>
      <c r="C355" s="10">
        <v>2035</v>
      </c>
      <c r="D355" s="10">
        <v>495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hidden="1" customHeight="1">
      <c r="A356" s="4" t="s">
        <v>10</v>
      </c>
      <c r="B356" s="4" t="s">
        <v>200</v>
      </c>
      <c r="C356" s="10">
        <v>2040</v>
      </c>
      <c r="D356" s="10">
        <v>495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hidden="1" customHeight="1">
      <c r="A357" s="4" t="s">
        <v>10</v>
      </c>
      <c r="B357" s="4" t="s">
        <v>200</v>
      </c>
      <c r="C357" s="10">
        <v>2045</v>
      </c>
      <c r="D357" s="10">
        <v>495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hidden="1" customHeight="1">
      <c r="A358" s="4" t="s">
        <v>10</v>
      </c>
      <c r="B358" s="4" t="s">
        <v>200</v>
      </c>
      <c r="C358" s="10">
        <v>2050</v>
      </c>
      <c r="D358" s="10">
        <v>495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hidden="1" customHeight="1">
      <c r="A359" s="4" t="s">
        <v>10</v>
      </c>
      <c r="B359" s="4" t="s">
        <v>129</v>
      </c>
      <c r="C359" s="10">
        <v>2022</v>
      </c>
      <c r="D359" s="10">
        <v>773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hidden="1" customHeight="1">
      <c r="A360" s="4" t="s">
        <v>10</v>
      </c>
      <c r="B360" s="4" t="s">
        <v>129</v>
      </c>
      <c r="C360" s="10">
        <v>2025</v>
      </c>
      <c r="D360" s="10">
        <v>773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hidden="1" customHeight="1">
      <c r="A361" s="4" t="s">
        <v>10</v>
      </c>
      <c r="B361" s="4" t="s">
        <v>129</v>
      </c>
      <c r="C361" s="10">
        <v>2030</v>
      </c>
      <c r="D361" s="10">
        <v>773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hidden="1" customHeight="1">
      <c r="A362" s="4" t="s">
        <v>10</v>
      </c>
      <c r="B362" s="4" t="s">
        <v>129</v>
      </c>
      <c r="C362" s="10">
        <v>2035</v>
      </c>
      <c r="D362" s="10">
        <v>773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hidden="1" customHeight="1">
      <c r="A363" s="4" t="s">
        <v>10</v>
      </c>
      <c r="B363" s="4" t="s">
        <v>129</v>
      </c>
      <c r="C363" s="10">
        <v>2040</v>
      </c>
      <c r="D363" s="10">
        <v>773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hidden="1" customHeight="1">
      <c r="A364" s="4" t="s">
        <v>10</v>
      </c>
      <c r="B364" s="4" t="s">
        <v>129</v>
      </c>
      <c r="C364" s="10">
        <v>2045</v>
      </c>
      <c r="D364" s="10">
        <v>773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hidden="1" customHeight="1">
      <c r="A365" s="4" t="s">
        <v>10</v>
      </c>
      <c r="B365" s="4" t="s">
        <v>129</v>
      </c>
      <c r="C365" s="10">
        <v>2050</v>
      </c>
      <c r="D365" s="10">
        <v>773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hidden="1" customHeight="1">
      <c r="A366" s="4" t="s">
        <v>10</v>
      </c>
      <c r="B366" s="4" t="s">
        <v>130</v>
      </c>
      <c r="C366" s="10">
        <v>2022</v>
      </c>
      <c r="D366" s="10">
        <v>2890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hidden="1" customHeight="1">
      <c r="A367" s="4" t="s">
        <v>10</v>
      </c>
      <c r="B367" s="4" t="s">
        <v>130</v>
      </c>
      <c r="C367" s="10">
        <v>2025</v>
      </c>
      <c r="D367" s="10">
        <v>2495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hidden="1" customHeight="1">
      <c r="A368" s="4" t="s">
        <v>10</v>
      </c>
      <c r="B368" s="4" t="s">
        <v>130</v>
      </c>
      <c r="C368" s="10">
        <v>2030</v>
      </c>
      <c r="D368" s="10">
        <v>2370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hidden="1" customHeight="1">
      <c r="A369" s="4" t="s">
        <v>10</v>
      </c>
      <c r="B369" s="4" t="s">
        <v>130</v>
      </c>
      <c r="C369" s="10">
        <v>2035</v>
      </c>
      <c r="D369" s="10">
        <v>2260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hidden="1" customHeight="1">
      <c r="A370" s="4" t="s">
        <v>10</v>
      </c>
      <c r="B370" s="4" t="s">
        <v>130</v>
      </c>
      <c r="C370" s="10">
        <v>2040</v>
      </c>
      <c r="D370" s="10">
        <v>2150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hidden="1" customHeight="1">
      <c r="A371" s="4" t="s">
        <v>10</v>
      </c>
      <c r="B371" s="4" t="s">
        <v>130</v>
      </c>
      <c r="C371" s="10">
        <v>2045</v>
      </c>
      <c r="D371" s="10">
        <v>2050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hidden="1" customHeight="1">
      <c r="A372" s="4" t="s">
        <v>10</v>
      </c>
      <c r="B372" s="4" t="s">
        <v>130</v>
      </c>
      <c r="C372" s="10">
        <v>2050</v>
      </c>
      <c r="D372" s="10">
        <v>1950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hidden="1" customHeight="1">
      <c r="A373" s="4" t="s">
        <v>10</v>
      </c>
      <c r="B373" s="4" t="s">
        <v>112</v>
      </c>
      <c r="C373" s="10">
        <v>2022</v>
      </c>
      <c r="D373" s="10">
        <v>1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hidden="1" customHeight="1">
      <c r="A374" s="4" t="s">
        <v>10</v>
      </c>
      <c r="B374" s="4" t="s">
        <v>112</v>
      </c>
      <c r="C374" s="10">
        <v>2025</v>
      </c>
      <c r="D374" s="10">
        <v>1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hidden="1" customHeight="1">
      <c r="A375" s="4" t="s">
        <v>10</v>
      </c>
      <c r="B375" s="4" t="s">
        <v>112</v>
      </c>
      <c r="C375" s="10">
        <v>2030</v>
      </c>
      <c r="D375" s="10">
        <v>1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hidden="1" customHeight="1">
      <c r="A376" s="4" t="s">
        <v>10</v>
      </c>
      <c r="B376" s="4" t="s">
        <v>112</v>
      </c>
      <c r="C376" s="10">
        <v>2035</v>
      </c>
      <c r="D376" s="10">
        <v>1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hidden="1" customHeight="1">
      <c r="A377" s="4" t="s">
        <v>10</v>
      </c>
      <c r="B377" s="4" t="s">
        <v>112</v>
      </c>
      <c r="C377" s="10">
        <v>2040</v>
      </c>
      <c r="D377" s="10">
        <v>1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hidden="1" customHeight="1">
      <c r="A378" s="4" t="s">
        <v>10</v>
      </c>
      <c r="B378" s="4" t="s">
        <v>112</v>
      </c>
      <c r="C378" s="10">
        <v>2045</v>
      </c>
      <c r="D378" s="10">
        <v>1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hidden="1" customHeight="1">
      <c r="A379" s="4" t="s">
        <v>10</v>
      </c>
      <c r="B379" s="4" t="s">
        <v>112</v>
      </c>
      <c r="C379" s="10">
        <v>2050</v>
      </c>
      <c r="D379" s="10">
        <v>1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hidden="1" customHeight="1">
      <c r="A380" s="4" t="s">
        <v>10</v>
      </c>
      <c r="B380" s="4" t="s">
        <v>131</v>
      </c>
      <c r="C380" s="10">
        <v>2022</v>
      </c>
      <c r="D380" s="10">
        <v>800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hidden="1" customHeight="1">
      <c r="A381" s="4" t="s">
        <v>10</v>
      </c>
      <c r="B381" s="4" t="s">
        <v>131</v>
      </c>
      <c r="C381" s="10">
        <v>2025</v>
      </c>
      <c r="D381" s="10">
        <v>800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hidden="1" customHeight="1">
      <c r="A382" s="4" t="s">
        <v>10</v>
      </c>
      <c r="B382" s="4" t="s">
        <v>131</v>
      </c>
      <c r="C382" s="10">
        <v>2030</v>
      </c>
      <c r="D382" s="10">
        <v>800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hidden="1" customHeight="1">
      <c r="A383" s="4" t="s">
        <v>10</v>
      </c>
      <c r="B383" s="4" t="s">
        <v>131</v>
      </c>
      <c r="C383" s="10">
        <v>2035</v>
      </c>
      <c r="D383" s="10">
        <v>800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hidden="1" customHeight="1">
      <c r="A384" s="4" t="s">
        <v>10</v>
      </c>
      <c r="B384" s="4" t="s">
        <v>131</v>
      </c>
      <c r="C384" s="10">
        <v>2040</v>
      </c>
      <c r="D384" s="10">
        <v>800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hidden="1" customHeight="1">
      <c r="A385" s="4" t="s">
        <v>10</v>
      </c>
      <c r="B385" s="4" t="s">
        <v>131</v>
      </c>
      <c r="C385" s="10">
        <v>2045</v>
      </c>
      <c r="D385" s="10">
        <v>800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hidden="1" customHeight="1">
      <c r="A386" s="4" t="s">
        <v>10</v>
      </c>
      <c r="B386" s="4" t="s">
        <v>131</v>
      </c>
      <c r="C386" s="10">
        <v>2050</v>
      </c>
      <c r="D386" s="10">
        <v>800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hidden="1" customHeight="1">
      <c r="A387" s="4" t="s">
        <v>10</v>
      </c>
      <c r="B387" s="4" t="s">
        <v>132</v>
      </c>
      <c r="C387" s="10">
        <v>2022</v>
      </c>
      <c r="D387" s="10">
        <v>195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hidden="1" customHeight="1">
      <c r="A388" s="4" t="s">
        <v>10</v>
      </c>
      <c r="B388" s="4" t="s">
        <v>132</v>
      </c>
      <c r="C388" s="10">
        <v>2025</v>
      </c>
      <c r="D388" s="10">
        <v>195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hidden="1" customHeight="1">
      <c r="A389" s="4" t="s">
        <v>10</v>
      </c>
      <c r="B389" s="4" t="s">
        <v>132</v>
      </c>
      <c r="C389" s="10">
        <v>2030</v>
      </c>
      <c r="D389" s="10">
        <v>195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hidden="1" customHeight="1">
      <c r="A390" s="4" t="s">
        <v>10</v>
      </c>
      <c r="B390" s="4" t="s">
        <v>132</v>
      </c>
      <c r="C390" s="10">
        <v>2035</v>
      </c>
      <c r="D390" s="10">
        <v>195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hidden="1" customHeight="1">
      <c r="A391" s="4" t="s">
        <v>10</v>
      </c>
      <c r="B391" s="4" t="s">
        <v>132</v>
      </c>
      <c r="C391" s="10">
        <v>2040</v>
      </c>
      <c r="D391" s="10">
        <v>195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hidden="1" customHeight="1">
      <c r="A392" s="4" t="s">
        <v>10</v>
      </c>
      <c r="B392" s="4" t="s">
        <v>132</v>
      </c>
      <c r="C392" s="10">
        <v>2045</v>
      </c>
      <c r="D392" s="10">
        <v>195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hidden="1" customHeight="1">
      <c r="A393" s="4" t="s">
        <v>10</v>
      </c>
      <c r="B393" s="4" t="s">
        <v>132</v>
      </c>
      <c r="C393" s="10">
        <v>2050</v>
      </c>
      <c r="D393" s="10">
        <v>195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hidden="1" customHeight="1">
      <c r="A394" s="4" t="s">
        <v>10</v>
      </c>
      <c r="B394" s="4" t="s">
        <v>133</v>
      </c>
      <c r="C394" s="10">
        <v>2022</v>
      </c>
      <c r="D394" s="10">
        <v>5250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hidden="1" customHeight="1">
      <c r="A395" s="4" t="s">
        <v>10</v>
      </c>
      <c r="B395" s="4" t="s">
        <v>133</v>
      </c>
      <c r="C395" s="10">
        <v>2025</v>
      </c>
      <c r="D395" s="10">
        <v>4720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hidden="1" customHeight="1">
      <c r="A396" s="4" t="s">
        <v>10</v>
      </c>
      <c r="B396" s="4" t="s">
        <v>133</v>
      </c>
      <c r="C396" s="10">
        <v>2030</v>
      </c>
      <c r="D396" s="10">
        <v>4470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hidden="1" customHeight="1">
      <c r="A397" s="4" t="s">
        <v>10</v>
      </c>
      <c r="B397" s="4" t="s">
        <v>133</v>
      </c>
      <c r="C397" s="10">
        <v>2035</v>
      </c>
      <c r="D397" s="10">
        <v>4245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hidden="1" customHeight="1">
      <c r="A398" s="4" t="s">
        <v>10</v>
      </c>
      <c r="B398" s="4" t="s">
        <v>133</v>
      </c>
      <c r="C398" s="10">
        <v>2040</v>
      </c>
      <c r="D398" s="10">
        <v>4020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hidden="1" customHeight="1">
      <c r="A399" s="4" t="s">
        <v>10</v>
      </c>
      <c r="B399" s="4" t="s">
        <v>133</v>
      </c>
      <c r="C399" s="10">
        <v>2045</v>
      </c>
      <c r="D399" s="10">
        <v>3815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hidden="1" customHeight="1">
      <c r="A400" s="4" t="s">
        <v>10</v>
      </c>
      <c r="B400" s="4" t="s">
        <v>133</v>
      </c>
      <c r="C400" s="10">
        <v>2050</v>
      </c>
      <c r="D400" s="10">
        <v>3610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hidden="1" customHeight="1">
      <c r="A401" s="4" t="s">
        <v>10</v>
      </c>
      <c r="B401" s="4" t="s">
        <v>134</v>
      </c>
      <c r="C401" s="10">
        <v>2022</v>
      </c>
      <c r="D401" s="10">
        <v>650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hidden="1" customHeight="1">
      <c r="A402" s="4" t="s">
        <v>10</v>
      </c>
      <c r="B402" s="4" t="s">
        <v>134</v>
      </c>
      <c r="C402" s="10">
        <v>2025</v>
      </c>
      <c r="D402" s="10">
        <v>604.2857143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hidden="1" customHeight="1">
      <c r="A403" s="4" t="s">
        <v>10</v>
      </c>
      <c r="B403" s="4" t="s">
        <v>134</v>
      </c>
      <c r="C403" s="10">
        <v>2030</v>
      </c>
      <c r="D403" s="10">
        <v>581.42857140000001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hidden="1" customHeight="1">
      <c r="A404" s="4" t="s">
        <v>10</v>
      </c>
      <c r="B404" s="4" t="s">
        <v>134</v>
      </c>
      <c r="C404" s="10">
        <v>2035</v>
      </c>
      <c r="D404" s="10">
        <v>558.57142859999999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hidden="1" customHeight="1">
      <c r="A405" s="4" t="s">
        <v>10</v>
      </c>
      <c r="B405" s="4" t="s">
        <v>134</v>
      </c>
      <c r="C405" s="10">
        <v>2040</v>
      </c>
      <c r="D405" s="10">
        <v>535.7142857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hidden="1" customHeight="1">
      <c r="A406" s="4" t="s">
        <v>10</v>
      </c>
      <c r="B406" s="4" t="s">
        <v>134</v>
      </c>
      <c r="C406" s="10">
        <v>2045</v>
      </c>
      <c r="D406" s="10">
        <v>512.85714289999999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hidden="1" customHeight="1">
      <c r="A407" s="4" t="s">
        <v>10</v>
      </c>
      <c r="B407" s="4" t="s">
        <v>134</v>
      </c>
      <c r="C407" s="10">
        <v>2050</v>
      </c>
      <c r="D407" s="10">
        <v>490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hidden="1" customHeight="1">
      <c r="A408" s="4" t="s">
        <v>10</v>
      </c>
      <c r="B408" s="4" t="s">
        <v>135</v>
      </c>
      <c r="C408" s="10">
        <v>2022</v>
      </c>
      <c r="D408" s="10">
        <v>1600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hidden="1" customHeight="1">
      <c r="A409" s="4" t="s">
        <v>10</v>
      </c>
      <c r="B409" s="4" t="s">
        <v>135</v>
      </c>
      <c r="C409" s="10">
        <v>2025</v>
      </c>
      <c r="D409" s="10">
        <v>1600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hidden="1" customHeight="1">
      <c r="A410" s="4" t="s">
        <v>10</v>
      </c>
      <c r="B410" s="4" t="s">
        <v>135</v>
      </c>
      <c r="C410" s="10">
        <v>2030</v>
      </c>
      <c r="D410" s="10">
        <v>1600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hidden="1" customHeight="1">
      <c r="A411" s="4" t="s">
        <v>10</v>
      </c>
      <c r="B411" s="4" t="s">
        <v>135</v>
      </c>
      <c r="C411" s="10">
        <v>2035</v>
      </c>
      <c r="D411" s="10">
        <v>1600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hidden="1" customHeight="1">
      <c r="A412" s="4" t="s">
        <v>10</v>
      </c>
      <c r="B412" s="4" t="s">
        <v>135</v>
      </c>
      <c r="C412" s="10">
        <v>2040</v>
      </c>
      <c r="D412" s="10">
        <v>1600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hidden="1" customHeight="1">
      <c r="A413" s="4" t="s">
        <v>10</v>
      </c>
      <c r="B413" s="4" t="s">
        <v>135</v>
      </c>
      <c r="C413" s="10">
        <v>2045</v>
      </c>
      <c r="D413" s="10">
        <v>1600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hidden="1" customHeight="1">
      <c r="A414" s="4" t="s">
        <v>10</v>
      </c>
      <c r="B414" s="4" t="s">
        <v>135</v>
      </c>
      <c r="C414" s="10">
        <v>2050</v>
      </c>
      <c r="D414" s="10">
        <v>1600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hidden="1" customHeight="1">
      <c r="A415" s="4" t="s">
        <v>10</v>
      </c>
      <c r="B415" s="4" t="s">
        <v>136</v>
      </c>
      <c r="C415" s="10">
        <v>2022</v>
      </c>
      <c r="D415" s="10">
        <v>353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hidden="1" customHeight="1">
      <c r="A416" s="4" t="s">
        <v>10</v>
      </c>
      <c r="B416" s="4" t="s">
        <v>136</v>
      </c>
      <c r="C416" s="10">
        <v>2025</v>
      </c>
      <c r="D416" s="10">
        <v>346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hidden="1" customHeight="1">
      <c r="A417" s="4" t="s">
        <v>10</v>
      </c>
      <c r="B417" s="4" t="s">
        <v>136</v>
      </c>
      <c r="C417" s="10">
        <v>2030</v>
      </c>
      <c r="D417" s="10">
        <v>336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hidden="1" customHeight="1">
      <c r="A418" s="4" t="s">
        <v>10</v>
      </c>
      <c r="B418" s="4" t="s">
        <v>136</v>
      </c>
      <c r="C418" s="10">
        <v>2035</v>
      </c>
      <c r="D418" s="10">
        <v>328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hidden="1" customHeight="1">
      <c r="A419" s="4" t="s">
        <v>10</v>
      </c>
      <c r="B419" s="4" t="s">
        <v>136</v>
      </c>
      <c r="C419" s="10">
        <v>2040</v>
      </c>
      <c r="D419" s="10">
        <v>320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hidden="1" customHeight="1">
      <c r="A420" s="4" t="s">
        <v>10</v>
      </c>
      <c r="B420" s="4" t="s">
        <v>136</v>
      </c>
      <c r="C420" s="10">
        <v>2045</v>
      </c>
      <c r="D420" s="10">
        <v>312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hidden="1" customHeight="1">
      <c r="A421" s="4" t="s">
        <v>10</v>
      </c>
      <c r="B421" s="4" t="s">
        <v>136</v>
      </c>
      <c r="C421" s="10">
        <v>2050</v>
      </c>
      <c r="D421" s="10">
        <v>304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hidden="1" customHeight="1">
      <c r="A422" s="4" t="s">
        <v>10</v>
      </c>
      <c r="B422" s="4" t="s">
        <v>137</v>
      </c>
      <c r="C422" s="10">
        <v>2022</v>
      </c>
      <c r="D422" s="10">
        <v>1344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hidden="1" customHeight="1">
      <c r="A423" s="4" t="s">
        <v>10</v>
      </c>
      <c r="B423" s="4" t="s">
        <v>137</v>
      </c>
      <c r="C423" s="10">
        <v>2025</v>
      </c>
      <c r="D423" s="10">
        <v>1269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hidden="1" customHeight="1">
      <c r="A424" s="4" t="s">
        <v>10</v>
      </c>
      <c r="B424" s="4" t="s">
        <v>137</v>
      </c>
      <c r="C424" s="10">
        <v>2030</v>
      </c>
      <c r="D424" s="10">
        <v>1193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hidden="1" customHeight="1">
      <c r="A425" s="4" t="s">
        <v>10</v>
      </c>
      <c r="B425" s="4" t="s">
        <v>137</v>
      </c>
      <c r="C425" s="10">
        <v>2035</v>
      </c>
      <c r="D425" s="10">
        <v>1159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hidden="1" customHeight="1">
      <c r="A426" s="4" t="s">
        <v>10</v>
      </c>
      <c r="B426" s="4" t="s">
        <v>137</v>
      </c>
      <c r="C426" s="10">
        <v>2040</v>
      </c>
      <c r="D426" s="10">
        <v>1125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hidden="1" customHeight="1">
      <c r="A427" s="4" t="s">
        <v>10</v>
      </c>
      <c r="B427" s="4" t="s">
        <v>137</v>
      </c>
      <c r="C427" s="10">
        <v>2045</v>
      </c>
      <c r="D427" s="10">
        <v>1092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hidden="1" customHeight="1">
      <c r="A428" s="4" t="s">
        <v>10</v>
      </c>
      <c r="B428" s="4" t="s">
        <v>137</v>
      </c>
      <c r="C428" s="10">
        <v>2050</v>
      </c>
      <c r="D428" s="10">
        <v>1059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hidden="1" customHeight="1">
      <c r="A429" s="4" t="s">
        <v>10</v>
      </c>
      <c r="B429" s="4" t="s">
        <v>138</v>
      </c>
      <c r="C429" s="10">
        <v>2022</v>
      </c>
      <c r="D429" s="10">
        <v>2000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hidden="1" customHeight="1">
      <c r="A430" s="4" t="s">
        <v>10</v>
      </c>
      <c r="B430" s="4" t="s">
        <v>138</v>
      </c>
      <c r="C430" s="10">
        <v>2025</v>
      </c>
      <c r="D430" s="10">
        <v>2000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hidden="1" customHeight="1">
      <c r="A431" s="4" t="s">
        <v>10</v>
      </c>
      <c r="B431" s="4" t="s">
        <v>138</v>
      </c>
      <c r="C431" s="10">
        <v>2030</v>
      </c>
      <c r="D431" s="10">
        <v>2000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hidden="1" customHeight="1">
      <c r="A432" s="4" t="s">
        <v>10</v>
      </c>
      <c r="B432" s="4" t="s">
        <v>138</v>
      </c>
      <c r="C432" s="10">
        <v>2035</v>
      </c>
      <c r="D432" s="10">
        <v>2000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hidden="1" customHeight="1">
      <c r="A433" s="4" t="s">
        <v>10</v>
      </c>
      <c r="B433" s="4" t="s">
        <v>138</v>
      </c>
      <c r="C433" s="10">
        <v>2040</v>
      </c>
      <c r="D433" s="10">
        <v>2000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hidden="1" customHeight="1">
      <c r="A434" s="4" t="s">
        <v>10</v>
      </c>
      <c r="B434" s="4" t="s">
        <v>138</v>
      </c>
      <c r="C434" s="10">
        <v>2045</v>
      </c>
      <c r="D434" s="10">
        <v>2000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hidden="1" customHeight="1">
      <c r="A435" s="4" t="s">
        <v>10</v>
      </c>
      <c r="B435" s="4" t="s">
        <v>138</v>
      </c>
      <c r="C435" s="10">
        <v>2050</v>
      </c>
      <c r="D435" s="10">
        <v>2000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hidden="1" customHeight="1">
      <c r="A436" s="4" t="s">
        <v>10</v>
      </c>
      <c r="B436" s="4" t="s">
        <v>139</v>
      </c>
      <c r="C436" s="10">
        <v>2022</v>
      </c>
      <c r="D436" s="10">
        <v>495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hidden="1" customHeight="1">
      <c r="A437" s="4" t="s">
        <v>10</v>
      </c>
      <c r="B437" s="4" t="s">
        <v>139</v>
      </c>
      <c r="C437" s="10">
        <v>2025</v>
      </c>
      <c r="D437" s="10">
        <v>495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hidden="1" customHeight="1">
      <c r="A438" s="4" t="s">
        <v>10</v>
      </c>
      <c r="B438" s="4" t="s">
        <v>139</v>
      </c>
      <c r="C438" s="10">
        <v>2030</v>
      </c>
      <c r="D438" s="10">
        <v>495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hidden="1" customHeight="1">
      <c r="A439" s="4" t="s">
        <v>10</v>
      </c>
      <c r="B439" s="4" t="s">
        <v>139</v>
      </c>
      <c r="C439" s="10">
        <v>2035</v>
      </c>
      <c r="D439" s="10">
        <v>495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hidden="1" customHeight="1">
      <c r="A440" s="4" t="s">
        <v>10</v>
      </c>
      <c r="B440" s="4" t="s">
        <v>139</v>
      </c>
      <c r="C440" s="10">
        <v>2040</v>
      </c>
      <c r="D440" s="10">
        <v>495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hidden="1" customHeight="1">
      <c r="A441" s="4" t="s">
        <v>10</v>
      </c>
      <c r="B441" s="4" t="s">
        <v>139</v>
      </c>
      <c r="C441" s="10">
        <v>2045</v>
      </c>
      <c r="D441" s="10">
        <v>495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hidden="1" customHeight="1">
      <c r="A442" s="4" t="s">
        <v>10</v>
      </c>
      <c r="B442" s="4" t="s">
        <v>139</v>
      </c>
      <c r="C442" s="10">
        <v>2050</v>
      </c>
      <c r="D442" s="10">
        <v>495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hidden="1" customHeight="1">
      <c r="A443" s="4" t="s">
        <v>10</v>
      </c>
      <c r="B443" s="4" t="s">
        <v>140</v>
      </c>
      <c r="C443" s="10">
        <v>2022</v>
      </c>
      <c r="D443" s="10">
        <v>773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hidden="1" customHeight="1">
      <c r="A444" s="4" t="s">
        <v>10</v>
      </c>
      <c r="B444" s="4" t="s">
        <v>140</v>
      </c>
      <c r="C444" s="10">
        <v>2025</v>
      </c>
      <c r="D444" s="10">
        <v>773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hidden="1" customHeight="1">
      <c r="A445" s="4" t="s">
        <v>10</v>
      </c>
      <c r="B445" s="4" t="s">
        <v>140</v>
      </c>
      <c r="C445" s="10">
        <v>2030</v>
      </c>
      <c r="D445" s="10">
        <v>773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hidden="1" customHeight="1">
      <c r="A446" s="4" t="s">
        <v>10</v>
      </c>
      <c r="B446" s="4" t="s">
        <v>140</v>
      </c>
      <c r="C446" s="10">
        <v>2035</v>
      </c>
      <c r="D446" s="10">
        <v>773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hidden="1" customHeight="1">
      <c r="A447" s="4" t="s">
        <v>10</v>
      </c>
      <c r="B447" s="4" t="s">
        <v>140</v>
      </c>
      <c r="C447" s="10">
        <v>2040</v>
      </c>
      <c r="D447" s="10">
        <v>773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hidden="1" customHeight="1">
      <c r="A448" s="4" t="s">
        <v>10</v>
      </c>
      <c r="B448" s="4" t="s">
        <v>140</v>
      </c>
      <c r="C448" s="10">
        <v>2045</v>
      </c>
      <c r="D448" s="10">
        <v>773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hidden="1" customHeight="1">
      <c r="A449" s="4" t="s">
        <v>10</v>
      </c>
      <c r="B449" s="4" t="s">
        <v>140</v>
      </c>
      <c r="C449" s="10">
        <v>2050</v>
      </c>
      <c r="D449" s="10">
        <v>773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hidden="1" customHeight="1">
      <c r="A450" s="4" t="s">
        <v>10</v>
      </c>
      <c r="B450" s="4" t="s">
        <v>204</v>
      </c>
      <c r="C450" s="10">
        <v>2022</v>
      </c>
      <c r="D450" s="10">
        <v>128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hidden="1" customHeight="1">
      <c r="A451" s="4" t="s">
        <v>10</v>
      </c>
      <c r="B451" s="4" t="s">
        <v>204</v>
      </c>
      <c r="C451" s="10">
        <v>2025</v>
      </c>
      <c r="D451" s="10">
        <v>128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hidden="1" customHeight="1">
      <c r="A452" s="4" t="s">
        <v>10</v>
      </c>
      <c r="B452" s="4" t="s">
        <v>204</v>
      </c>
      <c r="C452" s="10">
        <v>2030</v>
      </c>
      <c r="D452" s="10">
        <v>128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hidden="1" customHeight="1">
      <c r="A453" s="4" t="s">
        <v>10</v>
      </c>
      <c r="B453" s="4" t="s">
        <v>204</v>
      </c>
      <c r="C453" s="10">
        <v>2035</v>
      </c>
      <c r="D453" s="10">
        <v>128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hidden="1" customHeight="1">
      <c r="A454" s="4" t="s">
        <v>10</v>
      </c>
      <c r="B454" s="4" t="s">
        <v>204</v>
      </c>
      <c r="C454" s="10">
        <v>2040</v>
      </c>
      <c r="D454" s="10">
        <v>128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hidden="1" customHeight="1">
      <c r="A455" s="4" t="s">
        <v>10</v>
      </c>
      <c r="B455" s="4" t="s">
        <v>204</v>
      </c>
      <c r="C455" s="10">
        <v>2045</v>
      </c>
      <c r="D455" s="10">
        <v>128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hidden="1" customHeight="1">
      <c r="A456" s="4" t="s">
        <v>10</v>
      </c>
      <c r="B456" s="4" t="s">
        <v>204</v>
      </c>
      <c r="C456" s="10">
        <v>2050</v>
      </c>
      <c r="D456" s="10">
        <v>128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hidden="1" customHeight="1">
      <c r="A457" s="4" t="s">
        <v>10</v>
      </c>
      <c r="B457" s="4" t="s">
        <v>205</v>
      </c>
      <c r="C457" s="10">
        <v>2022</v>
      </c>
      <c r="D457" s="10">
        <v>71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hidden="1" customHeight="1">
      <c r="A458" s="4" t="s">
        <v>10</v>
      </c>
      <c r="B458" s="4" t="s">
        <v>205</v>
      </c>
      <c r="C458" s="10">
        <v>2025</v>
      </c>
      <c r="D458" s="10">
        <v>71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hidden="1" customHeight="1">
      <c r="A459" s="4" t="s">
        <v>10</v>
      </c>
      <c r="B459" s="4" t="s">
        <v>205</v>
      </c>
      <c r="C459" s="10">
        <v>2030</v>
      </c>
      <c r="D459" s="10">
        <v>71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hidden="1" customHeight="1">
      <c r="A460" s="4" t="s">
        <v>10</v>
      </c>
      <c r="B460" s="4" t="s">
        <v>205</v>
      </c>
      <c r="C460" s="10">
        <v>2035</v>
      </c>
      <c r="D460" s="10">
        <v>71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hidden="1" customHeight="1">
      <c r="A461" s="4" t="s">
        <v>10</v>
      </c>
      <c r="B461" s="4" t="s">
        <v>205</v>
      </c>
      <c r="C461" s="10">
        <v>2040</v>
      </c>
      <c r="D461" s="10">
        <v>71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hidden="1" customHeight="1">
      <c r="A462" s="4" t="s">
        <v>10</v>
      </c>
      <c r="B462" s="4" t="s">
        <v>205</v>
      </c>
      <c r="C462" s="10">
        <v>2045</v>
      </c>
      <c r="D462" s="10">
        <v>71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hidden="1" customHeight="1">
      <c r="A463" s="4" t="s">
        <v>10</v>
      </c>
      <c r="B463" s="4" t="s">
        <v>205</v>
      </c>
      <c r="C463" s="10">
        <v>2050</v>
      </c>
      <c r="D463" s="10">
        <v>71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hidden="1" customHeight="1">
      <c r="A464" s="4" t="s">
        <v>10</v>
      </c>
      <c r="B464" s="4" t="s">
        <v>142</v>
      </c>
      <c r="C464" s="10">
        <v>2022</v>
      </c>
      <c r="D464" s="10">
        <v>365.92307690000001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hidden="1" customHeight="1">
      <c r="A465" s="4" t="s">
        <v>10</v>
      </c>
      <c r="B465" s="4" t="s">
        <v>142</v>
      </c>
      <c r="C465" s="10">
        <v>2025</v>
      </c>
      <c r="D465" s="10">
        <v>356.63218389999997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hidden="1" customHeight="1">
      <c r="A466" s="4" t="s">
        <v>10</v>
      </c>
      <c r="B466" s="4" t="s">
        <v>142</v>
      </c>
      <c r="C466" s="10">
        <v>2030</v>
      </c>
      <c r="D466" s="10">
        <v>351.65882349999998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hidden="1" customHeight="1">
      <c r="A467" s="4" t="s">
        <v>10</v>
      </c>
      <c r="B467" s="4" t="s">
        <v>142</v>
      </c>
      <c r="C467" s="10">
        <v>2035</v>
      </c>
      <c r="D467" s="10">
        <v>346.44578310000003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hidden="1" customHeight="1">
      <c r="A468" s="4" t="s">
        <v>10</v>
      </c>
      <c r="B468" s="4" t="s">
        <v>142</v>
      </c>
      <c r="C468" s="10">
        <v>2040</v>
      </c>
      <c r="D468" s="10">
        <v>340.97530860000001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hidden="1" customHeight="1">
      <c r="A469" s="4" t="s">
        <v>10</v>
      </c>
      <c r="B469" s="4" t="s">
        <v>142</v>
      </c>
      <c r="C469" s="10">
        <v>2045</v>
      </c>
      <c r="D469" s="10">
        <v>335.22784810000002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hidden="1" customHeight="1">
      <c r="A470" s="4" t="s">
        <v>10</v>
      </c>
      <c r="B470" s="4" t="s">
        <v>142</v>
      </c>
      <c r="C470" s="10">
        <v>2050</v>
      </c>
      <c r="D470" s="10">
        <v>329.18181820000001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hidden="1" customHeight="1">
      <c r="A471" s="4" t="s">
        <v>10</v>
      </c>
      <c r="B471" s="4" t="s">
        <v>141</v>
      </c>
      <c r="C471" s="10">
        <v>2022</v>
      </c>
      <c r="D471" s="10">
        <v>137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hidden="1" customHeight="1">
      <c r="A472" s="4" t="s">
        <v>10</v>
      </c>
      <c r="B472" s="4" t="s">
        <v>141</v>
      </c>
      <c r="C472" s="10">
        <v>2025</v>
      </c>
      <c r="D472" s="10">
        <v>137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hidden="1" customHeight="1">
      <c r="A473" s="4" t="s">
        <v>10</v>
      </c>
      <c r="B473" s="4" t="s">
        <v>141</v>
      </c>
      <c r="C473" s="10">
        <v>2030</v>
      </c>
      <c r="D473" s="10">
        <v>137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hidden="1" customHeight="1">
      <c r="A474" s="4" t="s">
        <v>10</v>
      </c>
      <c r="B474" s="4" t="s">
        <v>141</v>
      </c>
      <c r="C474" s="10">
        <v>2035</v>
      </c>
      <c r="D474" s="10">
        <v>137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hidden="1" customHeight="1">
      <c r="A475" s="4" t="s">
        <v>10</v>
      </c>
      <c r="B475" s="4" t="s">
        <v>141</v>
      </c>
      <c r="C475" s="10">
        <v>2040</v>
      </c>
      <c r="D475" s="10">
        <v>137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hidden="1" customHeight="1">
      <c r="A476" s="4" t="s">
        <v>10</v>
      </c>
      <c r="B476" s="4" t="s">
        <v>141</v>
      </c>
      <c r="C476" s="10">
        <v>2045</v>
      </c>
      <c r="D476" s="10">
        <v>137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hidden="1" customHeight="1">
      <c r="A477" s="4" t="s">
        <v>10</v>
      </c>
      <c r="B477" s="4" t="s">
        <v>141</v>
      </c>
      <c r="C477" s="10">
        <v>2050</v>
      </c>
      <c r="D477" s="10">
        <v>137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hidden="1" customHeight="1">
      <c r="A478" s="4" t="s">
        <v>10</v>
      </c>
      <c r="B478" s="4" t="s">
        <v>203</v>
      </c>
      <c r="C478" s="10">
        <v>2022</v>
      </c>
      <c r="D478" s="10">
        <v>128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hidden="1" customHeight="1">
      <c r="A479" s="4" t="s">
        <v>10</v>
      </c>
      <c r="B479" s="4" t="s">
        <v>203</v>
      </c>
      <c r="C479" s="10">
        <v>2025</v>
      </c>
      <c r="D479" s="10">
        <v>128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hidden="1" customHeight="1">
      <c r="A480" s="4" t="s">
        <v>10</v>
      </c>
      <c r="B480" s="4" t="s">
        <v>203</v>
      </c>
      <c r="C480" s="10">
        <v>2030</v>
      </c>
      <c r="D480" s="10">
        <v>128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hidden="1" customHeight="1">
      <c r="A481" s="4" t="s">
        <v>10</v>
      </c>
      <c r="B481" s="4" t="s">
        <v>203</v>
      </c>
      <c r="C481" s="10">
        <v>2035</v>
      </c>
      <c r="D481" s="10">
        <v>128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hidden="1" customHeight="1">
      <c r="A482" s="4" t="s">
        <v>10</v>
      </c>
      <c r="B482" s="4" t="s">
        <v>203</v>
      </c>
      <c r="C482" s="10">
        <v>2040</v>
      </c>
      <c r="D482" s="10">
        <v>128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hidden="1" customHeight="1">
      <c r="A483" s="4" t="s">
        <v>10</v>
      </c>
      <c r="B483" s="4" t="s">
        <v>203</v>
      </c>
      <c r="C483" s="10">
        <v>2045</v>
      </c>
      <c r="D483" s="10">
        <v>128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hidden="1" customHeight="1">
      <c r="A484" s="4" t="s">
        <v>10</v>
      </c>
      <c r="B484" s="4" t="s">
        <v>203</v>
      </c>
      <c r="C484" s="10">
        <v>2050</v>
      </c>
      <c r="D484" s="10">
        <v>128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hidden="1" customHeight="1">
      <c r="A485" s="4" t="s">
        <v>10</v>
      </c>
      <c r="B485" s="4" t="s">
        <v>143</v>
      </c>
      <c r="C485" s="10">
        <v>2022</v>
      </c>
      <c r="D485" s="10">
        <v>268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hidden="1" customHeight="1">
      <c r="A486" s="4" t="s">
        <v>10</v>
      </c>
      <c r="B486" s="4" t="s">
        <v>143</v>
      </c>
      <c r="C486" s="10">
        <v>2025</v>
      </c>
      <c r="D486" s="10">
        <v>249.7142857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hidden="1" customHeight="1">
      <c r="A487" s="4" t="s">
        <v>10</v>
      </c>
      <c r="B487" s="4" t="s">
        <v>143</v>
      </c>
      <c r="C487" s="10">
        <v>2030</v>
      </c>
      <c r="D487" s="10">
        <v>240.57142859999999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hidden="1" customHeight="1">
      <c r="A488" s="4" t="s">
        <v>10</v>
      </c>
      <c r="B488" s="4" t="s">
        <v>143</v>
      </c>
      <c r="C488" s="10">
        <v>2035</v>
      </c>
      <c r="D488" s="10">
        <v>231.42857140000001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hidden="1" customHeight="1">
      <c r="A489" s="4" t="s">
        <v>10</v>
      </c>
      <c r="B489" s="4" t="s">
        <v>143</v>
      </c>
      <c r="C489" s="10">
        <v>2040</v>
      </c>
      <c r="D489" s="10">
        <v>222.2857143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hidden="1" customHeight="1">
      <c r="A490" s="4" t="s">
        <v>10</v>
      </c>
      <c r="B490" s="4" t="s">
        <v>143</v>
      </c>
      <c r="C490" s="10">
        <v>2045</v>
      </c>
      <c r="D490" s="10">
        <v>213.14285709999999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hidden="1" customHeight="1">
      <c r="A491" s="4" t="s">
        <v>10</v>
      </c>
      <c r="B491" s="4" t="s">
        <v>143</v>
      </c>
      <c r="C491" s="10">
        <v>2050</v>
      </c>
      <c r="D491" s="10">
        <v>204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hidden="1" customHeight="1">
      <c r="A492" s="4" t="s">
        <v>10</v>
      </c>
      <c r="B492" s="4" t="s">
        <v>201</v>
      </c>
      <c r="C492" s="10">
        <v>2022</v>
      </c>
      <c r="D492" s="10">
        <v>106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hidden="1" customHeight="1">
      <c r="A493" s="4" t="s">
        <v>10</v>
      </c>
      <c r="B493" s="4" t="s">
        <v>201</v>
      </c>
      <c r="C493" s="10">
        <v>2025</v>
      </c>
      <c r="D493" s="10">
        <v>106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hidden="1" customHeight="1">
      <c r="A494" s="4" t="s">
        <v>10</v>
      </c>
      <c r="B494" s="4" t="s">
        <v>201</v>
      </c>
      <c r="C494" s="10">
        <v>2030</v>
      </c>
      <c r="D494" s="10">
        <v>106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hidden="1" customHeight="1">
      <c r="A495" s="4" t="s">
        <v>10</v>
      </c>
      <c r="B495" s="4" t="s">
        <v>201</v>
      </c>
      <c r="C495" s="10">
        <v>2035</v>
      </c>
      <c r="D495" s="10">
        <v>106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hidden="1" customHeight="1">
      <c r="A496" s="4" t="s">
        <v>10</v>
      </c>
      <c r="B496" s="4" t="s">
        <v>201</v>
      </c>
      <c r="C496" s="10">
        <v>2040</v>
      </c>
      <c r="D496" s="10">
        <v>106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hidden="1" customHeight="1">
      <c r="A497" s="4" t="s">
        <v>10</v>
      </c>
      <c r="B497" s="4" t="s">
        <v>201</v>
      </c>
      <c r="C497" s="10">
        <v>2045</v>
      </c>
      <c r="D497" s="10">
        <v>106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hidden="1" customHeight="1">
      <c r="A498" s="4" t="s">
        <v>10</v>
      </c>
      <c r="B498" s="4" t="s">
        <v>201</v>
      </c>
      <c r="C498" s="10">
        <v>2050</v>
      </c>
      <c r="D498" s="10">
        <v>106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hidden="1" customHeight="1">
      <c r="A499" s="4" t="s">
        <v>10</v>
      </c>
      <c r="B499" s="4" t="s">
        <v>144</v>
      </c>
      <c r="C499" s="10">
        <v>2022</v>
      </c>
      <c r="D499" s="10">
        <v>103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hidden="1" customHeight="1">
      <c r="A500" s="4" t="s">
        <v>10</v>
      </c>
      <c r="B500" s="4" t="s">
        <v>144</v>
      </c>
      <c r="C500" s="10">
        <v>2025</v>
      </c>
      <c r="D500" s="10">
        <v>103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hidden="1" customHeight="1">
      <c r="A501" s="4" t="s">
        <v>10</v>
      </c>
      <c r="B501" s="4" t="s">
        <v>144</v>
      </c>
      <c r="C501" s="10">
        <v>2030</v>
      </c>
      <c r="D501" s="10">
        <v>103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hidden="1" customHeight="1">
      <c r="A502" s="4" t="s">
        <v>10</v>
      </c>
      <c r="B502" s="4" t="s">
        <v>144</v>
      </c>
      <c r="C502" s="10">
        <v>2035</v>
      </c>
      <c r="D502" s="10">
        <v>103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hidden="1" customHeight="1">
      <c r="A503" s="4" t="s">
        <v>10</v>
      </c>
      <c r="B503" s="4" t="s">
        <v>144</v>
      </c>
      <c r="C503" s="10">
        <v>2040</v>
      </c>
      <c r="D503" s="10">
        <v>103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hidden="1" customHeight="1">
      <c r="A504" s="4" t="s">
        <v>10</v>
      </c>
      <c r="B504" s="4" t="s">
        <v>144</v>
      </c>
      <c r="C504" s="10">
        <v>2045</v>
      </c>
      <c r="D504" s="10">
        <v>103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hidden="1" customHeight="1">
      <c r="A505" s="4" t="s">
        <v>10</v>
      </c>
      <c r="B505" s="4" t="s">
        <v>144</v>
      </c>
      <c r="C505" s="10">
        <v>2050</v>
      </c>
      <c r="D505" s="10">
        <v>103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hidden="1" customHeight="1">
      <c r="A506" s="4" t="s">
        <v>10</v>
      </c>
      <c r="B506" s="4" t="s">
        <v>214</v>
      </c>
      <c r="C506" s="10">
        <v>2022</v>
      </c>
      <c r="D506" s="10">
        <v>2620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hidden="1" customHeight="1">
      <c r="A507" s="4" t="s">
        <v>10</v>
      </c>
      <c r="B507" s="4" t="s">
        <v>214</v>
      </c>
      <c r="C507" s="10">
        <v>2025</v>
      </c>
      <c r="D507" s="10">
        <v>2475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hidden="1" customHeight="1">
      <c r="A508" s="4" t="s">
        <v>10</v>
      </c>
      <c r="B508" s="4" t="s">
        <v>214</v>
      </c>
      <c r="C508" s="10">
        <v>2030</v>
      </c>
      <c r="D508" s="10">
        <v>2330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hidden="1" customHeight="1">
      <c r="A509" s="4" t="s">
        <v>10</v>
      </c>
      <c r="B509" s="4" t="s">
        <v>214</v>
      </c>
      <c r="C509" s="10">
        <v>2035</v>
      </c>
      <c r="D509" s="10">
        <v>2195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hidden="1" customHeight="1">
      <c r="A510" s="4" t="s">
        <v>10</v>
      </c>
      <c r="B510" s="4" t="s">
        <v>214</v>
      </c>
      <c r="C510" s="10">
        <v>2040</v>
      </c>
      <c r="D510" s="10">
        <v>2060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hidden="1" customHeight="1">
      <c r="A511" s="4" t="s">
        <v>10</v>
      </c>
      <c r="B511" s="4" t="s">
        <v>214</v>
      </c>
      <c r="C511" s="10">
        <v>2045</v>
      </c>
      <c r="D511" s="10">
        <v>1945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hidden="1" customHeight="1">
      <c r="A512" s="4" t="s">
        <v>10</v>
      </c>
      <c r="B512" s="4" t="s">
        <v>214</v>
      </c>
      <c r="C512" s="10">
        <v>2050</v>
      </c>
      <c r="D512" s="10">
        <v>1830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hidden="1" customHeight="1">
      <c r="A513" s="4" t="s">
        <v>10</v>
      </c>
      <c r="B513" s="4" t="s">
        <v>145</v>
      </c>
      <c r="C513" s="10">
        <v>2022</v>
      </c>
      <c r="D513" s="10">
        <v>4050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hidden="1" customHeight="1">
      <c r="A514" s="4" t="s">
        <v>10</v>
      </c>
      <c r="B514" s="4" t="s">
        <v>145</v>
      </c>
      <c r="C514" s="10">
        <v>2025</v>
      </c>
      <c r="D514" s="10">
        <v>3862.5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hidden="1" customHeight="1">
      <c r="A515" s="4" t="s">
        <v>10</v>
      </c>
      <c r="B515" s="4" t="s">
        <v>145</v>
      </c>
      <c r="C515" s="10">
        <v>2030</v>
      </c>
      <c r="D515" s="10">
        <v>3675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hidden="1" customHeight="1">
      <c r="A516" s="4" t="s">
        <v>10</v>
      </c>
      <c r="B516" s="4" t="s">
        <v>145</v>
      </c>
      <c r="C516" s="10">
        <v>2035</v>
      </c>
      <c r="D516" s="10">
        <v>3490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hidden="1" customHeight="1">
      <c r="A517" s="4" t="s">
        <v>10</v>
      </c>
      <c r="B517" s="4" t="s">
        <v>145</v>
      </c>
      <c r="C517" s="10">
        <v>2040</v>
      </c>
      <c r="D517" s="10">
        <v>3305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hidden="1" customHeight="1">
      <c r="A518" s="4" t="s">
        <v>10</v>
      </c>
      <c r="B518" s="4" t="s">
        <v>145</v>
      </c>
      <c r="C518" s="10">
        <v>2045</v>
      </c>
      <c r="D518" s="10">
        <v>3255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hidden="1" customHeight="1">
      <c r="A519" s="4" t="s">
        <v>10</v>
      </c>
      <c r="B519" s="4" t="s">
        <v>145</v>
      </c>
      <c r="C519" s="10">
        <v>2050</v>
      </c>
      <c r="D519" s="10">
        <v>3205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 t="s">
        <v>10</v>
      </c>
      <c r="B520" s="4" t="s">
        <v>202</v>
      </c>
      <c r="C520" s="10">
        <v>2022</v>
      </c>
      <c r="D520" s="10">
        <v>2758.1378619808002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 t="s">
        <v>10</v>
      </c>
      <c r="B521" s="4" t="s">
        <v>202</v>
      </c>
      <c r="C521" s="10">
        <v>2025</v>
      </c>
      <c r="D521" s="10">
        <v>2758.1378619808002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 t="s">
        <v>10</v>
      </c>
      <c r="B522" s="4" t="s">
        <v>202</v>
      </c>
      <c r="C522" s="10">
        <v>2030</v>
      </c>
      <c r="D522" s="10">
        <v>2758.1378619808002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 t="s">
        <v>10</v>
      </c>
      <c r="B523" s="4" t="s">
        <v>202</v>
      </c>
      <c r="C523" s="10">
        <v>2035</v>
      </c>
      <c r="D523" s="10">
        <v>2758.1378619808002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 t="s">
        <v>10</v>
      </c>
      <c r="B524" s="4" t="s">
        <v>202</v>
      </c>
      <c r="C524" s="10">
        <v>2040</v>
      </c>
      <c r="D524" s="10">
        <v>2758.1378619808002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 t="s">
        <v>10</v>
      </c>
      <c r="B525" s="4" t="s">
        <v>202</v>
      </c>
      <c r="C525" s="10">
        <v>2045</v>
      </c>
      <c r="D525" s="10">
        <v>2758.1378619808002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 t="s">
        <v>10</v>
      </c>
      <c r="B526" s="4" t="s">
        <v>202</v>
      </c>
      <c r="C526" s="10">
        <v>2050</v>
      </c>
      <c r="D526" s="10">
        <v>2758.1378619808002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hidden="1" customHeight="1">
      <c r="A527" s="4" t="s">
        <v>10</v>
      </c>
      <c r="B527" s="4" t="s">
        <v>146</v>
      </c>
      <c r="C527" s="10">
        <v>2022</v>
      </c>
      <c r="D527" s="10">
        <v>3350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hidden="1" customHeight="1">
      <c r="A528" s="4" t="s">
        <v>10</v>
      </c>
      <c r="B528" s="4" t="s">
        <v>146</v>
      </c>
      <c r="C528" s="10">
        <v>2025</v>
      </c>
      <c r="D528" s="10">
        <v>3121.4285709999999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hidden="1" customHeight="1">
      <c r="A529" s="4" t="s">
        <v>10</v>
      </c>
      <c r="B529" s="4" t="s">
        <v>146</v>
      </c>
      <c r="C529" s="10">
        <v>2030</v>
      </c>
      <c r="D529" s="10">
        <v>3007.1428569999998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hidden="1" customHeight="1">
      <c r="A530" s="4" t="s">
        <v>10</v>
      </c>
      <c r="B530" s="4" t="s">
        <v>146</v>
      </c>
      <c r="C530" s="10">
        <v>2035</v>
      </c>
      <c r="D530" s="10">
        <v>2892.8571430000002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hidden="1" customHeight="1">
      <c r="A531" s="4" t="s">
        <v>10</v>
      </c>
      <c r="B531" s="4" t="s">
        <v>146</v>
      </c>
      <c r="C531" s="10">
        <v>2040</v>
      </c>
      <c r="D531" s="10">
        <v>2778.5714290000001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hidden="1" customHeight="1">
      <c r="A532" s="4" t="s">
        <v>10</v>
      </c>
      <c r="B532" s="4" t="s">
        <v>146</v>
      </c>
      <c r="C532" s="10">
        <v>2045</v>
      </c>
      <c r="D532" s="10">
        <v>2664.2857140000001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hidden="1" customHeight="1">
      <c r="A533" s="4" t="s">
        <v>10</v>
      </c>
      <c r="B533" s="4" t="s">
        <v>146</v>
      </c>
      <c r="C533" s="10">
        <v>2050</v>
      </c>
      <c r="D533" s="10">
        <v>2550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hidden="1" customHeight="1">
      <c r="A534" s="4" t="s">
        <v>10</v>
      </c>
      <c r="B534" s="4" t="s">
        <v>147</v>
      </c>
      <c r="C534" s="10">
        <v>2022</v>
      </c>
      <c r="D534" s="10">
        <v>1800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hidden="1" customHeight="1">
      <c r="A535" s="4" t="s">
        <v>10</v>
      </c>
      <c r="B535" s="4" t="s">
        <v>147</v>
      </c>
      <c r="C535" s="10">
        <v>2025</v>
      </c>
      <c r="D535" s="10">
        <v>1800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hidden="1" customHeight="1">
      <c r="A536" s="4" t="s">
        <v>10</v>
      </c>
      <c r="B536" s="4" t="s">
        <v>147</v>
      </c>
      <c r="C536" s="10">
        <v>2030</v>
      </c>
      <c r="D536" s="10">
        <v>1800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hidden="1" customHeight="1">
      <c r="A537" s="4" t="s">
        <v>10</v>
      </c>
      <c r="B537" s="4" t="s">
        <v>147</v>
      </c>
      <c r="C537" s="10">
        <v>2035</v>
      </c>
      <c r="D537" s="10">
        <v>1800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hidden="1" customHeight="1">
      <c r="A538" s="4" t="s">
        <v>10</v>
      </c>
      <c r="B538" s="4" t="s">
        <v>147</v>
      </c>
      <c r="C538" s="10">
        <v>2040</v>
      </c>
      <c r="D538" s="10">
        <v>1800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hidden="1" customHeight="1">
      <c r="A539" s="4" t="s">
        <v>10</v>
      </c>
      <c r="B539" s="4" t="s">
        <v>147</v>
      </c>
      <c r="C539" s="10">
        <v>2045</v>
      </c>
      <c r="D539" s="10">
        <v>1800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hidden="1" customHeight="1">
      <c r="A540" s="4" t="s">
        <v>10</v>
      </c>
      <c r="B540" s="4" t="s">
        <v>147</v>
      </c>
      <c r="C540" s="10">
        <v>2050</v>
      </c>
      <c r="D540" s="10">
        <v>1800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hidden="1" customHeight="1">
      <c r="A541" s="4" t="s">
        <v>10</v>
      </c>
      <c r="B541" s="4" t="s">
        <v>148</v>
      </c>
      <c r="C541" s="10">
        <v>2022</v>
      </c>
      <c r="D541" s="10">
        <v>3500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hidden="1" customHeight="1">
      <c r="A542" s="4" t="s">
        <v>10</v>
      </c>
      <c r="B542" s="4" t="s">
        <v>148</v>
      </c>
      <c r="C542" s="10">
        <v>2025</v>
      </c>
      <c r="D542" s="10">
        <v>3500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hidden="1" customHeight="1">
      <c r="A543" s="4" t="s">
        <v>10</v>
      </c>
      <c r="B543" s="4" t="s">
        <v>148</v>
      </c>
      <c r="C543" s="10">
        <v>2030</v>
      </c>
      <c r="D543" s="10">
        <v>3500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hidden="1" customHeight="1">
      <c r="A544" s="4" t="s">
        <v>10</v>
      </c>
      <c r="B544" s="4" t="s">
        <v>148</v>
      </c>
      <c r="C544" s="10">
        <v>2035</v>
      </c>
      <c r="D544" s="10">
        <v>3500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hidden="1" customHeight="1">
      <c r="A545" s="4" t="s">
        <v>10</v>
      </c>
      <c r="B545" s="4" t="s">
        <v>148</v>
      </c>
      <c r="C545" s="10">
        <v>2040</v>
      </c>
      <c r="D545" s="10">
        <v>3500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hidden="1" customHeight="1">
      <c r="A546" s="4" t="s">
        <v>10</v>
      </c>
      <c r="B546" s="4" t="s">
        <v>148</v>
      </c>
      <c r="C546" s="10">
        <v>2045</v>
      </c>
      <c r="D546" s="10">
        <v>3500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hidden="1" customHeight="1">
      <c r="A547" s="4" t="s">
        <v>10</v>
      </c>
      <c r="B547" s="4" t="s">
        <v>148</v>
      </c>
      <c r="C547" s="10">
        <v>2050</v>
      </c>
      <c r="D547" s="10">
        <v>3500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 t="s">
        <v>10</v>
      </c>
      <c r="B548" s="4" t="s">
        <v>149</v>
      </c>
      <c r="C548" s="10">
        <v>2022</v>
      </c>
      <c r="D548" s="10">
        <v>698.03242353388202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 t="s">
        <v>10</v>
      </c>
      <c r="B549" s="4" t="s">
        <v>149</v>
      </c>
      <c r="C549" s="10">
        <v>2025</v>
      </c>
      <c r="D549" s="10">
        <v>698.03242353388202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 t="s">
        <v>10</v>
      </c>
      <c r="B550" s="4" t="s">
        <v>149</v>
      </c>
      <c r="C550" s="10">
        <v>2030</v>
      </c>
      <c r="D550" s="10">
        <v>698.03242353388202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 t="s">
        <v>10</v>
      </c>
      <c r="B551" s="4" t="s">
        <v>149</v>
      </c>
      <c r="C551" s="10">
        <v>2035</v>
      </c>
      <c r="D551" s="10">
        <v>698.03242353388202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 t="s">
        <v>10</v>
      </c>
      <c r="B552" s="4" t="s">
        <v>149</v>
      </c>
      <c r="C552" s="10">
        <v>2040</v>
      </c>
      <c r="D552" s="10">
        <v>698.03242353388202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 t="s">
        <v>10</v>
      </c>
      <c r="B553" s="4" t="s">
        <v>149</v>
      </c>
      <c r="C553" s="10">
        <v>2045</v>
      </c>
      <c r="D553" s="10">
        <v>698.03242353388202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 t="s">
        <v>10</v>
      </c>
      <c r="B554" s="4" t="s">
        <v>149</v>
      </c>
      <c r="C554" s="10">
        <v>2050</v>
      </c>
      <c r="D554" s="10">
        <v>698.03242353388202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hidden="1" customHeight="1">
      <c r="A555" s="4" t="s">
        <v>10</v>
      </c>
      <c r="B555" s="4" t="s">
        <v>150</v>
      </c>
      <c r="C555" s="10">
        <v>2022</v>
      </c>
      <c r="D555" s="10">
        <v>1500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hidden="1" customHeight="1">
      <c r="A556" s="4" t="s">
        <v>10</v>
      </c>
      <c r="B556" s="4" t="s">
        <v>150</v>
      </c>
      <c r="C556" s="10">
        <v>2025</v>
      </c>
      <c r="D556" s="10">
        <v>1500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hidden="1" customHeight="1">
      <c r="A557" s="4" t="s">
        <v>10</v>
      </c>
      <c r="B557" s="4" t="s">
        <v>150</v>
      </c>
      <c r="C557" s="10">
        <v>2030</v>
      </c>
      <c r="D557" s="10">
        <v>1500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hidden="1" customHeight="1">
      <c r="A558" s="4" t="s">
        <v>10</v>
      </c>
      <c r="B558" s="4" t="s">
        <v>150</v>
      </c>
      <c r="C558" s="10">
        <v>2035</v>
      </c>
      <c r="D558" s="10">
        <v>1500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hidden="1" customHeight="1">
      <c r="A559" s="4" t="s">
        <v>10</v>
      </c>
      <c r="B559" s="4" t="s">
        <v>150</v>
      </c>
      <c r="C559" s="10">
        <v>2040</v>
      </c>
      <c r="D559" s="10">
        <v>1500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hidden="1" customHeight="1">
      <c r="A560" s="4" t="s">
        <v>10</v>
      </c>
      <c r="B560" s="4" t="s">
        <v>150</v>
      </c>
      <c r="C560" s="10">
        <v>2045</v>
      </c>
      <c r="D560" s="10">
        <v>1500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hidden="1" customHeight="1">
      <c r="A561" s="4" t="s">
        <v>10</v>
      </c>
      <c r="B561" s="4" t="s">
        <v>150</v>
      </c>
      <c r="C561" s="10">
        <v>2050</v>
      </c>
      <c r="D561" s="10">
        <v>1500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hidden="1" customHeight="1">
      <c r="A562" s="4" t="s">
        <v>10</v>
      </c>
      <c r="B562" s="4" t="s">
        <v>224</v>
      </c>
      <c r="C562" s="10">
        <v>2022</v>
      </c>
      <c r="D562" s="10">
        <v>619.87257861081196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hidden="1" customHeight="1">
      <c r="A563" s="4" t="s">
        <v>10</v>
      </c>
      <c r="B563" s="4" t="s">
        <v>224</v>
      </c>
      <c r="C563" s="10">
        <v>2025</v>
      </c>
      <c r="D563" s="10">
        <v>619.87257861081196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hidden="1" customHeight="1">
      <c r="A564" s="4" t="s">
        <v>10</v>
      </c>
      <c r="B564" s="4" t="s">
        <v>224</v>
      </c>
      <c r="C564" s="10">
        <v>2030</v>
      </c>
      <c r="D564" s="10">
        <v>619.87257861081196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hidden="1" customHeight="1">
      <c r="A565" s="4" t="s">
        <v>10</v>
      </c>
      <c r="B565" s="4" t="s">
        <v>224</v>
      </c>
      <c r="C565" s="10">
        <v>2035</v>
      </c>
      <c r="D565" s="10">
        <v>619.87257861081196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hidden="1" customHeight="1">
      <c r="A566" s="4" t="s">
        <v>10</v>
      </c>
      <c r="B566" s="4" t="s">
        <v>224</v>
      </c>
      <c r="C566" s="10">
        <v>2040</v>
      </c>
      <c r="D566" s="10">
        <v>619.87257861081196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hidden="1" customHeight="1">
      <c r="A567" s="4" t="s">
        <v>10</v>
      </c>
      <c r="B567" s="4" t="s">
        <v>224</v>
      </c>
      <c r="C567" s="10">
        <v>2045</v>
      </c>
      <c r="D567" s="10">
        <v>619.87257861081196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hidden="1" customHeight="1">
      <c r="A568" s="4" t="s">
        <v>10</v>
      </c>
      <c r="B568" s="4" t="s">
        <v>224</v>
      </c>
      <c r="C568" s="10">
        <v>2050</v>
      </c>
      <c r="D568" s="10">
        <v>619.87257861081196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 t="s">
        <v>10</v>
      </c>
      <c r="B569" s="4" t="s">
        <v>225</v>
      </c>
      <c r="C569" s="10">
        <v>2022</v>
      </c>
      <c r="D569" s="10">
        <v>635.67734078803596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 t="s">
        <v>10</v>
      </c>
      <c r="B570" s="4" t="s">
        <v>225</v>
      </c>
      <c r="C570" s="10">
        <v>2025</v>
      </c>
      <c r="D570" s="10">
        <v>635.67734078803596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 t="s">
        <v>10</v>
      </c>
      <c r="B571" s="4" t="s">
        <v>225</v>
      </c>
      <c r="C571" s="10">
        <v>2030</v>
      </c>
      <c r="D571" s="10">
        <v>635.67734078803596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 t="s">
        <v>10</v>
      </c>
      <c r="B572" s="4" t="s">
        <v>225</v>
      </c>
      <c r="C572" s="10">
        <v>2035</v>
      </c>
      <c r="D572" s="10">
        <v>635.67734078803596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 t="s">
        <v>10</v>
      </c>
      <c r="B573" s="4" t="s">
        <v>225</v>
      </c>
      <c r="C573" s="10">
        <v>2040</v>
      </c>
      <c r="D573" s="10">
        <v>635.67734078803596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 t="s">
        <v>10</v>
      </c>
      <c r="B574" s="4" t="s">
        <v>225</v>
      </c>
      <c r="C574" s="10">
        <v>2045</v>
      </c>
      <c r="D574" s="10">
        <v>635.67734078803596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 t="s">
        <v>10</v>
      </c>
      <c r="B575" s="4" t="s">
        <v>225</v>
      </c>
      <c r="C575" s="10">
        <v>2050</v>
      </c>
      <c r="D575" s="10">
        <v>635.67734078803596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hidden="1" customHeight="1">
      <c r="A576" s="4" t="s">
        <v>10</v>
      </c>
      <c r="B576" s="4" t="s">
        <v>228</v>
      </c>
      <c r="C576" s="10">
        <v>2022</v>
      </c>
      <c r="D576" s="10">
        <v>516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hidden="1" customHeight="1">
      <c r="A577" s="4" t="s">
        <v>10</v>
      </c>
      <c r="B577" s="4" t="s">
        <v>228</v>
      </c>
      <c r="C577" s="10">
        <v>2025</v>
      </c>
      <c r="D577" s="10">
        <v>425.7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hidden="1" customHeight="1">
      <c r="A578" s="4" t="s">
        <v>10</v>
      </c>
      <c r="B578" s="4" t="s">
        <v>228</v>
      </c>
      <c r="C578" s="10">
        <v>2030</v>
      </c>
      <c r="D578" s="10">
        <v>402.05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hidden="1" customHeight="1">
      <c r="A579" s="4" t="s">
        <v>10</v>
      </c>
      <c r="B579" s="4" t="s">
        <v>228</v>
      </c>
      <c r="C579" s="10">
        <v>2035</v>
      </c>
      <c r="D579" s="10">
        <v>361.2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hidden="1" customHeight="1">
      <c r="A580" s="4" t="s">
        <v>10</v>
      </c>
      <c r="B580" s="4" t="s">
        <v>228</v>
      </c>
      <c r="C580" s="10">
        <v>2040</v>
      </c>
      <c r="D580" s="10">
        <v>338.625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hidden="1" customHeight="1">
      <c r="A581" s="4" t="s">
        <v>10</v>
      </c>
      <c r="B581" s="4" t="s">
        <v>228</v>
      </c>
      <c r="C581" s="10">
        <v>2045</v>
      </c>
      <c r="D581" s="10">
        <v>316.05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hidden="1" customHeight="1">
      <c r="A582" s="4" t="s">
        <v>10</v>
      </c>
      <c r="B582" s="4" t="s">
        <v>228</v>
      </c>
      <c r="C582" s="10">
        <v>2050</v>
      </c>
      <c r="D582" s="10">
        <v>293.47500000000002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hidden="1" customHeight="1">
      <c r="A583" s="4" t="s">
        <v>10</v>
      </c>
      <c r="B583" s="4" t="s">
        <v>151</v>
      </c>
      <c r="C583" s="10">
        <v>2022</v>
      </c>
      <c r="D583" s="10">
        <v>6000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hidden="1" customHeight="1">
      <c r="A584" s="4" t="s">
        <v>10</v>
      </c>
      <c r="B584" s="4" t="s">
        <v>151</v>
      </c>
      <c r="C584" s="10">
        <v>2025</v>
      </c>
      <c r="D584" s="10">
        <v>6000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hidden="1" customHeight="1">
      <c r="A585" s="4" t="s">
        <v>10</v>
      </c>
      <c r="B585" s="4" t="s">
        <v>151</v>
      </c>
      <c r="C585" s="10">
        <v>2030</v>
      </c>
      <c r="D585" s="10">
        <v>6000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hidden="1" customHeight="1">
      <c r="A586" s="4" t="s">
        <v>10</v>
      </c>
      <c r="B586" s="4" t="s">
        <v>151</v>
      </c>
      <c r="C586" s="10">
        <v>2035</v>
      </c>
      <c r="D586" s="10">
        <v>6000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hidden="1" customHeight="1">
      <c r="A587" s="4" t="s">
        <v>10</v>
      </c>
      <c r="B587" s="4" t="s">
        <v>151</v>
      </c>
      <c r="C587" s="10">
        <v>2040</v>
      </c>
      <c r="D587" s="10">
        <v>6000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hidden="1" customHeight="1">
      <c r="A588" s="4" t="s">
        <v>10</v>
      </c>
      <c r="B588" s="4" t="s">
        <v>151</v>
      </c>
      <c r="C588" s="10">
        <v>2045</v>
      </c>
      <c r="D588" s="10">
        <v>6000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hidden="1" customHeight="1">
      <c r="A589" s="4" t="s">
        <v>10</v>
      </c>
      <c r="B589" s="4" t="s">
        <v>151</v>
      </c>
      <c r="C589" s="10">
        <v>2050</v>
      </c>
      <c r="D589" s="10">
        <v>6000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 t="s">
        <v>10</v>
      </c>
      <c r="B590" s="4" t="s">
        <v>199</v>
      </c>
      <c r="C590" s="10">
        <v>2022</v>
      </c>
      <c r="D590" s="10">
        <v>650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 t="s">
        <v>10</v>
      </c>
      <c r="B591" s="4" t="s">
        <v>199</v>
      </c>
      <c r="C591" s="10">
        <v>2025</v>
      </c>
      <c r="D591" s="10">
        <v>650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 t="s">
        <v>10</v>
      </c>
      <c r="B592" s="4" t="s">
        <v>199</v>
      </c>
      <c r="C592" s="10">
        <v>2030</v>
      </c>
      <c r="D592" s="10">
        <v>650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 t="s">
        <v>10</v>
      </c>
      <c r="B593" s="4" t="s">
        <v>199</v>
      </c>
      <c r="C593" s="10">
        <v>2035</v>
      </c>
      <c r="D593" s="10">
        <v>650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 t="s">
        <v>10</v>
      </c>
      <c r="B594" s="4" t="s">
        <v>199</v>
      </c>
      <c r="C594" s="10">
        <v>2040</v>
      </c>
      <c r="D594" s="10">
        <v>650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 t="s">
        <v>10</v>
      </c>
      <c r="B595" s="4" t="s">
        <v>199</v>
      </c>
      <c r="C595" s="10">
        <v>2045</v>
      </c>
      <c r="D595" s="10">
        <v>650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 t="s">
        <v>10</v>
      </c>
      <c r="B596" s="4" t="s">
        <v>199</v>
      </c>
      <c r="C596" s="10">
        <v>2050</v>
      </c>
      <c r="D596" s="10">
        <v>650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hidden="1" customHeight="1">
      <c r="A597" s="4" t="s">
        <v>10</v>
      </c>
      <c r="B597" s="4" t="s">
        <v>241</v>
      </c>
      <c r="C597" s="10">
        <v>2022</v>
      </c>
      <c r="D597" s="10">
        <v>771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hidden="1" customHeight="1">
      <c r="A598" s="4" t="s">
        <v>10</v>
      </c>
      <c r="B598" s="4" t="s">
        <v>241</v>
      </c>
      <c r="C598" s="10">
        <v>2025</v>
      </c>
      <c r="D598" s="10">
        <v>675.74285710000004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hidden="1" customHeight="1">
      <c r="A599" s="4" t="s">
        <v>10</v>
      </c>
      <c r="B599" s="4" t="s">
        <v>241</v>
      </c>
      <c r="C599" s="10">
        <v>2030</v>
      </c>
      <c r="D599" s="10">
        <v>636.2857143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hidden="1" customHeight="1">
      <c r="A600" s="4" t="s">
        <v>10</v>
      </c>
      <c r="B600" s="4" t="s">
        <v>241</v>
      </c>
      <c r="C600" s="10">
        <v>2035</v>
      </c>
      <c r="D600" s="10">
        <v>597.02857140000003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hidden="1" customHeight="1">
      <c r="A601" s="4" t="s">
        <v>10</v>
      </c>
      <c r="B601" s="4" t="s">
        <v>241</v>
      </c>
      <c r="C601" s="10">
        <v>2040</v>
      </c>
      <c r="D601" s="10">
        <v>564.2857143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hidden="1" customHeight="1">
      <c r="A602" s="4" t="s">
        <v>10</v>
      </c>
      <c r="B602" s="4" t="s">
        <v>241</v>
      </c>
      <c r="C602" s="10">
        <v>2045</v>
      </c>
      <c r="D602" s="10">
        <v>530.70000000000005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hidden="1" customHeight="1">
      <c r="A603" s="4" t="s">
        <v>10</v>
      </c>
      <c r="B603" s="4" t="s">
        <v>241</v>
      </c>
      <c r="C603" s="10">
        <v>2050</v>
      </c>
      <c r="D603" s="10">
        <v>500.65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hidden="1" customHeight="1">
      <c r="A604" s="4" t="s">
        <v>10</v>
      </c>
      <c r="B604" s="4" t="s">
        <v>242</v>
      </c>
      <c r="C604" s="10">
        <v>2022</v>
      </c>
      <c r="D604" s="10">
        <v>0.01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hidden="1" customHeight="1">
      <c r="A605" s="4" t="s">
        <v>10</v>
      </c>
      <c r="B605" s="4" t="s">
        <v>242</v>
      </c>
      <c r="C605" s="10">
        <v>2025</v>
      </c>
      <c r="D605" s="10">
        <v>9.5714289999999994E-3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hidden="1" customHeight="1">
      <c r="A606" s="4" t="s">
        <v>10</v>
      </c>
      <c r="B606" s="4" t="s">
        <v>242</v>
      </c>
      <c r="C606" s="10">
        <v>2030</v>
      </c>
      <c r="D606" s="10">
        <v>9.3571430000000001E-3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hidden="1" customHeight="1">
      <c r="A607" s="4" t="s">
        <v>10</v>
      </c>
      <c r="B607" s="4" t="s">
        <v>242</v>
      </c>
      <c r="C607" s="10">
        <v>2035</v>
      </c>
      <c r="D607" s="10">
        <v>9.1428570000000008E-3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hidden="1" customHeight="1">
      <c r="A608" s="4" t="s">
        <v>10</v>
      </c>
      <c r="B608" s="4" t="s">
        <v>242</v>
      </c>
      <c r="C608" s="10">
        <v>2040</v>
      </c>
      <c r="D608" s="10">
        <v>8.9285709999999997E-3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hidden="1" customHeight="1">
      <c r="A609" s="4" t="s">
        <v>10</v>
      </c>
      <c r="B609" s="4" t="s">
        <v>242</v>
      </c>
      <c r="C609" s="10">
        <v>2045</v>
      </c>
      <c r="D609" s="10">
        <v>8.7142859999999999E-3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hidden="1" customHeight="1">
      <c r="A610" s="4" t="s">
        <v>10</v>
      </c>
      <c r="B610" s="4" t="s">
        <v>242</v>
      </c>
      <c r="C610" s="10">
        <v>2050</v>
      </c>
      <c r="D610" s="10">
        <v>8.5000000000000006E-3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hidden="1" customHeight="1">
      <c r="A611" s="4" t="s">
        <v>10</v>
      </c>
      <c r="B611" s="4" t="s">
        <v>243</v>
      </c>
      <c r="C611" s="10">
        <v>2022</v>
      </c>
      <c r="D611" s="10">
        <v>0.01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hidden="1" customHeight="1">
      <c r="A612" s="4" t="s">
        <v>10</v>
      </c>
      <c r="B612" s="4" t="s">
        <v>243</v>
      </c>
      <c r="C612" s="10">
        <v>2025</v>
      </c>
      <c r="D612" s="10">
        <v>9.5714289999999994E-3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hidden="1" customHeight="1">
      <c r="A613" s="4" t="s">
        <v>10</v>
      </c>
      <c r="B613" s="4" t="s">
        <v>243</v>
      </c>
      <c r="C613" s="10">
        <v>2030</v>
      </c>
      <c r="D613" s="10">
        <v>9.3571430000000001E-3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hidden="1" customHeight="1">
      <c r="A614" s="4" t="s">
        <v>10</v>
      </c>
      <c r="B614" s="4" t="s">
        <v>243</v>
      </c>
      <c r="C614" s="10">
        <v>2035</v>
      </c>
      <c r="D614" s="10">
        <v>9.1428570000000008E-3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hidden="1" customHeight="1">
      <c r="A615" s="4" t="s">
        <v>10</v>
      </c>
      <c r="B615" s="4" t="s">
        <v>243</v>
      </c>
      <c r="C615" s="10">
        <v>2040</v>
      </c>
      <c r="D615" s="10">
        <v>8.9285709999999997E-3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hidden="1" customHeight="1">
      <c r="A616" s="4" t="s">
        <v>10</v>
      </c>
      <c r="B616" s="4" t="s">
        <v>243</v>
      </c>
      <c r="C616" s="10">
        <v>2045</v>
      </c>
      <c r="D616" s="10">
        <v>8.7142859999999999E-3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hidden="1" customHeight="1">
      <c r="A617" s="4" t="s">
        <v>10</v>
      </c>
      <c r="B617" s="4" t="s">
        <v>243</v>
      </c>
      <c r="C617" s="10">
        <v>2050</v>
      </c>
      <c r="D617" s="10">
        <v>8.5000000000000006E-3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hidden="1" customHeight="1">
      <c r="A618" s="4" t="s">
        <v>10</v>
      </c>
      <c r="B618" s="4" t="s">
        <v>244</v>
      </c>
      <c r="C618" s="10">
        <v>2022</v>
      </c>
      <c r="D618" s="10">
        <v>0.01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hidden="1" customHeight="1">
      <c r="A619" s="4" t="s">
        <v>10</v>
      </c>
      <c r="B619" s="4" t="s">
        <v>244</v>
      </c>
      <c r="C619" s="10">
        <v>2025</v>
      </c>
      <c r="D619" s="10">
        <v>9.5714289999999994E-3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hidden="1" customHeight="1">
      <c r="A620" s="4" t="s">
        <v>10</v>
      </c>
      <c r="B620" s="4" t="s">
        <v>244</v>
      </c>
      <c r="C620" s="10">
        <v>2030</v>
      </c>
      <c r="D620" s="10">
        <v>9.3571430000000001E-3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hidden="1" customHeight="1">
      <c r="A621" s="4" t="s">
        <v>10</v>
      </c>
      <c r="B621" s="4" t="s">
        <v>244</v>
      </c>
      <c r="C621" s="10">
        <v>2035</v>
      </c>
      <c r="D621" s="10">
        <v>9.1428570000000008E-3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hidden="1" customHeight="1">
      <c r="A622" s="4" t="s">
        <v>10</v>
      </c>
      <c r="B622" s="4" t="s">
        <v>244</v>
      </c>
      <c r="C622" s="10">
        <v>2040</v>
      </c>
      <c r="D622" s="10">
        <v>8.9285709999999997E-3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hidden="1" customHeight="1">
      <c r="A623" s="4" t="s">
        <v>10</v>
      </c>
      <c r="B623" s="4" t="s">
        <v>244</v>
      </c>
      <c r="C623" s="10">
        <v>2045</v>
      </c>
      <c r="D623" s="10">
        <v>8.7142859999999999E-3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hidden="1" customHeight="1">
      <c r="A624" s="4" t="s">
        <v>10</v>
      </c>
      <c r="B624" s="4" t="s">
        <v>244</v>
      </c>
      <c r="C624" s="10">
        <v>2050</v>
      </c>
      <c r="D624" s="10">
        <v>8.5000000000000006E-3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hidden="1" customHeight="1">
      <c r="A625" s="4" t="s">
        <v>10</v>
      </c>
      <c r="B625" s="4" t="s">
        <v>245</v>
      </c>
      <c r="C625" s="10">
        <v>2022</v>
      </c>
      <c r="D625" s="10">
        <v>0.01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hidden="1" customHeight="1">
      <c r="A626" s="4" t="s">
        <v>10</v>
      </c>
      <c r="B626" s="4" t="s">
        <v>245</v>
      </c>
      <c r="C626" s="10">
        <v>2025</v>
      </c>
      <c r="D626" s="10">
        <v>9.5714289999999994E-3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hidden="1" customHeight="1">
      <c r="A627" s="4" t="s">
        <v>10</v>
      </c>
      <c r="B627" s="4" t="s">
        <v>245</v>
      </c>
      <c r="C627" s="10">
        <v>2030</v>
      </c>
      <c r="D627" s="10">
        <v>9.3571430000000001E-3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hidden="1" customHeight="1">
      <c r="A628" s="4" t="s">
        <v>10</v>
      </c>
      <c r="B628" s="4" t="s">
        <v>245</v>
      </c>
      <c r="C628" s="10">
        <v>2035</v>
      </c>
      <c r="D628" s="10">
        <v>9.1428570000000008E-3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hidden="1" customHeight="1">
      <c r="A629" s="4" t="s">
        <v>10</v>
      </c>
      <c r="B629" s="4" t="s">
        <v>245</v>
      </c>
      <c r="C629" s="10">
        <v>2040</v>
      </c>
      <c r="D629" s="10">
        <v>8.9285709999999997E-3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hidden="1" customHeight="1">
      <c r="A630" s="4" t="s">
        <v>10</v>
      </c>
      <c r="B630" s="4" t="s">
        <v>245</v>
      </c>
      <c r="C630" s="10">
        <v>2045</v>
      </c>
      <c r="D630" s="10">
        <v>8.7142859999999999E-3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hidden="1" customHeight="1">
      <c r="A631" s="4" t="s">
        <v>10</v>
      </c>
      <c r="B631" s="4" t="s">
        <v>245</v>
      </c>
      <c r="C631" s="10">
        <v>2050</v>
      </c>
      <c r="D631" s="10">
        <v>8.5000000000000006E-3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hidden="1" customHeight="1">
      <c r="A632" s="4" t="s">
        <v>10</v>
      </c>
      <c r="B632" s="4" t="s">
        <v>246</v>
      </c>
      <c r="C632" s="10">
        <v>2022</v>
      </c>
      <c r="D632" s="10">
        <v>0.01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hidden="1" customHeight="1">
      <c r="A633" s="4" t="s">
        <v>10</v>
      </c>
      <c r="B633" s="4" t="s">
        <v>246</v>
      </c>
      <c r="C633" s="10">
        <v>2025</v>
      </c>
      <c r="D633" s="10">
        <v>9.5714289999999994E-3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hidden="1" customHeight="1">
      <c r="A634" s="4" t="s">
        <v>10</v>
      </c>
      <c r="B634" s="4" t="s">
        <v>246</v>
      </c>
      <c r="C634" s="10">
        <v>2030</v>
      </c>
      <c r="D634" s="10">
        <v>9.3571430000000001E-3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hidden="1" customHeight="1">
      <c r="A635" s="4" t="s">
        <v>10</v>
      </c>
      <c r="B635" s="4" t="s">
        <v>246</v>
      </c>
      <c r="C635" s="10">
        <v>2035</v>
      </c>
      <c r="D635" s="10">
        <v>9.1428570000000008E-3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hidden="1" customHeight="1">
      <c r="A636" s="4" t="s">
        <v>10</v>
      </c>
      <c r="B636" s="4" t="s">
        <v>246</v>
      </c>
      <c r="C636" s="10">
        <v>2040</v>
      </c>
      <c r="D636" s="10">
        <v>8.9285709999999997E-3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hidden="1" customHeight="1">
      <c r="A637" s="4" t="s">
        <v>10</v>
      </c>
      <c r="B637" s="4" t="s">
        <v>246</v>
      </c>
      <c r="C637" s="10">
        <v>2045</v>
      </c>
      <c r="D637" s="10">
        <v>8.7142859999999999E-3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hidden="1" customHeight="1">
      <c r="A638" s="4" t="s">
        <v>10</v>
      </c>
      <c r="B638" s="4" t="s">
        <v>246</v>
      </c>
      <c r="C638" s="10">
        <v>2050</v>
      </c>
      <c r="D638" s="10">
        <v>8.5000000000000006E-3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hidden="1" customHeight="1">
      <c r="A639" s="4" t="s">
        <v>10</v>
      </c>
      <c r="B639" s="4" t="s">
        <v>229</v>
      </c>
      <c r="C639" s="10">
        <v>2022</v>
      </c>
      <c r="D639" s="10">
        <v>1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hidden="1" customHeight="1">
      <c r="A640" s="4" t="s">
        <v>10</v>
      </c>
      <c r="B640" s="4" t="s">
        <v>229</v>
      </c>
      <c r="C640" s="10">
        <v>2025</v>
      </c>
      <c r="D640" s="10">
        <v>1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hidden="1" customHeight="1">
      <c r="A641" s="4" t="s">
        <v>10</v>
      </c>
      <c r="B641" s="4" t="s">
        <v>229</v>
      </c>
      <c r="C641" s="10">
        <v>2030</v>
      </c>
      <c r="D641" s="10">
        <v>1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hidden="1" customHeight="1">
      <c r="A642" s="4" t="s">
        <v>10</v>
      </c>
      <c r="B642" s="4" t="s">
        <v>229</v>
      </c>
      <c r="C642" s="10">
        <v>2035</v>
      </c>
      <c r="D642" s="10">
        <v>1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hidden="1" customHeight="1">
      <c r="A643" s="4" t="s">
        <v>10</v>
      </c>
      <c r="B643" s="4" t="s">
        <v>229</v>
      </c>
      <c r="C643" s="10">
        <v>2040</v>
      </c>
      <c r="D643" s="10">
        <v>1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hidden="1" customHeight="1">
      <c r="A644" s="4" t="s">
        <v>10</v>
      </c>
      <c r="B644" s="4" t="s">
        <v>229</v>
      </c>
      <c r="C644" s="10">
        <v>2045</v>
      </c>
      <c r="D644" s="10">
        <v>1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hidden="1" customHeight="1">
      <c r="A645" s="4" t="s">
        <v>10</v>
      </c>
      <c r="B645" s="4" t="s">
        <v>229</v>
      </c>
      <c r="C645" s="10">
        <v>2050</v>
      </c>
      <c r="D645" s="10">
        <v>1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hidden="1" customHeight="1">
      <c r="A646" s="4" t="s">
        <v>10</v>
      </c>
      <c r="B646" s="4" t="s">
        <v>230</v>
      </c>
      <c r="C646" s="10">
        <v>2022</v>
      </c>
      <c r="D646" s="10">
        <v>1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hidden="1" customHeight="1">
      <c r="A647" s="4" t="s">
        <v>10</v>
      </c>
      <c r="B647" s="4" t="s">
        <v>230</v>
      </c>
      <c r="C647" s="10">
        <v>2025</v>
      </c>
      <c r="D647" s="10">
        <v>1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hidden="1" customHeight="1">
      <c r="A648" s="4" t="s">
        <v>10</v>
      </c>
      <c r="B648" s="4" t="s">
        <v>230</v>
      </c>
      <c r="C648" s="10">
        <v>2030</v>
      </c>
      <c r="D648" s="10">
        <v>1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hidden="1" customHeight="1">
      <c r="A649" s="4" t="s">
        <v>10</v>
      </c>
      <c r="B649" s="4" t="s">
        <v>230</v>
      </c>
      <c r="C649" s="10">
        <v>2035</v>
      </c>
      <c r="D649" s="10">
        <v>1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hidden="1" customHeight="1">
      <c r="A650" s="4" t="s">
        <v>10</v>
      </c>
      <c r="B650" s="4" t="s">
        <v>230</v>
      </c>
      <c r="C650" s="10">
        <v>2040</v>
      </c>
      <c r="D650" s="10">
        <v>1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hidden="1" customHeight="1">
      <c r="A651" s="4" t="s">
        <v>10</v>
      </c>
      <c r="B651" s="4" t="s">
        <v>230</v>
      </c>
      <c r="C651" s="10">
        <v>2045</v>
      </c>
      <c r="D651" s="10">
        <v>1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hidden="1" customHeight="1">
      <c r="A652" s="4" t="s">
        <v>10</v>
      </c>
      <c r="B652" s="4" t="s">
        <v>230</v>
      </c>
      <c r="C652" s="10">
        <v>2050</v>
      </c>
      <c r="D652" s="10">
        <v>1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hidden="1" customHeight="1">
      <c r="A653" s="4" t="s">
        <v>10</v>
      </c>
      <c r="B653" s="4" t="s">
        <v>231</v>
      </c>
      <c r="C653" s="10">
        <v>2022</v>
      </c>
      <c r="D653" s="10">
        <v>1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hidden="1" customHeight="1">
      <c r="A654" s="4" t="s">
        <v>10</v>
      </c>
      <c r="B654" s="4" t="s">
        <v>231</v>
      </c>
      <c r="C654" s="10">
        <v>2025</v>
      </c>
      <c r="D654" s="10">
        <v>1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hidden="1" customHeight="1">
      <c r="A655" s="4" t="s">
        <v>10</v>
      </c>
      <c r="B655" s="4" t="s">
        <v>231</v>
      </c>
      <c r="C655" s="10">
        <v>2030</v>
      </c>
      <c r="D655" s="10">
        <v>1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hidden="1" customHeight="1">
      <c r="A656" s="4" t="s">
        <v>10</v>
      </c>
      <c r="B656" s="4" t="s">
        <v>231</v>
      </c>
      <c r="C656" s="10">
        <v>2035</v>
      </c>
      <c r="D656" s="10">
        <v>1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hidden="1" customHeight="1">
      <c r="A657" s="4" t="s">
        <v>10</v>
      </c>
      <c r="B657" s="4" t="s">
        <v>231</v>
      </c>
      <c r="C657" s="10">
        <v>2040</v>
      </c>
      <c r="D657" s="10">
        <v>1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hidden="1" customHeight="1">
      <c r="A658" s="4" t="s">
        <v>10</v>
      </c>
      <c r="B658" s="4" t="s">
        <v>231</v>
      </c>
      <c r="C658" s="10">
        <v>2045</v>
      </c>
      <c r="D658" s="10">
        <v>1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hidden="1" customHeight="1">
      <c r="A659" s="4" t="s">
        <v>10</v>
      </c>
      <c r="B659" s="4" t="s">
        <v>231</v>
      </c>
      <c r="C659" s="10">
        <v>2050</v>
      </c>
      <c r="D659" s="10">
        <v>1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 t="s">
        <v>10</v>
      </c>
      <c r="B660" s="4" t="s">
        <v>232</v>
      </c>
      <c r="C660" s="10">
        <v>2022</v>
      </c>
      <c r="D660" s="10">
        <v>1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 t="s">
        <v>10</v>
      </c>
      <c r="B661" s="4" t="s">
        <v>232</v>
      </c>
      <c r="C661" s="10">
        <v>2025</v>
      </c>
      <c r="D661" s="10">
        <v>1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 t="s">
        <v>10</v>
      </c>
      <c r="B662" s="4" t="s">
        <v>232</v>
      </c>
      <c r="C662" s="10">
        <v>2030</v>
      </c>
      <c r="D662" s="10">
        <v>1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 t="s">
        <v>10</v>
      </c>
      <c r="B663" s="4" t="s">
        <v>232</v>
      </c>
      <c r="C663" s="10">
        <v>2035</v>
      </c>
      <c r="D663" s="10">
        <v>1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 t="s">
        <v>10</v>
      </c>
      <c r="B664" s="4" t="s">
        <v>232</v>
      </c>
      <c r="C664" s="10">
        <v>2040</v>
      </c>
      <c r="D664" s="10">
        <v>1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 t="s">
        <v>10</v>
      </c>
      <c r="B665" s="4" t="s">
        <v>232</v>
      </c>
      <c r="C665" s="10">
        <v>2045</v>
      </c>
      <c r="D665" s="10">
        <v>1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 t="s">
        <v>10</v>
      </c>
      <c r="B666" s="4" t="s">
        <v>232</v>
      </c>
      <c r="C666" s="10">
        <v>2050</v>
      </c>
      <c r="D666" s="10">
        <v>1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hidden="1" customHeight="1">
      <c r="A667" s="4" t="s">
        <v>10</v>
      </c>
      <c r="B667" s="4" t="s">
        <v>233</v>
      </c>
      <c r="C667" s="10">
        <v>2022</v>
      </c>
      <c r="D667" s="10">
        <v>1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hidden="1" customHeight="1">
      <c r="A668" s="4" t="s">
        <v>10</v>
      </c>
      <c r="B668" s="4" t="s">
        <v>233</v>
      </c>
      <c r="C668" s="10">
        <v>2025</v>
      </c>
      <c r="D668" s="10">
        <v>1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hidden="1" customHeight="1">
      <c r="A669" s="4" t="s">
        <v>10</v>
      </c>
      <c r="B669" s="4" t="s">
        <v>233</v>
      </c>
      <c r="C669" s="10">
        <v>2030</v>
      </c>
      <c r="D669" s="10">
        <v>1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hidden="1" customHeight="1">
      <c r="A670" s="4" t="s">
        <v>10</v>
      </c>
      <c r="B670" s="4" t="s">
        <v>233</v>
      </c>
      <c r="C670" s="10">
        <v>2035</v>
      </c>
      <c r="D670" s="10">
        <v>1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hidden="1" customHeight="1">
      <c r="A671" s="4" t="s">
        <v>10</v>
      </c>
      <c r="B671" s="4" t="s">
        <v>233</v>
      </c>
      <c r="C671" s="10">
        <v>2040</v>
      </c>
      <c r="D671" s="10">
        <v>1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hidden="1" customHeight="1">
      <c r="A672" s="4" t="s">
        <v>10</v>
      </c>
      <c r="B672" s="4" t="s">
        <v>233</v>
      </c>
      <c r="C672" s="10">
        <v>2045</v>
      </c>
      <c r="D672" s="10">
        <v>1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hidden="1" customHeight="1">
      <c r="A673" s="4" t="s">
        <v>10</v>
      </c>
      <c r="B673" s="4" t="s">
        <v>233</v>
      </c>
      <c r="C673" s="10">
        <v>2050</v>
      </c>
      <c r="D673" s="10">
        <v>1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hidden="1" customHeight="1">
      <c r="A674" s="4" t="s">
        <v>10</v>
      </c>
      <c r="B674" s="4" t="s">
        <v>234</v>
      </c>
      <c r="C674" s="10">
        <v>2022</v>
      </c>
      <c r="D674" s="10">
        <v>1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hidden="1" customHeight="1">
      <c r="A675" s="4" t="s">
        <v>10</v>
      </c>
      <c r="B675" s="4" t="s">
        <v>234</v>
      </c>
      <c r="C675" s="10">
        <v>2025</v>
      </c>
      <c r="D675" s="10">
        <v>1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hidden="1" customHeight="1">
      <c r="A676" s="4" t="s">
        <v>10</v>
      </c>
      <c r="B676" s="4" t="s">
        <v>234</v>
      </c>
      <c r="C676" s="10">
        <v>2030</v>
      </c>
      <c r="D676" s="10">
        <v>1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hidden="1" customHeight="1">
      <c r="A677" s="4" t="s">
        <v>10</v>
      </c>
      <c r="B677" s="4" t="s">
        <v>234</v>
      </c>
      <c r="C677" s="10">
        <v>2035</v>
      </c>
      <c r="D677" s="10">
        <v>1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hidden="1" customHeight="1">
      <c r="A678" s="4" t="s">
        <v>10</v>
      </c>
      <c r="B678" s="4" t="s">
        <v>234</v>
      </c>
      <c r="C678" s="10">
        <v>2040</v>
      </c>
      <c r="D678" s="10">
        <v>1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hidden="1" customHeight="1">
      <c r="A679" s="4" t="s">
        <v>10</v>
      </c>
      <c r="B679" s="4" t="s">
        <v>234</v>
      </c>
      <c r="C679" s="10">
        <v>2045</v>
      </c>
      <c r="D679" s="10">
        <v>1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hidden="1" customHeight="1">
      <c r="A680" s="4" t="s">
        <v>10</v>
      </c>
      <c r="B680" s="4" t="s">
        <v>234</v>
      </c>
      <c r="C680" s="10">
        <v>2050</v>
      </c>
      <c r="D680" s="10">
        <v>1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hidden="1" customHeight="1">
      <c r="A681" s="4" t="s">
        <v>10</v>
      </c>
      <c r="B681" s="4" t="s">
        <v>160</v>
      </c>
      <c r="C681" s="10">
        <v>2022</v>
      </c>
      <c r="D681" s="10">
        <v>3514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hidden="1" customHeight="1">
      <c r="A682" s="4" t="s">
        <v>10</v>
      </c>
      <c r="B682" s="4" t="s">
        <v>160</v>
      </c>
      <c r="C682" s="10">
        <v>2025</v>
      </c>
      <c r="D682" s="10">
        <v>2964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hidden="1" customHeight="1">
      <c r="A683" s="4" t="s">
        <v>10</v>
      </c>
      <c r="B683" s="4" t="s">
        <v>160</v>
      </c>
      <c r="C683" s="10">
        <v>2030</v>
      </c>
      <c r="D683" s="10">
        <v>2740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hidden="1" customHeight="1">
      <c r="A684" s="4" t="s">
        <v>10</v>
      </c>
      <c r="B684" s="4" t="s">
        <v>160</v>
      </c>
      <c r="C684" s="10">
        <v>2035</v>
      </c>
      <c r="D684" s="10">
        <v>2506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hidden="1" customHeight="1">
      <c r="A685" s="4" t="s">
        <v>10</v>
      </c>
      <c r="B685" s="4" t="s">
        <v>160</v>
      </c>
      <c r="C685" s="10">
        <v>2040</v>
      </c>
      <c r="D685" s="10">
        <v>2374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hidden="1" customHeight="1">
      <c r="A686" s="4" t="s">
        <v>10</v>
      </c>
      <c r="B686" s="4" t="s">
        <v>160</v>
      </c>
      <c r="C686" s="10">
        <v>2045</v>
      </c>
      <c r="D686" s="10">
        <v>2145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hidden="1" customHeight="1">
      <c r="A687" s="4" t="s">
        <v>10</v>
      </c>
      <c r="B687" s="4" t="s">
        <v>160</v>
      </c>
      <c r="C687" s="10">
        <v>2050</v>
      </c>
      <c r="D687" s="10">
        <v>2028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hidden="1" customHeight="1">
      <c r="A688" s="4" t="s">
        <v>10</v>
      </c>
      <c r="B688" s="4" t="s">
        <v>161</v>
      </c>
      <c r="C688" s="10">
        <v>2022</v>
      </c>
      <c r="D688" s="10">
        <v>4970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hidden="1" customHeight="1">
      <c r="A689" s="4" t="s">
        <v>10</v>
      </c>
      <c r="B689" s="4" t="s">
        <v>161</v>
      </c>
      <c r="C689" s="10">
        <v>2025</v>
      </c>
      <c r="D689" s="10">
        <v>4720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hidden="1" customHeight="1">
      <c r="A690" s="4" t="s">
        <v>10</v>
      </c>
      <c r="B690" s="4" t="s">
        <v>161</v>
      </c>
      <c r="C690" s="10">
        <v>2030</v>
      </c>
      <c r="D690" s="10">
        <v>4470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hidden="1" customHeight="1">
      <c r="A691" s="4" t="s">
        <v>10</v>
      </c>
      <c r="B691" s="4" t="s">
        <v>161</v>
      </c>
      <c r="C691" s="10">
        <v>2035</v>
      </c>
      <c r="D691" s="10">
        <v>4245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hidden="1" customHeight="1">
      <c r="A692" s="4" t="s">
        <v>10</v>
      </c>
      <c r="B692" s="4" t="s">
        <v>161</v>
      </c>
      <c r="C692" s="10">
        <v>2040</v>
      </c>
      <c r="D692" s="10">
        <v>4020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hidden="1" customHeight="1">
      <c r="A693" s="4" t="s">
        <v>10</v>
      </c>
      <c r="B693" s="4" t="s">
        <v>161</v>
      </c>
      <c r="C693" s="10">
        <v>2045</v>
      </c>
      <c r="D693" s="10">
        <v>3815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hidden="1" customHeight="1">
      <c r="A694" s="4" t="s">
        <v>10</v>
      </c>
      <c r="B694" s="4" t="s">
        <v>161</v>
      </c>
      <c r="C694" s="10">
        <v>2050</v>
      </c>
      <c r="D694" s="10">
        <v>3610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 t="s">
        <v>10</v>
      </c>
      <c r="B695" s="4" t="s">
        <v>210</v>
      </c>
      <c r="C695" s="10">
        <v>2022</v>
      </c>
      <c r="D695" s="10">
        <v>1650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 t="s">
        <v>10</v>
      </c>
      <c r="B696" s="4" t="s">
        <v>210</v>
      </c>
      <c r="C696" s="10">
        <v>2025</v>
      </c>
      <c r="D696" s="10">
        <v>1650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 t="s">
        <v>10</v>
      </c>
      <c r="B697" s="4" t="s">
        <v>210</v>
      </c>
      <c r="C697" s="10">
        <v>2030</v>
      </c>
      <c r="D697" s="10">
        <v>1650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 t="s">
        <v>10</v>
      </c>
      <c r="B698" s="4" t="s">
        <v>210</v>
      </c>
      <c r="C698" s="10">
        <v>2035</v>
      </c>
      <c r="D698" s="10">
        <v>1650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 t="s">
        <v>10</v>
      </c>
      <c r="B699" s="4" t="s">
        <v>210</v>
      </c>
      <c r="C699" s="10">
        <v>2040</v>
      </c>
      <c r="D699" s="10">
        <v>1650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 t="s">
        <v>10</v>
      </c>
      <c r="B700" s="4" t="s">
        <v>210</v>
      </c>
      <c r="C700" s="10">
        <v>2045</v>
      </c>
      <c r="D700" s="10">
        <v>1650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 t="s">
        <v>10</v>
      </c>
      <c r="B701" s="4" t="s">
        <v>210</v>
      </c>
      <c r="C701" s="10">
        <v>2050</v>
      </c>
      <c r="D701" s="10">
        <v>1650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hidden="1" customHeight="1">
      <c r="A702" s="4" t="s">
        <v>10</v>
      </c>
      <c r="B702" s="4" t="s">
        <v>163</v>
      </c>
      <c r="C702" s="10">
        <v>2022</v>
      </c>
      <c r="D702" s="10">
        <v>2560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hidden="1" customHeight="1">
      <c r="A703" s="4" t="s">
        <v>10</v>
      </c>
      <c r="B703" s="4" t="s">
        <v>163</v>
      </c>
      <c r="C703" s="10">
        <v>2025</v>
      </c>
      <c r="D703" s="10">
        <v>2560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hidden="1" customHeight="1">
      <c r="A704" s="4" t="s">
        <v>10</v>
      </c>
      <c r="B704" s="4" t="s">
        <v>163</v>
      </c>
      <c r="C704" s="10">
        <v>2030</v>
      </c>
      <c r="D704" s="10">
        <v>2560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hidden="1" customHeight="1">
      <c r="A705" s="4" t="s">
        <v>10</v>
      </c>
      <c r="B705" s="4" t="s">
        <v>163</v>
      </c>
      <c r="C705" s="10">
        <v>2035</v>
      </c>
      <c r="D705" s="10">
        <v>2560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hidden="1" customHeight="1">
      <c r="A706" s="4" t="s">
        <v>10</v>
      </c>
      <c r="B706" s="4" t="s">
        <v>163</v>
      </c>
      <c r="C706" s="10">
        <v>2040</v>
      </c>
      <c r="D706" s="10">
        <v>2560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hidden="1" customHeight="1">
      <c r="A707" s="4" t="s">
        <v>10</v>
      </c>
      <c r="B707" s="4" t="s">
        <v>163</v>
      </c>
      <c r="C707" s="10">
        <v>2045</v>
      </c>
      <c r="D707" s="10">
        <v>2560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hidden="1" customHeight="1">
      <c r="A708" s="4" t="s">
        <v>10</v>
      </c>
      <c r="B708" s="4" t="s">
        <v>163</v>
      </c>
      <c r="C708" s="10">
        <v>2050</v>
      </c>
      <c r="D708" s="10">
        <v>2560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hidden="1" customHeight="1">
      <c r="A709" s="4" t="s">
        <v>10</v>
      </c>
      <c r="B709" s="4" t="s">
        <v>164</v>
      </c>
      <c r="C709" s="10">
        <v>2022</v>
      </c>
      <c r="D709" s="10">
        <v>4270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hidden="1" customHeight="1">
      <c r="A710" s="4" t="s">
        <v>10</v>
      </c>
      <c r="B710" s="4" t="s">
        <v>164</v>
      </c>
      <c r="C710" s="10">
        <v>2025</v>
      </c>
      <c r="D710" s="10">
        <v>3467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hidden="1" customHeight="1">
      <c r="A711" s="4" t="s">
        <v>10</v>
      </c>
      <c r="B711" s="4" t="s">
        <v>164</v>
      </c>
      <c r="C711" s="10">
        <v>2030</v>
      </c>
      <c r="D711" s="10">
        <v>2664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hidden="1" customHeight="1">
      <c r="A712" s="4" t="s">
        <v>10</v>
      </c>
      <c r="B712" s="4" t="s">
        <v>164</v>
      </c>
      <c r="C712" s="10">
        <v>2035</v>
      </c>
      <c r="D712" s="10">
        <v>2588.5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hidden="1" customHeight="1">
      <c r="A713" s="4" t="s">
        <v>10</v>
      </c>
      <c r="B713" s="4" t="s">
        <v>164</v>
      </c>
      <c r="C713" s="10">
        <v>2040</v>
      </c>
      <c r="D713" s="10">
        <v>2513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hidden="1" customHeight="1">
      <c r="A714" s="4" t="s">
        <v>10</v>
      </c>
      <c r="B714" s="4" t="s">
        <v>164</v>
      </c>
      <c r="C714" s="10">
        <v>2045</v>
      </c>
      <c r="D714" s="10">
        <v>2244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hidden="1" customHeight="1">
      <c r="A715" s="4" t="s">
        <v>10</v>
      </c>
      <c r="B715" s="4" t="s">
        <v>164</v>
      </c>
      <c r="C715" s="10">
        <v>2050</v>
      </c>
      <c r="D715" s="10">
        <v>1975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hidden="1" customHeight="1">
      <c r="A716" s="4" t="s">
        <v>10</v>
      </c>
      <c r="B716" s="4" t="s">
        <v>211</v>
      </c>
      <c r="C716" s="10">
        <v>2022</v>
      </c>
      <c r="D716" s="10">
        <v>870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hidden="1" customHeight="1">
      <c r="A717" s="4" t="s">
        <v>10</v>
      </c>
      <c r="B717" s="4" t="s">
        <v>211</v>
      </c>
      <c r="C717" s="10">
        <v>2025</v>
      </c>
      <c r="D717" s="10">
        <v>720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hidden="1" customHeight="1">
      <c r="A718" s="4" t="s">
        <v>10</v>
      </c>
      <c r="B718" s="4" t="s">
        <v>211</v>
      </c>
      <c r="C718" s="10">
        <v>2030</v>
      </c>
      <c r="D718" s="10">
        <v>570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hidden="1" customHeight="1">
      <c r="A719" s="4" t="s">
        <v>10</v>
      </c>
      <c r="B719" s="4" t="s">
        <v>211</v>
      </c>
      <c r="C719" s="10">
        <v>2035</v>
      </c>
      <c r="D719" s="10">
        <v>515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hidden="1" customHeight="1">
      <c r="A720" s="4" t="s">
        <v>10</v>
      </c>
      <c r="B720" s="4" t="s">
        <v>211</v>
      </c>
      <c r="C720" s="10">
        <v>2040</v>
      </c>
      <c r="D720" s="10">
        <v>460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hidden="1" customHeight="1">
      <c r="A721" s="4" t="s">
        <v>10</v>
      </c>
      <c r="B721" s="4" t="s">
        <v>211</v>
      </c>
      <c r="C721" s="10">
        <v>2045</v>
      </c>
      <c r="D721" s="10">
        <v>435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hidden="1" customHeight="1">
      <c r="A722" s="4" t="s">
        <v>10</v>
      </c>
      <c r="B722" s="4" t="s">
        <v>211</v>
      </c>
      <c r="C722" s="10">
        <v>2050</v>
      </c>
      <c r="D722" s="10">
        <v>410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hidden="1" customHeight="1">
      <c r="A723" s="4" t="s">
        <v>10</v>
      </c>
      <c r="B723" s="4" t="s">
        <v>166</v>
      </c>
      <c r="C723" s="10">
        <v>2022</v>
      </c>
      <c r="D723" s="10">
        <v>1241.9354840000001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hidden="1" customHeight="1">
      <c r="A724" s="4" t="s">
        <v>10</v>
      </c>
      <c r="B724" s="4" t="s">
        <v>166</v>
      </c>
      <c r="C724" s="10">
        <v>2025</v>
      </c>
      <c r="D724" s="10">
        <v>1040.99081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hidden="1" customHeight="1">
      <c r="A725" s="4" t="s">
        <v>10</v>
      </c>
      <c r="B725" s="4" t="s">
        <v>166</v>
      </c>
      <c r="C725" s="10">
        <v>2030</v>
      </c>
      <c r="D725" s="10">
        <v>840.0461368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hidden="1" customHeight="1">
      <c r="A726" s="4" t="s">
        <v>10</v>
      </c>
      <c r="B726" s="4" t="s">
        <v>166</v>
      </c>
      <c r="C726" s="10">
        <v>2035</v>
      </c>
      <c r="D726" s="10">
        <v>769.58463240000003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hidden="1" customHeight="1">
      <c r="A727" s="4" t="s">
        <v>10</v>
      </c>
      <c r="B727" s="4" t="s">
        <v>166</v>
      </c>
      <c r="C727" s="10">
        <v>2040</v>
      </c>
      <c r="D727" s="10">
        <v>699.12312810000003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hidden="1" customHeight="1">
      <c r="A728" s="4" t="s">
        <v>10</v>
      </c>
      <c r="B728" s="4" t="s">
        <v>166</v>
      </c>
      <c r="C728" s="10">
        <v>2045</v>
      </c>
      <c r="D728" s="10">
        <v>667.4685528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hidden="1" customHeight="1">
      <c r="A729" s="4" t="s">
        <v>10</v>
      </c>
      <c r="B729" s="4" t="s">
        <v>166</v>
      </c>
      <c r="C729" s="10">
        <v>2050</v>
      </c>
      <c r="D729" s="10">
        <v>635.81397749999996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hidden="1" customHeight="1">
      <c r="A730" s="4" t="s">
        <v>10</v>
      </c>
      <c r="B730" s="4" t="s">
        <v>167</v>
      </c>
      <c r="C730" s="10">
        <v>2022</v>
      </c>
      <c r="D730" s="10">
        <v>560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hidden="1" customHeight="1">
      <c r="A731" s="4" t="s">
        <v>10</v>
      </c>
      <c r="B731" s="4" t="s">
        <v>167</v>
      </c>
      <c r="C731" s="10">
        <v>2025</v>
      </c>
      <c r="D731" s="10">
        <v>470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hidden="1" customHeight="1">
      <c r="A732" s="4" t="s">
        <v>10</v>
      </c>
      <c r="B732" s="4" t="s">
        <v>167</v>
      </c>
      <c r="C732" s="10">
        <v>2030</v>
      </c>
      <c r="D732" s="10">
        <v>380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hidden="1" customHeight="1">
      <c r="A733" s="4" t="s">
        <v>10</v>
      </c>
      <c r="B733" s="4" t="s">
        <v>167</v>
      </c>
      <c r="C733" s="10">
        <v>2035</v>
      </c>
      <c r="D733" s="10">
        <v>350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hidden="1" customHeight="1">
      <c r="A734" s="4" t="s">
        <v>10</v>
      </c>
      <c r="B734" s="4" t="s">
        <v>167</v>
      </c>
      <c r="C734" s="10">
        <v>2040</v>
      </c>
      <c r="D734" s="10">
        <v>320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hidden="1" customHeight="1">
      <c r="A735" s="4" t="s">
        <v>10</v>
      </c>
      <c r="B735" s="4" t="s">
        <v>167</v>
      </c>
      <c r="C735" s="10">
        <v>2045</v>
      </c>
      <c r="D735" s="10">
        <v>305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hidden="1" customHeight="1">
      <c r="A736" s="4" t="s">
        <v>10</v>
      </c>
      <c r="B736" s="4" t="s">
        <v>167</v>
      </c>
      <c r="C736" s="10">
        <v>2050</v>
      </c>
      <c r="D736" s="10">
        <v>290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hidden="1" customHeight="1">
      <c r="A737" s="4" t="s">
        <v>10</v>
      </c>
      <c r="B737" s="4" t="s">
        <v>235</v>
      </c>
      <c r="C737" s="10">
        <v>2022</v>
      </c>
      <c r="D737" s="10">
        <f t="shared" ref="D737:D743" si="0">D730*1.57</f>
        <v>879.2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hidden="1" customHeight="1">
      <c r="A738" s="4" t="s">
        <v>10</v>
      </c>
      <c r="B738" s="4" t="s">
        <v>235</v>
      </c>
      <c r="C738" s="10">
        <v>2025</v>
      </c>
      <c r="D738" s="10">
        <f t="shared" si="0"/>
        <v>737.9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hidden="1" customHeight="1">
      <c r="A739" s="4" t="s">
        <v>10</v>
      </c>
      <c r="B739" s="4" t="s">
        <v>235</v>
      </c>
      <c r="C739" s="10">
        <v>2030</v>
      </c>
      <c r="D739" s="10">
        <f t="shared" si="0"/>
        <v>596.6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hidden="1" customHeight="1">
      <c r="A740" s="4" t="s">
        <v>10</v>
      </c>
      <c r="B740" s="4" t="s">
        <v>235</v>
      </c>
      <c r="C740" s="10">
        <v>2035</v>
      </c>
      <c r="D740" s="10">
        <f t="shared" si="0"/>
        <v>549.5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hidden="1" customHeight="1">
      <c r="A741" s="4" t="s">
        <v>10</v>
      </c>
      <c r="B741" s="4" t="s">
        <v>235</v>
      </c>
      <c r="C741" s="10">
        <v>2040</v>
      </c>
      <c r="D741" s="10">
        <f t="shared" si="0"/>
        <v>502.40000000000003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hidden="1" customHeight="1">
      <c r="A742" s="4" t="s">
        <v>10</v>
      </c>
      <c r="B742" s="4" t="s">
        <v>235</v>
      </c>
      <c r="C742" s="10">
        <v>2045</v>
      </c>
      <c r="D742" s="10">
        <f t="shared" si="0"/>
        <v>478.85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hidden="1" customHeight="1">
      <c r="A743" s="4" t="s">
        <v>10</v>
      </c>
      <c r="B743" s="4" t="s">
        <v>235</v>
      </c>
      <c r="C743" s="10">
        <v>2050</v>
      </c>
      <c r="D743" s="10">
        <f t="shared" si="0"/>
        <v>455.3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hidden="1" customHeight="1">
      <c r="A744" s="4" t="s">
        <v>10</v>
      </c>
      <c r="B744" s="4" t="s">
        <v>236</v>
      </c>
      <c r="C744" s="10">
        <v>2022</v>
      </c>
      <c r="D744" s="10">
        <f t="shared" ref="D744:D750" si="1">D730*1.19</f>
        <v>666.4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hidden="1" customHeight="1">
      <c r="A745" s="4" t="s">
        <v>10</v>
      </c>
      <c r="B745" s="4" t="s">
        <v>236</v>
      </c>
      <c r="C745" s="10">
        <v>2025</v>
      </c>
      <c r="D745" s="10">
        <f t="shared" si="1"/>
        <v>559.29999999999995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hidden="1" customHeight="1">
      <c r="A746" s="4" t="s">
        <v>10</v>
      </c>
      <c r="B746" s="4" t="s">
        <v>236</v>
      </c>
      <c r="C746" s="10">
        <v>2030</v>
      </c>
      <c r="D746" s="10">
        <f t="shared" si="1"/>
        <v>452.2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hidden="1" customHeight="1">
      <c r="A747" s="4" t="s">
        <v>10</v>
      </c>
      <c r="B747" s="4" t="s">
        <v>236</v>
      </c>
      <c r="C747" s="10">
        <v>2035</v>
      </c>
      <c r="D747" s="10">
        <f t="shared" si="1"/>
        <v>416.5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hidden="1" customHeight="1">
      <c r="A748" s="4" t="s">
        <v>10</v>
      </c>
      <c r="B748" s="4" t="s">
        <v>236</v>
      </c>
      <c r="C748" s="10">
        <v>2040</v>
      </c>
      <c r="D748" s="10">
        <f t="shared" si="1"/>
        <v>380.79999999999995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hidden="1" customHeight="1">
      <c r="A749" s="4" t="s">
        <v>10</v>
      </c>
      <c r="B749" s="4" t="s">
        <v>236</v>
      </c>
      <c r="C749" s="10">
        <v>2045</v>
      </c>
      <c r="D749" s="10">
        <f t="shared" si="1"/>
        <v>362.95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hidden="1" customHeight="1">
      <c r="A750" s="4" t="s">
        <v>10</v>
      </c>
      <c r="B750" s="4" t="s">
        <v>236</v>
      </c>
      <c r="C750" s="10">
        <v>2050</v>
      </c>
      <c r="D750" s="10">
        <f t="shared" si="1"/>
        <v>345.09999999999997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hidden="1" customHeight="1">
      <c r="A751" s="4" t="s">
        <v>10</v>
      </c>
      <c r="B751" s="4" t="s">
        <v>168</v>
      </c>
      <c r="C751" s="10">
        <v>2022</v>
      </c>
      <c r="D751" s="10">
        <v>560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hidden="1" customHeight="1">
      <c r="A752" s="4" t="s">
        <v>10</v>
      </c>
      <c r="B752" s="4" t="s">
        <v>168</v>
      </c>
      <c r="C752" s="10">
        <v>2025</v>
      </c>
      <c r="D752" s="10">
        <v>470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hidden="1" customHeight="1">
      <c r="A753" s="4" t="s">
        <v>10</v>
      </c>
      <c r="B753" s="4" t="s">
        <v>168</v>
      </c>
      <c r="C753" s="10">
        <v>2030</v>
      </c>
      <c r="D753" s="10">
        <v>380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hidden="1" customHeight="1">
      <c r="A754" s="4" t="s">
        <v>10</v>
      </c>
      <c r="B754" s="4" t="s">
        <v>168</v>
      </c>
      <c r="C754" s="10">
        <v>2035</v>
      </c>
      <c r="D754" s="10">
        <v>350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hidden="1" customHeight="1">
      <c r="A755" s="4" t="s">
        <v>10</v>
      </c>
      <c r="B755" s="4" t="s">
        <v>168</v>
      </c>
      <c r="C755" s="10">
        <v>2040</v>
      </c>
      <c r="D755" s="10">
        <v>320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hidden="1" customHeight="1">
      <c r="A756" s="4" t="s">
        <v>10</v>
      </c>
      <c r="B756" s="4" t="s">
        <v>168</v>
      </c>
      <c r="C756" s="10">
        <v>2045</v>
      </c>
      <c r="D756" s="10">
        <v>305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hidden="1" customHeight="1">
      <c r="A757" s="4" t="s">
        <v>10</v>
      </c>
      <c r="B757" s="4" t="s">
        <v>168</v>
      </c>
      <c r="C757" s="10">
        <v>2050</v>
      </c>
      <c r="D757" s="10">
        <v>290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hidden="1" customHeight="1">
      <c r="A758" s="4" t="s">
        <v>10</v>
      </c>
      <c r="B758" s="4" t="s">
        <v>212</v>
      </c>
      <c r="C758" s="10">
        <v>2022</v>
      </c>
      <c r="D758" s="10">
        <v>560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hidden="1" customHeight="1">
      <c r="A759" s="4" t="s">
        <v>10</v>
      </c>
      <c r="B759" s="4" t="s">
        <v>212</v>
      </c>
      <c r="C759" s="10">
        <v>2025</v>
      </c>
      <c r="D759" s="10">
        <v>470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hidden="1" customHeight="1">
      <c r="A760" s="4" t="s">
        <v>10</v>
      </c>
      <c r="B760" s="4" t="s">
        <v>212</v>
      </c>
      <c r="C760" s="10">
        <v>2030</v>
      </c>
      <c r="D760" s="10">
        <v>380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hidden="1" customHeight="1">
      <c r="A761" s="4" t="s">
        <v>10</v>
      </c>
      <c r="B761" s="4" t="s">
        <v>212</v>
      </c>
      <c r="C761" s="10">
        <v>2035</v>
      </c>
      <c r="D761" s="10">
        <v>350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hidden="1" customHeight="1">
      <c r="A762" s="4" t="s">
        <v>10</v>
      </c>
      <c r="B762" s="4" t="s">
        <v>212</v>
      </c>
      <c r="C762" s="10">
        <v>2040</v>
      </c>
      <c r="D762" s="10">
        <v>320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hidden="1" customHeight="1">
      <c r="A763" s="4" t="s">
        <v>10</v>
      </c>
      <c r="B763" s="4" t="s">
        <v>212</v>
      </c>
      <c r="C763" s="10">
        <v>2045</v>
      </c>
      <c r="D763" s="10">
        <v>305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hidden="1" customHeight="1">
      <c r="A764" s="4" t="s">
        <v>10</v>
      </c>
      <c r="B764" s="4" t="s">
        <v>212</v>
      </c>
      <c r="C764" s="10">
        <v>2050</v>
      </c>
      <c r="D764" s="10">
        <v>290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hidden="1" customHeight="1">
      <c r="A765" s="4" t="s">
        <v>10</v>
      </c>
      <c r="B765" s="4" t="s">
        <v>237</v>
      </c>
      <c r="C765" s="10">
        <v>2022</v>
      </c>
      <c r="D765" s="10">
        <f t="shared" ref="D765:D771" si="2">D758*1.24</f>
        <v>694.4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hidden="1" customHeight="1">
      <c r="A766" s="4" t="s">
        <v>10</v>
      </c>
      <c r="B766" s="4" t="s">
        <v>237</v>
      </c>
      <c r="C766" s="10">
        <v>2025</v>
      </c>
      <c r="D766" s="10">
        <f t="shared" si="2"/>
        <v>582.79999999999995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hidden="1" customHeight="1">
      <c r="A767" s="4" t="s">
        <v>10</v>
      </c>
      <c r="B767" s="4" t="s">
        <v>237</v>
      </c>
      <c r="C767" s="10">
        <v>2030</v>
      </c>
      <c r="D767" s="10">
        <f t="shared" si="2"/>
        <v>471.2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hidden="1" customHeight="1">
      <c r="A768" s="4" t="s">
        <v>10</v>
      </c>
      <c r="B768" s="4" t="s">
        <v>237</v>
      </c>
      <c r="C768" s="10">
        <v>2035</v>
      </c>
      <c r="D768" s="10">
        <f t="shared" si="2"/>
        <v>434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hidden="1" customHeight="1">
      <c r="A769" s="4" t="s">
        <v>10</v>
      </c>
      <c r="B769" s="4" t="s">
        <v>237</v>
      </c>
      <c r="C769" s="10">
        <v>2040</v>
      </c>
      <c r="D769" s="10">
        <f t="shared" si="2"/>
        <v>396.8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hidden="1" customHeight="1">
      <c r="A770" s="4" t="s">
        <v>10</v>
      </c>
      <c r="B770" s="4" t="s">
        <v>237</v>
      </c>
      <c r="C770" s="10">
        <v>2045</v>
      </c>
      <c r="D770" s="10">
        <f t="shared" si="2"/>
        <v>378.2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hidden="1" customHeight="1">
      <c r="A771" s="4" t="s">
        <v>10</v>
      </c>
      <c r="B771" s="4" t="s">
        <v>237</v>
      </c>
      <c r="C771" s="10">
        <v>2050</v>
      </c>
      <c r="D771" s="10">
        <f t="shared" si="2"/>
        <v>359.6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hidden="1" customHeight="1">
      <c r="A772" s="4" t="s">
        <v>10</v>
      </c>
      <c r="B772" s="4" t="s">
        <v>238</v>
      </c>
      <c r="C772" s="10">
        <v>2022</v>
      </c>
      <c r="D772" s="10">
        <f t="shared" ref="D772:D778" si="3">D758*1.29</f>
        <v>722.4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hidden="1" customHeight="1">
      <c r="A773" s="4" t="s">
        <v>10</v>
      </c>
      <c r="B773" s="4" t="s">
        <v>238</v>
      </c>
      <c r="C773" s="10">
        <v>2025</v>
      </c>
      <c r="D773" s="10">
        <f t="shared" si="3"/>
        <v>606.30000000000007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hidden="1" customHeight="1">
      <c r="A774" s="4" t="s">
        <v>10</v>
      </c>
      <c r="B774" s="4" t="s">
        <v>238</v>
      </c>
      <c r="C774" s="10">
        <v>2030</v>
      </c>
      <c r="D774" s="10">
        <f t="shared" si="3"/>
        <v>490.2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hidden="1" customHeight="1">
      <c r="A775" s="4" t="s">
        <v>10</v>
      </c>
      <c r="B775" s="4" t="s">
        <v>238</v>
      </c>
      <c r="C775" s="10">
        <v>2035</v>
      </c>
      <c r="D775" s="10">
        <f t="shared" si="3"/>
        <v>451.5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hidden="1" customHeight="1">
      <c r="A776" s="4" t="s">
        <v>10</v>
      </c>
      <c r="B776" s="4" t="s">
        <v>238</v>
      </c>
      <c r="C776" s="10">
        <v>2040</v>
      </c>
      <c r="D776" s="10">
        <f t="shared" si="3"/>
        <v>412.8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hidden="1" customHeight="1">
      <c r="A777" s="4" t="s">
        <v>10</v>
      </c>
      <c r="B777" s="4" t="s">
        <v>238</v>
      </c>
      <c r="C777" s="10">
        <v>2045</v>
      </c>
      <c r="D777" s="10">
        <f t="shared" si="3"/>
        <v>393.45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hidden="1" customHeight="1">
      <c r="A778" s="4" t="s">
        <v>10</v>
      </c>
      <c r="B778" s="4" t="s">
        <v>238</v>
      </c>
      <c r="C778" s="10">
        <v>2050</v>
      </c>
      <c r="D778" s="10">
        <f t="shared" si="3"/>
        <v>374.1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hidden="1" customHeight="1">
      <c r="A779" s="4" t="s">
        <v>10</v>
      </c>
      <c r="B779" s="4" t="s">
        <v>172</v>
      </c>
      <c r="C779" s="10">
        <v>2022</v>
      </c>
      <c r="D779" s="10">
        <v>2477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hidden="1" customHeight="1">
      <c r="A780" s="4" t="s">
        <v>10</v>
      </c>
      <c r="B780" s="4" t="s">
        <v>172</v>
      </c>
      <c r="C780" s="10">
        <v>2025</v>
      </c>
      <c r="D780" s="10">
        <v>2413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hidden="1" customHeight="1">
      <c r="A781" s="4" t="s">
        <v>10</v>
      </c>
      <c r="B781" s="4" t="s">
        <v>172</v>
      </c>
      <c r="C781" s="10">
        <v>2030</v>
      </c>
      <c r="D781" s="10">
        <v>2349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hidden="1" customHeight="1">
      <c r="A782" s="4" t="s">
        <v>10</v>
      </c>
      <c r="B782" s="4" t="s">
        <v>172</v>
      </c>
      <c r="C782" s="10">
        <v>2035</v>
      </c>
      <c r="D782" s="10">
        <v>2315.5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hidden="1" customHeight="1">
      <c r="A783" s="4" t="s">
        <v>10</v>
      </c>
      <c r="B783" s="4" t="s">
        <v>172</v>
      </c>
      <c r="C783" s="10">
        <v>2040</v>
      </c>
      <c r="D783" s="10">
        <v>2282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hidden="1" customHeight="1">
      <c r="A784" s="4" t="s">
        <v>10</v>
      </c>
      <c r="B784" s="4" t="s">
        <v>172</v>
      </c>
      <c r="C784" s="10">
        <v>2045</v>
      </c>
      <c r="D784" s="10">
        <v>2247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hidden="1" customHeight="1">
      <c r="A785" s="4" t="s">
        <v>10</v>
      </c>
      <c r="B785" s="4" t="s">
        <v>172</v>
      </c>
      <c r="C785" s="10">
        <v>2050</v>
      </c>
      <c r="D785" s="10">
        <v>2212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hidden="1" customHeight="1">
      <c r="A786" s="4" t="s">
        <v>10</v>
      </c>
      <c r="B786" s="4" t="s">
        <v>173</v>
      </c>
      <c r="C786" s="10">
        <v>2022</v>
      </c>
      <c r="D786" s="10">
        <v>1750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hidden="1" customHeight="1">
      <c r="A787" s="4" t="s">
        <v>10</v>
      </c>
      <c r="B787" s="4" t="s">
        <v>173</v>
      </c>
      <c r="C787" s="10">
        <v>2025</v>
      </c>
      <c r="D787" s="10">
        <v>1672.5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hidden="1" customHeight="1">
      <c r="A788" s="4" t="s">
        <v>10</v>
      </c>
      <c r="B788" s="4" t="s">
        <v>173</v>
      </c>
      <c r="C788" s="10">
        <v>2030</v>
      </c>
      <c r="D788" s="10">
        <v>1595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hidden="1" customHeight="1">
      <c r="A789" s="4" t="s">
        <v>10</v>
      </c>
      <c r="B789" s="4" t="s">
        <v>173</v>
      </c>
      <c r="C789" s="10">
        <v>2035</v>
      </c>
      <c r="D789" s="10">
        <v>1554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hidden="1" customHeight="1">
      <c r="A790" s="4" t="s">
        <v>10</v>
      </c>
      <c r="B790" s="4" t="s">
        <v>173</v>
      </c>
      <c r="C790" s="10">
        <v>2040</v>
      </c>
      <c r="D790" s="10">
        <v>1513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hidden="1" customHeight="1">
      <c r="A791" s="4" t="s">
        <v>10</v>
      </c>
      <c r="B791" s="4" t="s">
        <v>173</v>
      </c>
      <c r="C791" s="10">
        <v>2045</v>
      </c>
      <c r="D791" s="10">
        <v>1472.5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hidden="1" customHeight="1">
      <c r="A792" s="4" t="s">
        <v>10</v>
      </c>
      <c r="B792" s="4" t="s">
        <v>173</v>
      </c>
      <c r="C792" s="10">
        <v>2050</v>
      </c>
      <c r="D792" s="10">
        <v>1432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hidden="1" customHeight="1">
      <c r="A793" s="4" t="s">
        <v>10</v>
      </c>
      <c r="B793" s="4" t="s">
        <v>174</v>
      </c>
      <c r="C793" s="10">
        <v>2022</v>
      </c>
      <c r="D793" s="10">
        <v>1976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hidden="1" customHeight="1">
      <c r="A794" s="4" t="s">
        <v>10</v>
      </c>
      <c r="B794" s="4" t="s">
        <v>174</v>
      </c>
      <c r="C794" s="10">
        <v>2025</v>
      </c>
      <c r="D794" s="10">
        <v>1925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hidden="1" customHeight="1">
      <c r="A795" s="4" t="s">
        <v>10</v>
      </c>
      <c r="B795" s="4" t="s">
        <v>174</v>
      </c>
      <c r="C795" s="10">
        <v>2030</v>
      </c>
      <c r="D795" s="10">
        <v>1874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hidden="1" customHeight="1">
      <c r="A796" s="4" t="s">
        <v>10</v>
      </c>
      <c r="B796" s="4" t="s">
        <v>174</v>
      </c>
      <c r="C796" s="10">
        <v>2035</v>
      </c>
      <c r="D796" s="10">
        <v>1847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hidden="1" customHeight="1">
      <c r="A797" s="4" t="s">
        <v>10</v>
      </c>
      <c r="B797" s="4" t="s">
        <v>174</v>
      </c>
      <c r="C797" s="10">
        <v>2040</v>
      </c>
      <c r="D797" s="10">
        <v>1820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hidden="1" customHeight="1">
      <c r="A798" s="4" t="s">
        <v>10</v>
      </c>
      <c r="B798" s="4" t="s">
        <v>174</v>
      </c>
      <c r="C798" s="10">
        <v>2045</v>
      </c>
      <c r="D798" s="10">
        <v>1792.5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hidden="1" customHeight="1">
      <c r="A799" s="4" t="s">
        <v>10</v>
      </c>
      <c r="B799" s="4" t="s">
        <v>174</v>
      </c>
      <c r="C799" s="10">
        <v>2050</v>
      </c>
      <c r="D799" s="10">
        <v>1765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hidden="1" customHeight="1">
      <c r="A800" s="4" t="s">
        <v>10</v>
      </c>
      <c r="B800" s="4" t="s">
        <v>175</v>
      </c>
      <c r="C800" s="10">
        <v>2022</v>
      </c>
      <c r="D800" s="10">
        <v>889.23571629017999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hidden="1" customHeight="1">
      <c r="A801" s="4" t="s">
        <v>10</v>
      </c>
      <c r="B801" s="4" t="s">
        <v>175</v>
      </c>
      <c r="C801" s="10">
        <v>2025</v>
      </c>
      <c r="D801" s="10">
        <v>809.12439049827196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hidden="1" customHeight="1">
      <c r="A802" s="4" t="s">
        <v>10</v>
      </c>
      <c r="B802" s="4" t="s">
        <v>175</v>
      </c>
      <c r="C802" s="10">
        <v>2030</v>
      </c>
      <c r="D802" s="10">
        <v>729.01306470636405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hidden="1" customHeight="1">
      <c r="A803" s="4" t="s">
        <v>10</v>
      </c>
      <c r="B803" s="4" t="s">
        <v>175</v>
      </c>
      <c r="C803" s="10">
        <v>2035</v>
      </c>
      <c r="D803" s="10">
        <v>689.52203021098296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hidden="1" customHeight="1">
      <c r="A804" s="4" t="s">
        <v>10</v>
      </c>
      <c r="B804" s="4" t="s">
        <v>175</v>
      </c>
      <c r="C804" s="10">
        <v>2040</v>
      </c>
      <c r="D804" s="10">
        <v>649.73092054106201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hidden="1" customHeight="1">
      <c r="A805" s="4" t="s">
        <v>10</v>
      </c>
      <c r="B805" s="4" t="s">
        <v>175</v>
      </c>
      <c r="C805" s="10">
        <v>2045</v>
      </c>
      <c r="D805" s="10">
        <v>609.63973569660004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hidden="1" customHeight="1">
      <c r="A806" s="4" t="s">
        <v>10</v>
      </c>
      <c r="B806" s="4" t="s">
        <v>175</v>
      </c>
      <c r="C806" s="10">
        <v>2050</v>
      </c>
      <c r="D806" s="10">
        <v>569.24847567759798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hidden="1" customHeight="1">
      <c r="A807" s="4" t="s">
        <v>10</v>
      </c>
      <c r="B807" s="4" t="s">
        <v>176</v>
      </c>
      <c r="C807" s="10">
        <v>2022</v>
      </c>
      <c r="D807" s="10">
        <v>889.23571629017999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hidden="1" customHeight="1">
      <c r="A808" s="4" t="s">
        <v>10</v>
      </c>
      <c r="B808" s="4" t="s">
        <v>176</v>
      </c>
      <c r="C808" s="10">
        <v>2025</v>
      </c>
      <c r="D808" s="10">
        <v>809.12439049827196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hidden="1" customHeight="1">
      <c r="A809" s="4" t="s">
        <v>10</v>
      </c>
      <c r="B809" s="4" t="s">
        <v>176</v>
      </c>
      <c r="C809" s="10">
        <v>2030</v>
      </c>
      <c r="D809" s="10">
        <v>729.01306470636405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hidden="1" customHeight="1">
      <c r="A810" s="4" t="s">
        <v>10</v>
      </c>
      <c r="B810" s="4" t="s">
        <v>176</v>
      </c>
      <c r="C810" s="10">
        <v>2035</v>
      </c>
      <c r="D810" s="10">
        <v>689.52203021098296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hidden="1" customHeight="1">
      <c r="A811" s="4" t="s">
        <v>10</v>
      </c>
      <c r="B811" s="4" t="s">
        <v>176</v>
      </c>
      <c r="C811" s="10">
        <v>2040</v>
      </c>
      <c r="D811" s="10">
        <v>649.73092054106201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hidden="1" customHeight="1">
      <c r="A812" s="4" t="s">
        <v>10</v>
      </c>
      <c r="B812" s="4" t="s">
        <v>176</v>
      </c>
      <c r="C812" s="10">
        <v>2045</v>
      </c>
      <c r="D812" s="10">
        <v>609.63973569660004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hidden="1" customHeight="1">
      <c r="A813" s="4" t="s">
        <v>10</v>
      </c>
      <c r="B813" s="4" t="s">
        <v>176</v>
      </c>
      <c r="C813" s="10">
        <v>2050</v>
      </c>
      <c r="D813" s="10">
        <v>569.24847567759798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 t="s">
        <v>10</v>
      </c>
      <c r="B814" s="4" t="s">
        <v>213</v>
      </c>
      <c r="C814" s="10">
        <v>2022</v>
      </c>
      <c r="D814" s="10">
        <v>889.23571629017999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 t="s">
        <v>10</v>
      </c>
      <c r="B815" s="4" t="s">
        <v>213</v>
      </c>
      <c r="C815" s="10">
        <v>2025</v>
      </c>
      <c r="D815" s="10">
        <v>809.12439049827196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 t="s">
        <v>10</v>
      </c>
      <c r="B816" s="4" t="s">
        <v>213</v>
      </c>
      <c r="C816" s="10">
        <v>2030</v>
      </c>
      <c r="D816" s="10">
        <v>729.01306470636405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 t="s">
        <v>10</v>
      </c>
      <c r="B817" s="4" t="s">
        <v>213</v>
      </c>
      <c r="C817" s="10">
        <v>2035</v>
      </c>
      <c r="D817" s="10">
        <v>689.52203021098296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 t="s">
        <v>10</v>
      </c>
      <c r="B818" s="4" t="s">
        <v>213</v>
      </c>
      <c r="C818" s="10">
        <v>2040</v>
      </c>
      <c r="D818" s="10">
        <v>649.73092054106201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 t="s">
        <v>10</v>
      </c>
      <c r="B819" s="4" t="s">
        <v>213</v>
      </c>
      <c r="C819" s="10">
        <v>2045</v>
      </c>
      <c r="D819" s="10">
        <v>609.63973569660004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 t="s">
        <v>10</v>
      </c>
      <c r="B820" s="4" t="s">
        <v>213</v>
      </c>
      <c r="C820" s="10">
        <v>2050</v>
      </c>
      <c r="D820" s="10">
        <v>569.24847567759798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hidden="1" customHeight="1">
      <c r="A821" s="4" t="s">
        <v>10</v>
      </c>
      <c r="B821" s="4" t="s">
        <v>247</v>
      </c>
      <c r="C821" s="10">
        <v>2022</v>
      </c>
      <c r="D821" s="10">
        <v>830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hidden="1" customHeight="1">
      <c r="A822" s="4" t="s">
        <v>10</v>
      </c>
      <c r="B822" s="4" t="s">
        <v>247</v>
      </c>
      <c r="C822" s="10">
        <v>2025</v>
      </c>
      <c r="D822" s="10">
        <v>790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hidden="1" customHeight="1">
      <c r="A823" s="4" t="s">
        <v>10</v>
      </c>
      <c r="B823" s="4" t="s">
        <v>247</v>
      </c>
      <c r="C823" s="10">
        <v>2030</v>
      </c>
      <c r="D823" s="10">
        <v>750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hidden="1" customHeight="1">
      <c r="A824" s="4" t="s">
        <v>10</v>
      </c>
      <c r="B824" s="4" t="s">
        <v>247</v>
      </c>
      <c r="C824" s="10">
        <v>2035</v>
      </c>
      <c r="D824" s="10">
        <v>750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hidden="1" customHeight="1">
      <c r="A825" s="4" t="s">
        <v>10</v>
      </c>
      <c r="B825" s="4" t="s">
        <v>247</v>
      </c>
      <c r="C825" s="10">
        <v>2040</v>
      </c>
      <c r="D825" s="10">
        <v>750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hidden="1" customHeight="1">
      <c r="A826" s="4" t="s">
        <v>10</v>
      </c>
      <c r="B826" s="4" t="s">
        <v>247</v>
      </c>
      <c r="C826" s="10">
        <v>2045</v>
      </c>
      <c r="D826" s="10">
        <v>750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hidden="1" customHeight="1">
      <c r="A827" s="4" t="s">
        <v>10</v>
      </c>
      <c r="B827" s="4" t="s">
        <v>247</v>
      </c>
      <c r="C827" s="10">
        <v>2050</v>
      </c>
      <c r="D827" s="10">
        <v>750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hidden="1" customHeight="1">
      <c r="A828" s="4" t="s">
        <v>10</v>
      </c>
      <c r="B828" s="4" t="s">
        <v>178</v>
      </c>
      <c r="C828" s="10">
        <v>2022</v>
      </c>
      <c r="D828" s="10">
        <v>731.42276419999996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hidden="1" customHeight="1">
      <c r="A829" s="4" t="s">
        <v>10</v>
      </c>
      <c r="B829" s="4" t="s">
        <v>178</v>
      </c>
      <c r="C829" s="10">
        <v>2025</v>
      </c>
      <c r="D829" s="10">
        <v>740</v>
      </c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hidden="1" customHeight="1">
      <c r="A830" s="4" t="s">
        <v>10</v>
      </c>
      <c r="B830" s="4" t="s">
        <v>178</v>
      </c>
      <c r="C830" s="10">
        <v>2030</v>
      </c>
      <c r="D830" s="10">
        <v>680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hidden="1" customHeight="1">
      <c r="A831" s="4" t="s">
        <v>10</v>
      </c>
      <c r="B831" s="4" t="s">
        <v>178</v>
      </c>
      <c r="C831" s="10">
        <v>2035</v>
      </c>
      <c r="D831" s="10">
        <v>660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hidden="1" customHeight="1">
      <c r="A832" s="4" t="s">
        <v>10</v>
      </c>
      <c r="B832" s="4" t="s">
        <v>178</v>
      </c>
      <c r="C832" s="10">
        <v>2040</v>
      </c>
      <c r="D832" s="10">
        <v>640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hidden="1" customHeight="1">
      <c r="A833" s="4" t="s">
        <v>10</v>
      </c>
      <c r="B833" s="4" t="s">
        <v>178</v>
      </c>
      <c r="C833" s="10">
        <v>2045</v>
      </c>
      <c r="D833" s="10">
        <v>625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hidden="1" customHeight="1">
      <c r="A834" s="4" t="s">
        <v>10</v>
      </c>
      <c r="B834" s="4" t="s">
        <v>178</v>
      </c>
      <c r="C834" s="10">
        <v>2050</v>
      </c>
      <c r="D834" s="10">
        <v>610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hidden="1" customHeight="1">
      <c r="A835" s="4" t="s">
        <v>10</v>
      </c>
      <c r="B835" s="4" t="s">
        <v>179</v>
      </c>
      <c r="C835" s="10">
        <v>2022</v>
      </c>
      <c r="D835" s="10">
        <v>815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hidden="1" customHeight="1">
      <c r="A836" s="4" t="s">
        <v>10</v>
      </c>
      <c r="B836" s="4" t="s">
        <v>179</v>
      </c>
      <c r="C836" s="10">
        <v>2025</v>
      </c>
      <c r="D836" s="10">
        <v>562.41428570000005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hidden="1" customHeight="1">
      <c r="A837" s="4" t="s">
        <v>10</v>
      </c>
      <c r="B837" s="4" t="s">
        <v>179</v>
      </c>
      <c r="C837" s="10">
        <v>2030</v>
      </c>
      <c r="D837" s="10">
        <v>345.6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hidden="1" customHeight="1">
      <c r="A838" s="4" t="s">
        <v>10</v>
      </c>
      <c r="B838" s="4" t="s">
        <v>179</v>
      </c>
      <c r="C838" s="10">
        <v>2035</v>
      </c>
      <c r="D838" s="10">
        <v>284.75714290000002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hidden="1" customHeight="1">
      <c r="A839" s="4" t="s">
        <v>10</v>
      </c>
      <c r="B839" s="4" t="s">
        <v>179</v>
      </c>
      <c r="C839" s="10">
        <v>2040</v>
      </c>
      <c r="D839" s="10">
        <v>227.14285709999999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hidden="1" customHeight="1">
      <c r="A840" s="4" t="s">
        <v>10</v>
      </c>
      <c r="B840" s="4" t="s">
        <v>179</v>
      </c>
      <c r="C840" s="10">
        <v>2045</v>
      </c>
      <c r="D840" s="10">
        <v>201.75714289999999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hidden="1" customHeight="1">
      <c r="A841" s="4" t="s">
        <v>10</v>
      </c>
      <c r="B841" s="4" t="s">
        <v>179</v>
      </c>
      <c r="C841" s="10">
        <v>2050</v>
      </c>
      <c r="D841" s="10">
        <v>177.6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hidden="1" customHeight="1">
      <c r="A842" s="4" t="s">
        <v>10</v>
      </c>
      <c r="B842" s="4" t="s">
        <v>180</v>
      </c>
      <c r="C842" s="10">
        <v>2022</v>
      </c>
      <c r="D842" s="10">
        <v>730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hidden="1" customHeight="1">
      <c r="A843" s="4" t="s">
        <v>10</v>
      </c>
      <c r="B843" s="4" t="s">
        <v>180</v>
      </c>
      <c r="C843" s="10">
        <v>2025</v>
      </c>
      <c r="D843" s="10">
        <v>503.48571429999998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hidden="1" customHeight="1">
      <c r="A844" s="4" t="s">
        <v>10</v>
      </c>
      <c r="B844" s="4" t="s">
        <v>180</v>
      </c>
      <c r="C844" s="10">
        <v>2030</v>
      </c>
      <c r="D844" s="10">
        <v>309.02857139999998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hidden="1" customHeight="1">
      <c r="A845" s="4" t="s">
        <v>10</v>
      </c>
      <c r="B845" s="4" t="s">
        <v>180</v>
      </c>
      <c r="C845" s="10">
        <v>2035</v>
      </c>
      <c r="D845" s="10">
        <v>254.64285709999999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hidden="1" customHeight="1">
      <c r="A846" s="4" t="s">
        <v>10</v>
      </c>
      <c r="B846" s="4" t="s">
        <v>180</v>
      </c>
      <c r="C846" s="10">
        <v>2040</v>
      </c>
      <c r="D846" s="10">
        <v>203.14285709999999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hidden="1" customHeight="1">
      <c r="A847" s="4" t="s">
        <v>10</v>
      </c>
      <c r="B847" s="4" t="s">
        <v>180</v>
      </c>
      <c r="C847" s="10">
        <v>2045</v>
      </c>
      <c r="D847" s="10">
        <v>180.6285714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hidden="1" customHeight="1">
      <c r="A848" s="4" t="s">
        <v>10</v>
      </c>
      <c r="B848" s="4" t="s">
        <v>180</v>
      </c>
      <c r="C848" s="10">
        <v>2050</v>
      </c>
      <c r="D848" s="10">
        <v>159.19999999999999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hidden="1" customHeight="1">
      <c r="A849" s="4" t="s">
        <v>10</v>
      </c>
      <c r="B849" s="4" t="s">
        <v>181</v>
      </c>
      <c r="C849" s="10">
        <v>2022</v>
      </c>
      <c r="D849" s="4" t="s">
        <v>248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hidden="1" customHeight="1">
      <c r="A850" s="4" t="s">
        <v>10</v>
      </c>
      <c r="B850" s="4" t="s">
        <v>181</v>
      </c>
      <c r="C850" s="10">
        <v>2025</v>
      </c>
      <c r="D850" s="10">
        <v>500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hidden="1" customHeight="1">
      <c r="A851" s="4" t="s">
        <v>10</v>
      </c>
      <c r="B851" s="4" t="s">
        <v>181</v>
      </c>
      <c r="C851" s="10">
        <v>2030</v>
      </c>
      <c r="D851" s="10">
        <v>363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hidden="1" customHeight="1">
      <c r="A852" s="4" t="s">
        <v>10</v>
      </c>
      <c r="B852" s="4" t="s">
        <v>181</v>
      </c>
      <c r="C852" s="10">
        <v>2035</v>
      </c>
      <c r="D852" s="10">
        <v>325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hidden="1" customHeight="1">
      <c r="A853" s="4" t="s">
        <v>10</v>
      </c>
      <c r="B853" s="4" t="s">
        <v>181</v>
      </c>
      <c r="C853" s="10">
        <v>2040</v>
      </c>
      <c r="D853" s="10">
        <v>296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hidden="1" customHeight="1">
      <c r="A854" s="4" t="s">
        <v>10</v>
      </c>
      <c r="B854" s="4" t="s">
        <v>181</v>
      </c>
      <c r="C854" s="10">
        <v>2045</v>
      </c>
      <c r="D854" s="10">
        <v>267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hidden="1" customHeight="1">
      <c r="A855" s="4" t="s">
        <v>10</v>
      </c>
      <c r="B855" s="4" t="s">
        <v>181</v>
      </c>
      <c r="C855" s="10">
        <v>2050</v>
      </c>
      <c r="D855" s="10">
        <v>248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hidden="1" customHeight="1">
      <c r="A856" s="4" t="s">
        <v>10</v>
      </c>
      <c r="B856" s="4" t="s">
        <v>182</v>
      </c>
      <c r="C856" s="10">
        <v>2022</v>
      </c>
      <c r="D856" s="10">
        <v>3570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hidden="1" customHeight="1">
      <c r="A857" s="4" t="s">
        <v>10</v>
      </c>
      <c r="B857" s="4" t="s">
        <v>182</v>
      </c>
      <c r="C857" s="10">
        <v>2025</v>
      </c>
      <c r="D857" s="10">
        <v>2380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hidden="1" customHeight="1">
      <c r="A858" s="4" t="s">
        <v>10</v>
      </c>
      <c r="B858" s="4" t="s">
        <v>182</v>
      </c>
      <c r="C858" s="10">
        <v>2030</v>
      </c>
      <c r="D858" s="10">
        <v>2080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hidden="1" customHeight="1">
      <c r="A859" s="4" t="s">
        <v>10</v>
      </c>
      <c r="B859" s="4" t="s">
        <v>182</v>
      </c>
      <c r="C859" s="10">
        <v>2035</v>
      </c>
      <c r="D859" s="10">
        <v>1975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hidden="1" customHeight="1">
      <c r="A860" s="4" t="s">
        <v>10</v>
      </c>
      <c r="B860" s="4" t="s">
        <v>182</v>
      </c>
      <c r="C860" s="10">
        <v>2040</v>
      </c>
      <c r="D860" s="10">
        <v>1870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hidden="1" customHeight="1">
      <c r="A861" s="4" t="s">
        <v>10</v>
      </c>
      <c r="B861" s="4" t="s">
        <v>182</v>
      </c>
      <c r="C861" s="10">
        <v>2045</v>
      </c>
      <c r="D861" s="10">
        <v>1805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hidden="1" customHeight="1">
      <c r="A862" s="4" t="s">
        <v>10</v>
      </c>
      <c r="B862" s="4" t="s">
        <v>182</v>
      </c>
      <c r="C862" s="10">
        <v>2050</v>
      </c>
      <c r="D862" s="10">
        <v>1740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hidden="1" customHeight="1">
      <c r="A863" s="4" t="s">
        <v>10</v>
      </c>
      <c r="B863" s="4" t="s">
        <v>183</v>
      </c>
      <c r="C863" s="10">
        <v>2022</v>
      </c>
      <c r="D863" s="10">
        <v>1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hidden="1" customHeight="1">
      <c r="A864" s="4" t="s">
        <v>10</v>
      </c>
      <c r="B864" s="4" t="s">
        <v>183</v>
      </c>
      <c r="C864" s="10">
        <v>2025</v>
      </c>
      <c r="D864" s="10">
        <v>0.94285714300000001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hidden="1" customHeight="1">
      <c r="A865" s="4" t="s">
        <v>10</v>
      </c>
      <c r="B865" s="4" t="s">
        <v>183</v>
      </c>
      <c r="C865" s="10">
        <v>2030</v>
      </c>
      <c r="D865" s="10">
        <v>0.91428571400000003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hidden="1" customHeight="1">
      <c r="A866" s="4" t="s">
        <v>10</v>
      </c>
      <c r="B866" s="4" t="s">
        <v>183</v>
      </c>
      <c r="C866" s="10">
        <v>2035</v>
      </c>
      <c r="D866" s="10">
        <v>0.88571428600000002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hidden="1" customHeight="1">
      <c r="A867" s="4" t="s">
        <v>10</v>
      </c>
      <c r="B867" s="4" t="s">
        <v>183</v>
      </c>
      <c r="C867" s="10">
        <v>2040</v>
      </c>
      <c r="D867" s="10">
        <v>0.85714285700000004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hidden="1" customHeight="1">
      <c r="A868" s="4" t="s">
        <v>10</v>
      </c>
      <c r="B868" s="4" t="s">
        <v>183</v>
      </c>
      <c r="C868" s="10">
        <v>2045</v>
      </c>
      <c r="D868" s="10">
        <v>0.82857142900000003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hidden="1" customHeight="1">
      <c r="A869" s="4" t="s">
        <v>10</v>
      </c>
      <c r="B869" s="4" t="s">
        <v>183</v>
      </c>
      <c r="C869" s="10">
        <v>2050</v>
      </c>
      <c r="D869" s="10">
        <v>0.8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hidden="1" customHeight="1">
      <c r="A870" s="4" t="s">
        <v>10</v>
      </c>
      <c r="B870" s="4" t="s">
        <v>184</v>
      </c>
      <c r="C870" s="10">
        <v>2022</v>
      </c>
      <c r="D870" s="10">
        <v>1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hidden="1" customHeight="1">
      <c r="A871" s="4" t="s">
        <v>10</v>
      </c>
      <c r="B871" s="4" t="s">
        <v>184</v>
      </c>
      <c r="C871" s="10">
        <v>2025</v>
      </c>
      <c r="D871" s="10">
        <v>0.94285714300000001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hidden="1" customHeight="1">
      <c r="A872" s="4" t="s">
        <v>10</v>
      </c>
      <c r="B872" s="4" t="s">
        <v>184</v>
      </c>
      <c r="C872" s="10">
        <v>2030</v>
      </c>
      <c r="D872" s="10">
        <v>0.91428571400000003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hidden="1" customHeight="1">
      <c r="A873" s="4" t="s">
        <v>10</v>
      </c>
      <c r="B873" s="4" t="s">
        <v>184</v>
      </c>
      <c r="C873" s="10">
        <v>2035</v>
      </c>
      <c r="D873" s="10">
        <v>0.88571428600000002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hidden="1" customHeight="1">
      <c r="A874" s="4" t="s">
        <v>10</v>
      </c>
      <c r="B874" s="4" t="s">
        <v>184</v>
      </c>
      <c r="C874" s="10">
        <v>2040</v>
      </c>
      <c r="D874" s="10">
        <v>0.85714285700000004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hidden="1" customHeight="1">
      <c r="A875" s="4" t="s">
        <v>10</v>
      </c>
      <c r="B875" s="4" t="s">
        <v>184</v>
      </c>
      <c r="C875" s="10">
        <v>2045</v>
      </c>
      <c r="D875" s="10">
        <v>0.82857142900000003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hidden="1" customHeight="1">
      <c r="A876" s="4" t="s">
        <v>10</v>
      </c>
      <c r="B876" s="4" t="s">
        <v>184</v>
      </c>
      <c r="C876" s="10">
        <v>2050</v>
      </c>
      <c r="D876" s="10">
        <v>0.8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hidden="1" customHeight="1">
      <c r="A877" s="4" t="s">
        <v>10</v>
      </c>
      <c r="B877" s="4" t="s">
        <v>185</v>
      </c>
      <c r="C877" s="10">
        <v>2022</v>
      </c>
      <c r="D877" s="10">
        <v>558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hidden="1" customHeight="1">
      <c r="A878" s="4" t="s">
        <v>10</v>
      </c>
      <c r="B878" s="4" t="s">
        <v>185</v>
      </c>
      <c r="C878" s="10">
        <v>2025</v>
      </c>
      <c r="D878" s="10">
        <v>409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hidden="1" customHeight="1">
      <c r="A879" s="4" t="s">
        <v>10</v>
      </c>
      <c r="B879" s="4" t="s">
        <v>185</v>
      </c>
      <c r="C879" s="10">
        <v>2030</v>
      </c>
      <c r="D879" s="10">
        <v>309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hidden="1" customHeight="1">
      <c r="A880" s="4" t="s">
        <v>10</v>
      </c>
      <c r="B880" s="4" t="s">
        <v>185</v>
      </c>
      <c r="C880" s="10">
        <v>2035</v>
      </c>
      <c r="D880" s="10">
        <v>274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hidden="1" customHeight="1">
      <c r="A881" s="4" t="s">
        <v>10</v>
      </c>
      <c r="B881" s="4" t="s">
        <v>185</v>
      </c>
      <c r="C881" s="10">
        <v>2040</v>
      </c>
      <c r="D881" s="10">
        <v>251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hidden="1" customHeight="1">
      <c r="A882" s="4" t="s">
        <v>10</v>
      </c>
      <c r="B882" s="4" t="s">
        <v>185</v>
      </c>
      <c r="C882" s="10">
        <v>2045</v>
      </c>
      <c r="D882" s="10">
        <v>227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hidden="1" customHeight="1">
      <c r="A883" s="4" t="s">
        <v>10</v>
      </c>
      <c r="B883" s="4" t="s">
        <v>185</v>
      </c>
      <c r="C883" s="10">
        <v>2050</v>
      </c>
      <c r="D883" s="10">
        <v>211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hidden="1" customHeight="1">
      <c r="A884" s="4" t="s">
        <v>10</v>
      </c>
      <c r="B884" s="4" t="s">
        <v>186</v>
      </c>
      <c r="C884" s="10">
        <v>2022</v>
      </c>
      <c r="D884" s="10">
        <v>947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hidden="1" customHeight="1">
      <c r="A885" s="4" t="s">
        <v>10</v>
      </c>
      <c r="B885" s="4" t="s">
        <v>186</v>
      </c>
      <c r="C885" s="10">
        <v>2025</v>
      </c>
      <c r="D885" s="10">
        <v>892.88571430000002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hidden="1" customHeight="1">
      <c r="A886" s="4" t="s">
        <v>10</v>
      </c>
      <c r="B886" s="4" t="s">
        <v>186</v>
      </c>
      <c r="C886" s="10">
        <v>2030</v>
      </c>
      <c r="D886" s="10">
        <v>865.82857139999999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hidden="1" customHeight="1">
      <c r="A887" s="4" t="s">
        <v>10</v>
      </c>
      <c r="B887" s="4" t="s">
        <v>186</v>
      </c>
      <c r="C887" s="10">
        <v>2035</v>
      </c>
      <c r="D887" s="10">
        <v>838.77142860000004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hidden="1" customHeight="1">
      <c r="A888" s="4" t="s">
        <v>10</v>
      </c>
      <c r="B888" s="4" t="s">
        <v>186</v>
      </c>
      <c r="C888" s="10">
        <v>2040</v>
      </c>
      <c r="D888" s="10">
        <v>730.54285709999999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hidden="1" customHeight="1">
      <c r="A889" s="4" t="s">
        <v>10</v>
      </c>
      <c r="B889" s="4" t="s">
        <v>186</v>
      </c>
      <c r="C889" s="10">
        <v>2045</v>
      </c>
      <c r="D889" s="10">
        <v>706.19142859999999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hidden="1" customHeight="1">
      <c r="A890" s="4" t="s">
        <v>10</v>
      </c>
      <c r="B890" s="4" t="s">
        <v>186</v>
      </c>
      <c r="C890" s="10">
        <v>2050</v>
      </c>
      <c r="D890" s="10">
        <v>681.84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hidden="1" customHeight="1">
      <c r="A891" s="4" t="s">
        <v>10</v>
      </c>
      <c r="B891" s="4" t="s">
        <v>187</v>
      </c>
      <c r="C891" s="10">
        <v>2022</v>
      </c>
      <c r="D891" s="10">
        <v>683.55359999999996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hidden="1" customHeight="1">
      <c r="A892" s="4" t="s">
        <v>10</v>
      </c>
      <c r="B892" s="4" t="s">
        <v>187</v>
      </c>
      <c r="C892" s="10">
        <v>2025</v>
      </c>
      <c r="D892" s="10">
        <v>623.13051429999996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hidden="1" customHeight="1">
      <c r="A893" s="4" t="s">
        <v>10</v>
      </c>
      <c r="B893" s="4" t="s">
        <v>187</v>
      </c>
      <c r="C893" s="10">
        <v>2030</v>
      </c>
      <c r="D893" s="10">
        <v>592.91897140000003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hidden="1" customHeight="1">
      <c r="A894" s="4" t="s">
        <v>10</v>
      </c>
      <c r="B894" s="4" t="s">
        <v>187</v>
      </c>
      <c r="C894" s="10">
        <v>2035</v>
      </c>
      <c r="D894" s="10">
        <v>562.70742859999996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hidden="1" customHeight="1">
      <c r="A895" s="4" t="s">
        <v>10</v>
      </c>
      <c r="B895" s="4" t="s">
        <v>187</v>
      </c>
      <c r="C895" s="10">
        <v>2040</v>
      </c>
      <c r="D895" s="10">
        <v>532.49588570000003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hidden="1" customHeight="1">
      <c r="A896" s="4" t="s">
        <v>10</v>
      </c>
      <c r="B896" s="4" t="s">
        <v>187</v>
      </c>
      <c r="C896" s="10">
        <v>2045</v>
      </c>
      <c r="D896" s="10">
        <v>502.28434290000001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hidden="1" customHeight="1">
      <c r="A897" s="4" t="s">
        <v>10</v>
      </c>
      <c r="B897" s="4" t="s">
        <v>187</v>
      </c>
      <c r="C897" s="10">
        <v>2050</v>
      </c>
      <c r="D897" s="10">
        <v>472.07279999999997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hidden="1" customHeight="1">
      <c r="A898" s="4" t="s">
        <v>10</v>
      </c>
      <c r="B898" s="4" t="s">
        <v>152</v>
      </c>
      <c r="C898" s="10">
        <v>2022</v>
      </c>
      <c r="D898" s="10">
        <v>7.7829608940000004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hidden="1" customHeight="1">
      <c r="A899" s="4" t="s">
        <v>10</v>
      </c>
      <c r="B899" s="4" t="s">
        <v>152</v>
      </c>
      <c r="C899" s="10">
        <v>2022</v>
      </c>
      <c r="D899" s="10">
        <v>7.580806065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hidden="1" customHeight="1">
      <c r="A900" s="4" t="s">
        <v>10</v>
      </c>
      <c r="B900" s="4" t="s">
        <v>152</v>
      </c>
      <c r="C900" s="10">
        <v>2021</v>
      </c>
      <c r="D900" s="10">
        <v>395.18029030000002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hidden="1" customHeight="1">
      <c r="A901" s="4" t="s">
        <v>10</v>
      </c>
      <c r="B901" s="4" t="s">
        <v>152</v>
      </c>
      <c r="C901" s="10">
        <v>2025</v>
      </c>
      <c r="D901" s="10">
        <v>379.1987345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hidden="1" customHeight="1">
      <c r="A902" s="4" t="s">
        <v>10</v>
      </c>
      <c r="B902" s="4" t="s">
        <v>152</v>
      </c>
      <c r="C902" s="10">
        <v>2030</v>
      </c>
      <c r="D902" s="10">
        <v>363.21717860000001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hidden="1" customHeight="1">
      <c r="A903" s="4" t="s">
        <v>10</v>
      </c>
      <c r="B903" s="4" t="s">
        <v>152</v>
      </c>
      <c r="C903" s="10">
        <v>2035</v>
      </c>
      <c r="D903" s="10">
        <v>363.21717860000001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hidden="1" customHeight="1">
      <c r="A904" s="4" t="s">
        <v>10</v>
      </c>
      <c r="B904" s="4" t="s">
        <v>152</v>
      </c>
      <c r="C904" s="10">
        <v>2040</v>
      </c>
      <c r="D904" s="10">
        <v>363.21717860000001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hidden="1" customHeight="1">
      <c r="A905" s="4" t="s">
        <v>10</v>
      </c>
      <c r="B905" s="4" t="s">
        <v>152</v>
      </c>
      <c r="C905" s="10">
        <v>2045</v>
      </c>
      <c r="D905" s="10">
        <v>363.21717860000001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hidden="1" customHeight="1">
      <c r="A906" s="4" t="s">
        <v>10</v>
      </c>
      <c r="B906" s="4" t="s">
        <v>152</v>
      </c>
      <c r="C906" s="10">
        <v>2050</v>
      </c>
      <c r="D906" s="10">
        <v>363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hidden="1" customHeight="1">
      <c r="A907" s="4" t="s">
        <v>10</v>
      </c>
      <c r="B907" s="4" t="s">
        <v>219</v>
      </c>
      <c r="C907" s="10">
        <v>2022</v>
      </c>
      <c r="D907" s="10">
        <v>7.0754189939999996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hidden="1" customHeight="1">
      <c r="A908" s="4" t="s">
        <v>10</v>
      </c>
      <c r="B908" s="4" t="s">
        <v>219</v>
      </c>
      <c r="C908" s="10">
        <v>2022</v>
      </c>
      <c r="D908" s="10">
        <v>6.9743415799999999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hidden="1" customHeight="1">
      <c r="A909" s="4" t="s">
        <v>10</v>
      </c>
      <c r="B909" s="4" t="s">
        <v>219</v>
      </c>
      <c r="C909" s="10">
        <v>2021</v>
      </c>
      <c r="D909" s="10">
        <v>395.18029030000002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hidden="1" customHeight="1">
      <c r="A910" s="4" t="s">
        <v>10</v>
      </c>
      <c r="B910" s="4" t="s">
        <v>219</v>
      </c>
      <c r="C910" s="10">
        <v>2025</v>
      </c>
      <c r="D910" s="10">
        <v>379.1987345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hidden="1" customHeight="1">
      <c r="A911" s="4" t="s">
        <v>10</v>
      </c>
      <c r="B911" s="4" t="s">
        <v>219</v>
      </c>
      <c r="C911" s="10">
        <v>2030</v>
      </c>
      <c r="D911" s="10">
        <v>363.21717860000001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hidden="1" customHeight="1">
      <c r="A912" s="4" t="s">
        <v>10</v>
      </c>
      <c r="B912" s="4" t="s">
        <v>219</v>
      </c>
      <c r="C912" s="10">
        <v>2035</v>
      </c>
      <c r="D912" s="10">
        <v>363.21717860000001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hidden="1" customHeight="1">
      <c r="A913" s="4" t="s">
        <v>10</v>
      </c>
      <c r="B913" s="4" t="s">
        <v>219</v>
      </c>
      <c r="C913" s="10">
        <v>2040</v>
      </c>
      <c r="D913" s="10">
        <v>363.21717860000001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hidden="1" customHeight="1">
      <c r="A914" s="4" t="s">
        <v>10</v>
      </c>
      <c r="B914" s="4" t="s">
        <v>219</v>
      </c>
      <c r="C914" s="10">
        <v>2045</v>
      </c>
      <c r="D914" s="10">
        <v>363.21717860000001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hidden="1" customHeight="1">
      <c r="A915" s="4" t="s">
        <v>10</v>
      </c>
      <c r="B915" s="4" t="s">
        <v>219</v>
      </c>
      <c r="C915" s="10">
        <v>2050</v>
      </c>
      <c r="D915" s="10">
        <v>363.21717860000001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hidden="1" customHeight="1">
      <c r="A916" s="4" t="s">
        <v>10</v>
      </c>
      <c r="B916" s="4" t="s">
        <v>153</v>
      </c>
      <c r="C916" s="10">
        <v>2022</v>
      </c>
      <c r="D916" s="10">
        <v>12.73575419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hidden="1" customHeight="1">
      <c r="A917" s="4" t="s">
        <v>10</v>
      </c>
      <c r="B917" s="4" t="s">
        <v>153</v>
      </c>
      <c r="C917" s="10">
        <v>2022</v>
      </c>
      <c r="D917" s="10">
        <v>11.917027129999999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hidden="1" customHeight="1">
      <c r="A918" s="4" t="s">
        <v>10</v>
      </c>
      <c r="B918" s="4" t="s">
        <v>153</v>
      </c>
      <c r="C918" s="10">
        <v>2021</v>
      </c>
      <c r="D918" s="10">
        <v>464.9179886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hidden="1" customHeight="1">
      <c r="A919" s="4" t="s">
        <v>10</v>
      </c>
      <c r="B919" s="4" t="s">
        <v>153</v>
      </c>
      <c r="C919" s="10">
        <v>2025</v>
      </c>
      <c r="D919" s="10">
        <v>464.9179886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hidden="1" customHeight="1">
      <c r="A920" s="4" t="s">
        <v>10</v>
      </c>
      <c r="B920" s="4" t="s">
        <v>153</v>
      </c>
      <c r="C920" s="10">
        <v>2030</v>
      </c>
      <c r="D920" s="10">
        <v>464.9179886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hidden="1" customHeight="1">
      <c r="A921" s="4" t="s">
        <v>10</v>
      </c>
      <c r="B921" s="4" t="s">
        <v>153</v>
      </c>
      <c r="C921" s="10">
        <v>2035</v>
      </c>
      <c r="D921" s="10">
        <v>450.38930149999999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hidden="1" customHeight="1">
      <c r="A922" s="4" t="s">
        <v>10</v>
      </c>
      <c r="B922" s="4" t="s">
        <v>153</v>
      </c>
      <c r="C922" s="10">
        <v>2040</v>
      </c>
      <c r="D922" s="10">
        <v>435.86061439999997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hidden="1" customHeight="1">
      <c r="A923" s="4" t="s">
        <v>10</v>
      </c>
      <c r="B923" s="4" t="s">
        <v>153</v>
      </c>
      <c r="C923" s="10">
        <v>2045</v>
      </c>
      <c r="D923" s="10">
        <v>431.50200819999998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hidden="1" customHeight="1">
      <c r="A924" s="4" t="s">
        <v>10</v>
      </c>
      <c r="B924" s="4" t="s">
        <v>153</v>
      </c>
      <c r="C924" s="10">
        <v>2050</v>
      </c>
      <c r="D924" s="10">
        <v>427.1434021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hidden="1" customHeight="1">
      <c r="A925" s="4" t="s">
        <v>10</v>
      </c>
      <c r="B925" s="4" t="s">
        <v>220</v>
      </c>
      <c r="C925" s="10">
        <v>2022</v>
      </c>
      <c r="D925" s="10">
        <v>4.184782609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hidden="1" customHeight="1">
      <c r="A926" s="4" t="s">
        <v>10</v>
      </c>
      <c r="B926" s="4" t="s">
        <v>220</v>
      </c>
      <c r="C926" s="10">
        <v>2022</v>
      </c>
      <c r="D926" s="10">
        <v>4.125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hidden="1" customHeight="1">
      <c r="A927" s="4" t="s">
        <v>10</v>
      </c>
      <c r="B927" s="4" t="s">
        <v>220</v>
      </c>
      <c r="C927" s="10">
        <v>2021</v>
      </c>
      <c r="D927" s="10">
        <v>120.8298612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hidden="1" customHeight="1">
      <c r="A928" s="4" t="s">
        <v>10</v>
      </c>
      <c r="B928" s="4" t="s">
        <v>220</v>
      </c>
      <c r="C928" s="10">
        <v>2025</v>
      </c>
      <c r="D928" s="10">
        <v>117.16835020000001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hidden="1" customHeight="1">
      <c r="A929" s="4" t="s">
        <v>10</v>
      </c>
      <c r="B929" s="4" t="s">
        <v>220</v>
      </c>
      <c r="C929" s="10">
        <v>2030</v>
      </c>
      <c r="D929" s="10">
        <v>113.5068393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hidden="1" customHeight="1">
      <c r="A930" s="4" t="s">
        <v>10</v>
      </c>
      <c r="B930" s="4" t="s">
        <v>220</v>
      </c>
      <c r="C930" s="10">
        <v>2035</v>
      </c>
      <c r="D930" s="10">
        <v>113.5068393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hidden="1" customHeight="1">
      <c r="A931" s="4" t="s">
        <v>10</v>
      </c>
      <c r="B931" s="4" t="s">
        <v>220</v>
      </c>
      <c r="C931" s="10">
        <v>2040</v>
      </c>
      <c r="D931" s="10">
        <v>113.5068393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hidden="1" customHeight="1">
      <c r="A932" s="4" t="s">
        <v>10</v>
      </c>
      <c r="B932" s="4" t="s">
        <v>220</v>
      </c>
      <c r="C932" s="10">
        <v>2045</v>
      </c>
      <c r="D932" s="10">
        <v>113.5068393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hidden="1" customHeight="1">
      <c r="A933" s="4" t="s">
        <v>10</v>
      </c>
      <c r="B933" s="4" t="s">
        <v>220</v>
      </c>
      <c r="C933" s="10">
        <v>2050</v>
      </c>
      <c r="D933" s="10">
        <v>113.5068393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hidden="1" customHeight="1">
      <c r="A934" s="4" t="s">
        <v>10</v>
      </c>
      <c r="B934" s="4" t="s">
        <v>154</v>
      </c>
      <c r="C934" s="10">
        <v>2022</v>
      </c>
      <c r="D934" s="10">
        <v>5.9782608699999997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hidden="1" customHeight="1">
      <c r="A935" s="4" t="s">
        <v>10</v>
      </c>
      <c r="B935" s="4" t="s">
        <v>154</v>
      </c>
      <c r="C935" s="10">
        <v>2022</v>
      </c>
      <c r="D935" s="10">
        <v>5.8928571429999996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hidden="1" customHeight="1">
      <c r="A936" s="4" t="s">
        <v>10</v>
      </c>
      <c r="B936" s="4" t="s">
        <v>154</v>
      </c>
      <c r="C936" s="10">
        <v>2021</v>
      </c>
      <c r="D936" s="10">
        <v>163.54748889999999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hidden="1" customHeight="1">
      <c r="A937" s="4" t="s">
        <v>10</v>
      </c>
      <c r="B937" s="4" t="s">
        <v>154</v>
      </c>
      <c r="C937" s="10">
        <v>2025</v>
      </c>
      <c r="D937" s="10">
        <v>159.27572610000001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hidden="1" customHeight="1">
      <c r="A938" s="4" t="s">
        <v>10</v>
      </c>
      <c r="B938" s="4" t="s">
        <v>154</v>
      </c>
      <c r="C938" s="10">
        <v>2030</v>
      </c>
      <c r="D938" s="10">
        <v>155.00396330000001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hidden="1" customHeight="1">
      <c r="A939" s="4" t="s">
        <v>10</v>
      </c>
      <c r="B939" s="4" t="s">
        <v>154</v>
      </c>
      <c r="C939" s="10">
        <v>2035</v>
      </c>
      <c r="D939" s="10">
        <v>155.00396330000001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hidden="1" customHeight="1">
      <c r="A940" s="4" t="s">
        <v>10</v>
      </c>
      <c r="B940" s="4" t="s">
        <v>154</v>
      </c>
      <c r="C940" s="10">
        <v>2040</v>
      </c>
      <c r="D940" s="10">
        <v>155.00396330000001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hidden="1" customHeight="1">
      <c r="A941" s="4" t="s">
        <v>10</v>
      </c>
      <c r="B941" s="4" t="s">
        <v>154</v>
      </c>
      <c r="C941" s="10">
        <v>2045</v>
      </c>
      <c r="D941" s="10">
        <v>155.00396330000001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hidden="1" customHeight="1">
      <c r="A942" s="4" t="s">
        <v>10</v>
      </c>
      <c r="B942" s="4" t="s">
        <v>154</v>
      </c>
      <c r="C942" s="10">
        <v>2050</v>
      </c>
      <c r="D942" s="10">
        <v>155.00396330000001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hidden="1" customHeight="1">
      <c r="A943" s="4" t="s">
        <v>10</v>
      </c>
      <c r="B943" s="4" t="s">
        <v>221</v>
      </c>
      <c r="C943" s="10">
        <v>2022</v>
      </c>
      <c r="D943" s="10">
        <v>77.333333330000002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hidden="1" customHeight="1">
      <c r="A944" s="4" t="s">
        <v>10</v>
      </c>
      <c r="B944" s="4" t="s">
        <v>221</v>
      </c>
      <c r="C944" s="10">
        <v>2022</v>
      </c>
      <c r="D944" s="10">
        <v>71.347755100000001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hidden="1" customHeight="1">
      <c r="A945" s="4" t="s">
        <v>10</v>
      </c>
      <c r="B945" s="4" t="s">
        <v>221</v>
      </c>
      <c r="C945" s="10">
        <v>2021</v>
      </c>
      <c r="D945" s="10">
        <v>1322.4074069999999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hidden="1" customHeight="1">
      <c r="A946" s="4" t="s">
        <v>10</v>
      </c>
      <c r="B946" s="4" t="s">
        <v>221</v>
      </c>
      <c r="C946" s="10">
        <v>2025</v>
      </c>
      <c r="D946" s="10">
        <v>1165.4861109999999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hidden="1" customHeight="1">
      <c r="A947" s="4" t="s">
        <v>10</v>
      </c>
      <c r="B947" s="4" t="s">
        <v>221</v>
      </c>
      <c r="C947" s="10">
        <v>2030</v>
      </c>
      <c r="D947" s="10">
        <v>1008.564815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hidden="1" customHeight="1">
      <c r="A948" s="4" t="s">
        <v>10</v>
      </c>
      <c r="B948" s="4" t="s">
        <v>221</v>
      </c>
      <c r="C948" s="10">
        <v>2035</v>
      </c>
      <c r="D948" s="10">
        <v>988.40277779999997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hidden="1" customHeight="1">
      <c r="A949" s="4" t="s">
        <v>10</v>
      </c>
      <c r="B949" s="4" t="s">
        <v>221</v>
      </c>
      <c r="C949" s="10">
        <v>2040</v>
      </c>
      <c r="D949" s="10">
        <v>968.24074069999995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hidden="1" customHeight="1">
      <c r="A950" s="4" t="s">
        <v>10</v>
      </c>
      <c r="B950" s="4" t="s">
        <v>221</v>
      </c>
      <c r="C950" s="10">
        <v>2045</v>
      </c>
      <c r="D950" s="10">
        <v>961.25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hidden="1" customHeight="1">
      <c r="A951" s="4" t="s">
        <v>10</v>
      </c>
      <c r="B951" s="4" t="s">
        <v>221</v>
      </c>
      <c r="C951" s="10">
        <v>2050</v>
      </c>
      <c r="D951" s="10">
        <v>954.25925930000005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hidden="1" customHeight="1">
      <c r="A952" s="4" t="s">
        <v>10</v>
      </c>
      <c r="B952" s="4" t="s">
        <v>155</v>
      </c>
      <c r="C952" s="10">
        <v>2022</v>
      </c>
      <c r="D952" s="10">
        <v>146.66666670000001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hidden="1" customHeight="1">
      <c r="A953" s="4" t="s">
        <v>10</v>
      </c>
      <c r="B953" s="4" t="s">
        <v>155</v>
      </c>
      <c r="C953" s="10">
        <v>2022</v>
      </c>
      <c r="D953" s="10">
        <v>129.796898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hidden="1" customHeight="1">
      <c r="A954" s="4" t="s">
        <v>10</v>
      </c>
      <c r="B954" s="4" t="s">
        <v>155</v>
      </c>
      <c r="C954" s="10">
        <v>2021</v>
      </c>
      <c r="D954" s="10">
        <v>2502.6851849999998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hidden="1" customHeight="1">
      <c r="A955" s="4" t="s">
        <v>10</v>
      </c>
      <c r="B955" s="4" t="s">
        <v>155</v>
      </c>
      <c r="C955" s="10">
        <v>2025</v>
      </c>
      <c r="D955" s="10">
        <v>2096.0648150000002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hidden="1" customHeight="1">
      <c r="A956" s="4" t="s">
        <v>10</v>
      </c>
      <c r="B956" s="4" t="s">
        <v>155</v>
      </c>
      <c r="C956" s="10">
        <v>2030</v>
      </c>
      <c r="D956" s="10">
        <v>1689.444444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hidden="1" customHeight="1">
      <c r="A957" s="4" t="s">
        <v>10</v>
      </c>
      <c r="B957" s="4" t="s">
        <v>155</v>
      </c>
      <c r="C957" s="10">
        <v>2035</v>
      </c>
      <c r="D957" s="10">
        <v>1549.2129629999999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hidden="1" customHeight="1">
      <c r="A958" s="4" t="s">
        <v>10</v>
      </c>
      <c r="B958" s="4" t="s">
        <v>155</v>
      </c>
      <c r="C958" s="10">
        <v>2040</v>
      </c>
      <c r="D958" s="10">
        <v>1408.981481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hidden="1" customHeight="1">
      <c r="A959" s="4" t="s">
        <v>10</v>
      </c>
      <c r="B959" s="4" t="s">
        <v>155</v>
      </c>
      <c r="C959" s="10">
        <v>2045</v>
      </c>
      <c r="D959" s="10">
        <v>1374.6527779999999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hidden="1" customHeight="1">
      <c r="A960" s="4" t="s">
        <v>10</v>
      </c>
      <c r="B960" s="4" t="s">
        <v>155</v>
      </c>
      <c r="C960" s="10">
        <v>2050</v>
      </c>
      <c r="D960" s="10">
        <v>1340.3240740000001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hidden="1" customHeight="1">
      <c r="A961" s="4" t="s">
        <v>10</v>
      </c>
      <c r="B961" s="4" t="s">
        <v>222</v>
      </c>
      <c r="C961" s="10">
        <v>2022</v>
      </c>
      <c r="D961" s="10">
        <v>48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hidden="1" customHeight="1">
      <c r="A962" s="4" t="s">
        <v>10</v>
      </c>
      <c r="B962" s="4" t="s">
        <v>222</v>
      </c>
      <c r="C962" s="10">
        <v>2022</v>
      </c>
      <c r="D962" s="10">
        <v>44.002448979999997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hidden="1" customHeight="1">
      <c r="A963" s="4" t="s">
        <v>10</v>
      </c>
      <c r="B963" s="4" t="s">
        <v>222</v>
      </c>
      <c r="C963" s="10">
        <v>2021</v>
      </c>
      <c r="D963" s="10">
        <v>1016.527778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hidden="1" customHeight="1">
      <c r="A964" s="4" t="s">
        <v>10</v>
      </c>
      <c r="B964" s="4" t="s">
        <v>222</v>
      </c>
      <c r="C964" s="10">
        <v>2025</v>
      </c>
      <c r="D964" s="10">
        <v>973.00925930000005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hidden="1" customHeight="1">
      <c r="A965" s="4" t="s">
        <v>10</v>
      </c>
      <c r="B965" s="4" t="s">
        <v>222</v>
      </c>
      <c r="C965" s="10">
        <v>2030</v>
      </c>
      <c r="D965" s="10">
        <v>929.49074069999995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hidden="1" customHeight="1">
      <c r="A966" s="4" t="s">
        <v>10</v>
      </c>
      <c r="B966" s="4" t="s">
        <v>222</v>
      </c>
      <c r="C966" s="10">
        <v>2035</v>
      </c>
      <c r="D966" s="10">
        <v>929.49074069999995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hidden="1" customHeight="1">
      <c r="A967" s="4" t="s">
        <v>10</v>
      </c>
      <c r="B967" s="4" t="s">
        <v>222</v>
      </c>
      <c r="C967" s="10">
        <v>2040</v>
      </c>
      <c r="D967" s="10">
        <v>929.49074069999995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hidden="1" customHeight="1">
      <c r="A968" s="4" t="s">
        <v>10</v>
      </c>
      <c r="B968" s="4" t="s">
        <v>222</v>
      </c>
      <c r="C968" s="10">
        <v>2045</v>
      </c>
      <c r="D968" s="10">
        <v>929.49074069999995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hidden="1" customHeight="1">
      <c r="A969" s="4" t="s">
        <v>10</v>
      </c>
      <c r="B969" s="4" t="s">
        <v>222</v>
      </c>
      <c r="C969" s="10">
        <v>2050</v>
      </c>
      <c r="D969" s="10">
        <v>929.49074069999995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hidden="1" customHeight="1">
      <c r="A970" s="4" t="s">
        <v>10</v>
      </c>
      <c r="B970" s="4" t="s">
        <v>156</v>
      </c>
      <c r="C970" s="10">
        <v>2022</v>
      </c>
      <c r="D970" s="10">
        <v>48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hidden="1" customHeight="1">
      <c r="A971" s="4" t="s">
        <v>10</v>
      </c>
      <c r="B971" s="4" t="s">
        <v>156</v>
      </c>
      <c r="C971" s="10">
        <v>2022</v>
      </c>
      <c r="D971" s="10">
        <v>43.688145769999998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hidden="1" customHeight="1">
      <c r="A972" s="4" t="s">
        <v>10</v>
      </c>
      <c r="B972" s="4" t="s">
        <v>156</v>
      </c>
      <c r="C972" s="10">
        <v>2021</v>
      </c>
      <c r="D972" s="10">
        <v>1086.6203700000001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hidden="1" customHeight="1">
      <c r="A973" s="4" t="s">
        <v>10</v>
      </c>
      <c r="B973" s="4" t="s">
        <v>156</v>
      </c>
      <c r="C973" s="10">
        <v>2025</v>
      </c>
      <c r="D973" s="10">
        <v>1043.101852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hidden="1" customHeight="1">
      <c r="A974" s="4" t="s">
        <v>10</v>
      </c>
      <c r="B974" s="4" t="s">
        <v>156</v>
      </c>
      <c r="C974" s="10">
        <v>2030</v>
      </c>
      <c r="D974" s="10">
        <v>999.58333330000005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hidden="1" customHeight="1">
      <c r="A975" s="4" t="s">
        <v>10</v>
      </c>
      <c r="B975" s="4" t="s">
        <v>156</v>
      </c>
      <c r="C975" s="10">
        <v>2035</v>
      </c>
      <c r="D975" s="10">
        <v>999.58333330000005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hidden="1" customHeight="1">
      <c r="A976" s="4" t="s">
        <v>10</v>
      </c>
      <c r="B976" s="4" t="s">
        <v>156</v>
      </c>
      <c r="C976" s="10">
        <v>2040</v>
      </c>
      <c r="D976" s="10">
        <v>999.58333330000005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hidden="1" customHeight="1">
      <c r="A977" s="4" t="s">
        <v>10</v>
      </c>
      <c r="B977" s="4" t="s">
        <v>156</v>
      </c>
      <c r="C977" s="10">
        <v>2045</v>
      </c>
      <c r="D977" s="10">
        <v>999.58333330000005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hidden="1" customHeight="1">
      <c r="A978" s="4" t="s">
        <v>10</v>
      </c>
      <c r="B978" s="4" t="s">
        <v>156</v>
      </c>
      <c r="C978" s="10">
        <v>2050</v>
      </c>
      <c r="D978" s="10">
        <v>999.58333330000005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hidden="1" customHeight="1">
      <c r="A979" s="4" t="s">
        <v>10</v>
      </c>
      <c r="B979" s="4" t="s">
        <v>223</v>
      </c>
      <c r="C979" s="10">
        <v>2022</v>
      </c>
      <c r="D979" s="10">
        <v>72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hidden="1" customHeight="1">
      <c r="A980" s="4" t="s">
        <v>10</v>
      </c>
      <c r="B980" s="4" t="s">
        <v>223</v>
      </c>
      <c r="C980" s="10">
        <v>2022</v>
      </c>
      <c r="D980" s="10">
        <v>65.520979589999996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hidden="1" customHeight="1">
      <c r="A981" s="4" t="s">
        <v>10</v>
      </c>
      <c r="B981" s="4" t="s">
        <v>223</v>
      </c>
      <c r="C981" s="10">
        <v>2021</v>
      </c>
      <c r="D981" s="10">
        <v>1376.5277779999999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hidden="1" customHeight="1">
      <c r="A982" s="4" t="s">
        <v>10</v>
      </c>
      <c r="B982" s="4" t="s">
        <v>223</v>
      </c>
      <c r="C982" s="10">
        <v>2025</v>
      </c>
      <c r="D982" s="10">
        <v>1279.2129629999999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hidden="1" customHeight="1">
      <c r="A983" s="4" t="s">
        <v>10</v>
      </c>
      <c r="B983" s="4" t="s">
        <v>223</v>
      </c>
      <c r="C983" s="10">
        <v>2030</v>
      </c>
      <c r="D983" s="10">
        <v>1181.898148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hidden="1" customHeight="1">
      <c r="A984" s="4" t="s">
        <v>10</v>
      </c>
      <c r="B984" s="4" t="s">
        <v>223</v>
      </c>
      <c r="C984" s="10">
        <v>2035</v>
      </c>
      <c r="D984" s="10">
        <v>1158.8888890000001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hidden="1" customHeight="1">
      <c r="A985" s="4" t="s">
        <v>10</v>
      </c>
      <c r="B985" s="4" t="s">
        <v>223</v>
      </c>
      <c r="C985" s="10">
        <v>2040</v>
      </c>
      <c r="D985" s="10">
        <v>1135.8796299999999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hidden="1" customHeight="1">
      <c r="A986" s="4" t="s">
        <v>10</v>
      </c>
      <c r="B986" s="4" t="s">
        <v>223</v>
      </c>
      <c r="C986" s="10">
        <v>2045</v>
      </c>
      <c r="D986" s="10">
        <v>1129.166667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hidden="1" customHeight="1">
      <c r="A987" s="4" t="s">
        <v>10</v>
      </c>
      <c r="B987" s="4" t="s">
        <v>223</v>
      </c>
      <c r="C987" s="10">
        <v>2050</v>
      </c>
      <c r="D987" s="10">
        <v>1122.453704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hidden="1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hidden="1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hidden="1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hidden="1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hidden="1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hidden="1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hidden="1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hidden="1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hidden="1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hidden="1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hidden="1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hidden="1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hidden="1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A1:C1000" xr:uid="{00000000-0009-0000-0000-000009000000}">
    <filterColumn colId="1">
      <filters>
        <filter val="P_Coal_Hardcoal"/>
        <filter val="P_Gas_CCGT"/>
        <filter val="P_Gas_OCGT"/>
        <filter val="P_Oil"/>
        <filter val="RES_BPV_Utility_Opt"/>
        <filter val="RES_Hydro_Large"/>
        <filter val="RES_Wind_Onshore_Opt"/>
      </filters>
    </filterColumn>
  </autoFilter>
  <pageMargins left="0.7" right="0.7" top="0" bottom="0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Z1000"/>
  <sheetViews>
    <sheetView workbookViewId="0">
      <selection activeCell="K15" sqref="K15"/>
    </sheetView>
  </sheetViews>
  <sheetFormatPr baseColWidth="10" defaultColWidth="14.44140625" defaultRowHeight="15" customHeight="1"/>
  <cols>
    <col min="1" max="6" width="13.5546875" customWidth="1"/>
    <col min="7" max="24" width="8.6640625" customWidth="1"/>
  </cols>
  <sheetData>
    <row r="1" spans="1:26" ht="14.4">
      <c r="A1" s="1" t="s">
        <v>0</v>
      </c>
      <c r="B1" s="1" t="s">
        <v>2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10</v>
      </c>
      <c r="B2" s="4" t="s">
        <v>12</v>
      </c>
      <c r="C2" s="10">
        <v>2022</v>
      </c>
      <c r="D2" s="10">
        <v>0.01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10</v>
      </c>
      <c r="B3" s="4" t="s">
        <v>19</v>
      </c>
      <c r="C3" s="10">
        <v>2022</v>
      </c>
      <c r="D3" s="10">
        <v>0.01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4" t="s">
        <v>10</v>
      </c>
      <c r="B4" s="4" t="s">
        <v>55</v>
      </c>
      <c r="C4" s="10">
        <v>2022</v>
      </c>
      <c r="D4" s="10">
        <v>0.01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10</v>
      </c>
      <c r="B5" s="4" t="s">
        <v>25</v>
      </c>
      <c r="C5" s="10">
        <v>2022</v>
      </c>
      <c r="D5" s="10">
        <v>0.01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10</v>
      </c>
      <c r="B6" s="4" t="s">
        <v>31</v>
      </c>
      <c r="C6" s="10">
        <v>2022</v>
      </c>
      <c r="D6" s="10">
        <v>0.01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10</v>
      </c>
      <c r="B7" s="4" t="s">
        <v>43</v>
      </c>
      <c r="C7" s="10">
        <v>2022</v>
      </c>
      <c r="D7" s="10">
        <v>0.01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10</v>
      </c>
      <c r="B8" s="4" t="s">
        <v>49</v>
      </c>
      <c r="C8" s="10">
        <v>2022</v>
      </c>
      <c r="D8" s="10">
        <v>0.01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10</v>
      </c>
      <c r="B9" s="4" t="s">
        <v>37</v>
      </c>
      <c r="C9" s="10">
        <v>2022</v>
      </c>
      <c r="D9" s="10">
        <v>0.01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10</v>
      </c>
      <c r="B10" s="4" t="s">
        <v>12</v>
      </c>
      <c r="C10" s="10">
        <v>2025</v>
      </c>
      <c r="D10" s="10">
        <v>0.01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10</v>
      </c>
      <c r="B11" s="4" t="s">
        <v>19</v>
      </c>
      <c r="C11" s="10">
        <v>2025</v>
      </c>
      <c r="D11" s="10">
        <v>0.01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10</v>
      </c>
      <c r="B12" s="4" t="s">
        <v>55</v>
      </c>
      <c r="C12" s="10">
        <v>2025</v>
      </c>
      <c r="D12" s="10">
        <v>0.01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10</v>
      </c>
      <c r="B13" s="4" t="s">
        <v>25</v>
      </c>
      <c r="C13" s="10">
        <v>2025</v>
      </c>
      <c r="D13" s="10">
        <v>0.01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10</v>
      </c>
      <c r="B14" s="4" t="s">
        <v>31</v>
      </c>
      <c r="C14" s="10">
        <v>2025</v>
      </c>
      <c r="D14" s="10">
        <v>0.01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10</v>
      </c>
      <c r="B15" s="4" t="s">
        <v>43</v>
      </c>
      <c r="C15" s="10">
        <v>2025</v>
      </c>
      <c r="D15" s="10">
        <v>0.01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10</v>
      </c>
      <c r="B16" s="4" t="s">
        <v>49</v>
      </c>
      <c r="C16" s="10">
        <v>2025</v>
      </c>
      <c r="D16" s="10">
        <v>0.01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10</v>
      </c>
      <c r="B17" s="4" t="s">
        <v>37</v>
      </c>
      <c r="C17" s="10">
        <v>2025</v>
      </c>
      <c r="D17" s="10">
        <v>0.01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10</v>
      </c>
      <c r="B18" s="4" t="s">
        <v>12</v>
      </c>
      <c r="C18" s="10">
        <v>2030</v>
      </c>
      <c r="D18" s="10">
        <v>0.01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10</v>
      </c>
      <c r="B19" s="4" t="s">
        <v>19</v>
      </c>
      <c r="C19" s="10">
        <v>2030</v>
      </c>
      <c r="D19" s="10">
        <v>0.01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10</v>
      </c>
      <c r="B20" s="4" t="s">
        <v>55</v>
      </c>
      <c r="C20" s="10">
        <v>2030</v>
      </c>
      <c r="D20" s="10">
        <v>0.01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10</v>
      </c>
      <c r="B21" s="4" t="s">
        <v>25</v>
      </c>
      <c r="C21" s="10">
        <v>2030</v>
      </c>
      <c r="D21" s="10">
        <v>0.01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10</v>
      </c>
      <c r="B22" s="4" t="s">
        <v>31</v>
      </c>
      <c r="C22" s="10">
        <v>2030</v>
      </c>
      <c r="D22" s="10">
        <v>0.01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10</v>
      </c>
      <c r="B23" s="4" t="s">
        <v>43</v>
      </c>
      <c r="C23" s="10">
        <v>2030</v>
      </c>
      <c r="D23" s="10">
        <v>0.01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10</v>
      </c>
      <c r="B24" s="4" t="s">
        <v>49</v>
      </c>
      <c r="C24" s="10">
        <v>2030</v>
      </c>
      <c r="D24" s="10">
        <v>0.01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10</v>
      </c>
      <c r="B25" s="4" t="s">
        <v>37</v>
      </c>
      <c r="C25" s="10">
        <v>2030</v>
      </c>
      <c r="D25" s="10">
        <v>0.01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10</v>
      </c>
      <c r="B26" s="4" t="s">
        <v>12</v>
      </c>
      <c r="C26" s="10">
        <v>2035</v>
      </c>
      <c r="D26" s="10">
        <v>0.01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10</v>
      </c>
      <c r="B27" s="4" t="s">
        <v>19</v>
      </c>
      <c r="C27" s="10">
        <v>2035</v>
      </c>
      <c r="D27" s="10">
        <v>0.01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10</v>
      </c>
      <c r="B28" s="4" t="s">
        <v>55</v>
      </c>
      <c r="C28" s="10">
        <v>2035</v>
      </c>
      <c r="D28" s="10">
        <v>0.01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10</v>
      </c>
      <c r="B29" s="4" t="s">
        <v>25</v>
      </c>
      <c r="C29" s="10">
        <v>2035</v>
      </c>
      <c r="D29" s="10">
        <v>0.01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10</v>
      </c>
      <c r="B30" s="4" t="s">
        <v>31</v>
      </c>
      <c r="C30" s="10">
        <v>2035</v>
      </c>
      <c r="D30" s="10">
        <v>0.01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10</v>
      </c>
      <c r="B31" s="4" t="s">
        <v>43</v>
      </c>
      <c r="C31" s="10">
        <v>2035</v>
      </c>
      <c r="D31" s="10">
        <v>0.01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10</v>
      </c>
      <c r="B32" s="4" t="s">
        <v>49</v>
      </c>
      <c r="C32" s="10">
        <v>2035</v>
      </c>
      <c r="D32" s="10">
        <v>0.01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10</v>
      </c>
      <c r="B33" s="4" t="s">
        <v>37</v>
      </c>
      <c r="C33" s="10">
        <v>2035</v>
      </c>
      <c r="D33" s="10">
        <v>0.01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10</v>
      </c>
      <c r="B34" s="4" t="s">
        <v>12</v>
      </c>
      <c r="C34" s="10">
        <v>2040</v>
      </c>
      <c r="D34" s="10">
        <v>0.01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10</v>
      </c>
      <c r="B35" s="4" t="s">
        <v>19</v>
      </c>
      <c r="C35" s="10">
        <v>2040</v>
      </c>
      <c r="D35" s="10">
        <v>0.01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10</v>
      </c>
      <c r="B36" s="4" t="s">
        <v>55</v>
      </c>
      <c r="C36" s="10">
        <v>2040</v>
      </c>
      <c r="D36" s="10">
        <v>0.01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10</v>
      </c>
      <c r="B37" s="4" t="s">
        <v>25</v>
      </c>
      <c r="C37" s="10">
        <v>2040</v>
      </c>
      <c r="D37" s="10">
        <v>0.01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10</v>
      </c>
      <c r="B38" s="4" t="s">
        <v>31</v>
      </c>
      <c r="C38" s="10">
        <v>2040</v>
      </c>
      <c r="D38" s="10">
        <v>0.01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10</v>
      </c>
      <c r="B39" s="4" t="s">
        <v>43</v>
      </c>
      <c r="C39" s="10">
        <v>2040</v>
      </c>
      <c r="D39" s="10">
        <v>0.01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10</v>
      </c>
      <c r="B40" s="4" t="s">
        <v>49</v>
      </c>
      <c r="C40" s="10">
        <v>2040</v>
      </c>
      <c r="D40" s="10">
        <v>0.01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10</v>
      </c>
      <c r="B41" s="4" t="s">
        <v>37</v>
      </c>
      <c r="C41" s="10">
        <v>2040</v>
      </c>
      <c r="D41" s="10">
        <v>0.01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10</v>
      </c>
      <c r="B42" s="4" t="s">
        <v>12</v>
      </c>
      <c r="C42" s="10">
        <v>2045</v>
      </c>
      <c r="D42" s="10">
        <v>0.01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10</v>
      </c>
      <c r="B43" s="4" t="s">
        <v>19</v>
      </c>
      <c r="C43" s="10">
        <v>2045</v>
      </c>
      <c r="D43" s="10">
        <v>0.01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10</v>
      </c>
      <c r="B44" s="4" t="s">
        <v>55</v>
      </c>
      <c r="C44" s="10">
        <v>2045</v>
      </c>
      <c r="D44" s="10">
        <v>0.01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10</v>
      </c>
      <c r="B45" s="4" t="s">
        <v>25</v>
      </c>
      <c r="C45" s="10">
        <v>2045</v>
      </c>
      <c r="D45" s="10">
        <v>0.01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10</v>
      </c>
      <c r="B46" s="4" t="s">
        <v>31</v>
      </c>
      <c r="C46" s="10">
        <v>2045</v>
      </c>
      <c r="D46" s="10">
        <v>0.01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10</v>
      </c>
      <c r="B47" s="4" t="s">
        <v>43</v>
      </c>
      <c r="C47" s="10">
        <v>2045</v>
      </c>
      <c r="D47" s="10">
        <v>0.01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10</v>
      </c>
      <c r="B48" s="4" t="s">
        <v>49</v>
      </c>
      <c r="C48" s="10">
        <v>2045</v>
      </c>
      <c r="D48" s="10">
        <v>0.01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10</v>
      </c>
      <c r="B49" s="4" t="s">
        <v>37</v>
      </c>
      <c r="C49" s="10">
        <v>2045</v>
      </c>
      <c r="D49" s="10">
        <v>0.01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10</v>
      </c>
      <c r="B50" s="4" t="s">
        <v>12</v>
      </c>
      <c r="C50" s="10">
        <v>2050</v>
      </c>
      <c r="D50" s="10">
        <v>0.01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10</v>
      </c>
      <c r="B51" s="4" t="s">
        <v>19</v>
      </c>
      <c r="C51" s="10">
        <v>2050</v>
      </c>
      <c r="D51" s="10">
        <v>0.01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10</v>
      </c>
      <c r="B52" s="4" t="s">
        <v>55</v>
      </c>
      <c r="C52" s="10">
        <v>2050</v>
      </c>
      <c r="D52" s="10">
        <v>0.01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10</v>
      </c>
      <c r="B53" s="4" t="s">
        <v>25</v>
      </c>
      <c r="C53" s="10">
        <v>2050</v>
      </c>
      <c r="D53" s="10">
        <v>0.01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10</v>
      </c>
      <c r="B54" s="4" t="s">
        <v>31</v>
      </c>
      <c r="C54" s="10">
        <v>2050</v>
      </c>
      <c r="D54" s="10">
        <v>0.01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10</v>
      </c>
      <c r="B55" s="4" t="s">
        <v>43</v>
      </c>
      <c r="C55" s="10">
        <v>2050</v>
      </c>
      <c r="D55" s="10">
        <v>0.01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10</v>
      </c>
      <c r="B56" s="4" t="s">
        <v>49</v>
      </c>
      <c r="C56" s="10">
        <v>2050</v>
      </c>
      <c r="D56" s="10">
        <v>0.01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10</v>
      </c>
      <c r="B57" s="4" t="s">
        <v>37</v>
      </c>
      <c r="C57" s="10">
        <v>2050</v>
      </c>
      <c r="D57" s="10">
        <v>0.01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/>
    <row r="259" spans="1:26" ht="15.75" customHeight="1"/>
    <row r="260" spans="1:26" ht="15.75" customHeight="1"/>
    <row r="261" spans="1:26" ht="15.75" customHeight="1"/>
    <row r="262" spans="1:26" ht="15.75" customHeight="1"/>
    <row r="263" spans="1:26" ht="15.75" customHeight="1"/>
    <row r="264" spans="1:26" ht="15.75" customHeight="1"/>
    <row r="265" spans="1:26" ht="15.75" customHeight="1"/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Z1000"/>
  <sheetViews>
    <sheetView workbookViewId="0"/>
  </sheetViews>
  <sheetFormatPr baseColWidth="10" defaultColWidth="14.44140625" defaultRowHeight="15" customHeight="1"/>
  <cols>
    <col min="1" max="25" width="8.6640625" customWidth="1"/>
  </cols>
  <sheetData>
    <row r="1" spans="1:26" ht="14.25" customHeight="1">
      <c r="A1" s="1" t="s">
        <v>0</v>
      </c>
      <c r="B1" s="1" t="s">
        <v>9</v>
      </c>
      <c r="C1" s="1" t="s">
        <v>3</v>
      </c>
      <c r="D1" s="1" t="s">
        <v>8</v>
      </c>
      <c r="E1" s="1" t="s">
        <v>226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>
    <tabColor rgb="FFFFC000"/>
  </sheetPr>
  <dimension ref="A1:Z1000"/>
  <sheetViews>
    <sheetView topLeftCell="A44" workbookViewId="0"/>
  </sheetViews>
  <sheetFormatPr baseColWidth="10" defaultColWidth="14.44140625" defaultRowHeight="15" customHeight="1"/>
  <cols>
    <col min="1" max="1" width="13.5546875" customWidth="1"/>
    <col min="2" max="2" width="17.44140625" customWidth="1"/>
    <col min="3" max="6" width="13.5546875" customWidth="1"/>
    <col min="7" max="26" width="8.6640625" customWidth="1"/>
  </cols>
  <sheetData>
    <row r="1" spans="1:26" ht="14.4">
      <c r="A1" s="1" t="s">
        <v>0</v>
      </c>
      <c r="B1" s="1" t="s">
        <v>1</v>
      </c>
      <c r="C1" s="1" t="s">
        <v>4</v>
      </c>
      <c r="D1" s="1" t="s">
        <v>5</v>
      </c>
      <c r="E1" s="1" t="s">
        <v>8</v>
      </c>
      <c r="F1" s="1" t="s">
        <v>226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10</v>
      </c>
      <c r="B2" s="4" t="s">
        <v>36</v>
      </c>
      <c r="C2" s="10">
        <v>1</v>
      </c>
      <c r="D2" s="4" t="s">
        <v>14</v>
      </c>
      <c r="E2" s="10">
        <v>2022</v>
      </c>
      <c r="F2" s="10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hidden="1">
      <c r="A3" s="4" t="s">
        <v>10</v>
      </c>
      <c r="B3" s="4" t="s">
        <v>48</v>
      </c>
      <c r="C3" s="10">
        <v>1</v>
      </c>
      <c r="D3" s="4" t="s">
        <v>14</v>
      </c>
      <c r="E3" s="10">
        <v>2022</v>
      </c>
      <c r="F3" s="10">
        <v>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hidden="1">
      <c r="A4" s="4" t="s">
        <v>10</v>
      </c>
      <c r="B4" s="4" t="s">
        <v>59</v>
      </c>
      <c r="C4" s="10">
        <v>1</v>
      </c>
      <c r="D4" s="4" t="s">
        <v>14</v>
      </c>
      <c r="E4" s="10">
        <v>2022</v>
      </c>
      <c r="F4" s="10">
        <v>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hidden="1">
      <c r="A5" s="4" t="s">
        <v>10</v>
      </c>
      <c r="B5" s="4" t="s">
        <v>62</v>
      </c>
      <c r="C5" s="10">
        <v>1</v>
      </c>
      <c r="D5" s="4" t="s">
        <v>14</v>
      </c>
      <c r="E5" s="10">
        <v>2022</v>
      </c>
      <c r="F5" s="10">
        <v>-0.88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hidden="1">
      <c r="A6" s="4" t="s">
        <v>10</v>
      </c>
      <c r="B6" s="4" t="s">
        <v>65</v>
      </c>
      <c r="C6" s="10">
        <v>1</v>
      </c>
      <c r="D6" s="4" t="s">
        <v>14</v>
      </c>
      <c r="E6" s="10">
        <v>2022</v>
      </c>
      <c r="F6" s="10">
        <v>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hidden="1">
      <c r="A7" s="4" t="s">
        <v>10</v>
      </c>
      <c r="B7" s="4" t="s">
        <v>68</v>
      </c>
      <c r="C7" s="10">
        <v>1</v>
      </c>
      <c r="D7" s="4" t="s">
        <v>14</v>
      </c>
      <c r="E7" s="10">
        <v>2022</v>
      </c>
      <c r="F7" s="10">
        <v>0.12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hidden="1">
      <c r="A8" s="4" t="s">
        <v>10</v>
      </c>
      <c r="B8" s="4" t="s">
        <v>62</v>
      </c>
      <c r="C8" s="10">
        <v>2</v>
      </c>
      <c r="D8" s="4" t="s">
        <v>14</v>
      </c>
      <c r="E8" s="10">
        <v>2022</v>
      </c>
      <c r="F8" s="10">
        <v>-0.88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hidden="1">
      <c r="A9" s="4" t="s">
        <v>10</v>
      </c>
      <c r="B9" s="4" t="s">
        <v>71</v>
      </c>
      <c r="C9" s="10">
        <v>1</v>
      </c>
      <c r="D9" s="4" t="s">
        <v>14</v>
      </c>
      <c r="E9" s="10">
        <v>2022</v>
      </c>
      <c r="F9" s="10">
        <v>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hidden="1">
      <c r="A10" s="4" t="s">
        <v>10</v>
      </c>
      <c r="B10" s="4" t="s">
        <v>74</v>
      </c>
      <c r="C10" s="10">
        <v>1</v>
      </c>
      <c r="D10" s="4" t="s">
        <v>14</v>
      </c>
      <c r="E10" s="10">
        <v>2022</v>
      </c>
      <c r="F10" s="10">
        <v>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hidden="1">
      <c r="A11" s="4" t="s">
        <v>10</v>
      </c>
      <c r="B11" s="4" t="s">
        <v>77</v>
      </c>
      <c r="C11" s="10">
        <v>1</v>
      </c>
      <c r="D11" s="4" t="s">
        <v>14</v>
      </c>
      <c r="E11" s="10">
        <v>2022</v>
      </c>
      <c r="F11" s="10">
        <v>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hidden="1">
      <c r="A12" s="4" t="s">
        <v>10</v>
      </c>
      <c r="B12" s="4" t="s">
        <v>216</v>
      </c>
      <c r="C12" s="10">
        <v>1</v>
      </c>
      <c r="D12" s="4" t="s">
        <v>14</v>
      </c>
      <c r="E12" s="10">
        <v>2022</v>
      </c>
      <c r="F12" s="10">
        <v>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hidden="1">
      <c r="A13" s="4" t="s">
        <v>10</v>
      </c>
      <c r="B13" s="4" t="s">
        <v>217</v>
      </c>
      <c r="C13" s="10">
        <v>1</v>
      </c>
      <c r="D13" s="4" t="s">
        <v>14</v>
      </c>
      <c r="E13" s="10">
        <v>2022</v>
      </c>
      <c r="F13" s="10">
        <v>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hidden="1">
      <c r="A14" s="4" t="s">
        <v>10</v>
      </c>
      <c r="B14" s="4" t="s">
        <v>106</v>
      </c>
      <c r="C14" s="10">
        <v>1</v>
      </c>
      <c r="D14" s="4" t="s">
        <v>14</v>
      </c>
      <c r="E14" s="10">
        <v>2022</v>
      </c>
      <c r="F14" s="10">
        <v>1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hidden="1">
      <c r="A15" s="4" t="s">
        <v>10</v>
      </c>
      <c r="B15" s="4" t="s">
        <v>218</v>
      </c>
      <c r="C15" s="10">
        <v>1</v>
      </c>
      <c r="D15" s="4" t="s">
        <v>14</v>
      </c>
      <c r="E15" s="10">
        <v>2022</v>
      </c>
      <c r="F15" s="10">
        <v>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hidden="1">
      <c r="A16" s="4" t="s">
        <v>10</v>
      </c>
      <c r="B16" s="4" t="s">
        <v>62</v>
      </c>
      <c r="C16" s="10">
        <v>1</v>
      </c>
      <c r="D16" s="4" t="s">
        <v>14</v>
      </c>
      <c r="E16" s="10">
        <v>2025</v>
      </c>
      <c r="F16" s="10">
        <v>-0.88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hidden="1">
      <c r="A17" s="4" t="s">
        <v>10</v>
      </c>
      <c r="B17" s="4" t="s">
        <v>113</v>
      </c>
      <c r="C17" s="10">
        <v>1</v>
      </c>
      <c r="D17" s="4" t="s">
        <v>14</v>
      </c>
      <c r="E17" s="10">
        <v>2022</v>
      </c>
      <c r="F17" s="10">
        <v>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hidden="1">
      <c r="A18" s="4" t="s">
        <v>10</v>
      </c>
      <c r="B18" s="4" t="s">
        <v>62</v>
      </c>
      <c r="C18" s="10">
        <v>2</v>
      </c>
      <c r="D18" s="4" t="s">
        <v>14</v>
      </c>
      <c r="E18" s="10">
        <v>2025</v>
      </c>
      <c r="F18" s="10">
        <v>-0.88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hidden="1">
      <c r="A19" s="4" t="s">
        <v>10</v>
      </c>
      <c r="B19" s="4" t="s">
        <v>62</v>
      </c>
      <c r="C19" s="10">
        <v>1</v>
      </c>
      <c r="D19" s="4" t="s">
        <v>14</v>
      </c>
      <c r="E19" s="10">
        <v>2030</v>
      </c>
      <c r="F19" s="10">
        <v>-0.88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hidden="1">
      <c r="A20" s="4" t="s">
        <v>10</v>
      </c>
      <c r="B20" s="4" t="s">
        <v>114</v>
      </c>
      <c r="C20" s="10">
        <v>1</v>
      </c>
      <c r="D20" s="4" t="s">
        <v>14</v>
      </c>
      <c r="E20" s="10">
        <v>2022</v>
      </c>
      <c r="F20" s="10">
        <v>0.12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hidden="1" customHeight="1">
      <c r="A21" s="4" t="s">
        <v>10</v>
      </c>
      <c r="B21" s="4" t="s">
        <v>115</v>
      </c>
      <c r="C21" s="10">
        <v>1</v>
      </c>
      <c r="D21" s="4" t="s">
        <v>14</v>
      </c>
      <c r="E21" s="10">
        <v>2022</v>
      </c>
      <c r="F21" s="10">
        <v>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hidden="1" customHeight="1">
      <c r="A22" s="4" t="s">
        <v>10</v>
      </c>
      <c r="B22" s="4" t="s">
        <v>116</v>
      </c>
      <c r="C22" s="10">
        <v>1</v>
      </c>
      <c r="D22" s="4" t="s">
        <v>14</v>
      </c>
      <c r="E22" s="10">
        <v>2022</v>
      </c>
      <c r="F22" s="10">
        <v>1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hidden="1" customHeight="1">
      <c r="A23" s="4" t="s">
        <v>10</v>
      </c>
      <c r="B23" s="4" t="s">
        <v>117</v>
      </c>
      <c r="C23" s="10">
        <v>1</v>
      </c>
      <c r="D23" s="4" t="s">
        <v>14</v>
      </c>
      <c r="E23" s="10">
        <v>2022</v>
      </c>
      <c r="F23" s="10">
        <v>0.12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hidden="1" customHeight="1">
      <c r="A24" s="4" t="s">
        <v>10</v>
      </c>
      <c r="B24" s="4" t="s">
        <v>124</v>
      </c>
      <c r="C24" s="10">
        <v>1</v>
      </c>
      <c r="D24" s="4" t="s">
        <v>14</v>
      </c>
      <c r="E24" s="10">
        <v>2022</v>
      </c>
      <c r="F24" s="10">
        <v>1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10</v>
      </c>
      <c r="B25" s="4" t="s">
        <v>127</v>
      </c>
      <c r="C25" s="10">
        <v>1</v>
      </c>
      <c r="D25" s="4" t="s">
        <v>14</v>
      </c>
      <c r="E25" s="10">
        <v>2022</v>
      </c>
      <c r="F25" s="10">
        <v>1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hidden="1" customHeight="1">
      <c r="A26" s="4" t="s">
        <v>10</v>
      </c>
      <c r="B26" s="4" t="s">
        <v>128</v>
      </c>
      <c r="C26" s="10">
        <v>1</v>
      </c>
      <c r="D26" s="4" t="s">
        <v>14</v>
      </c>
      <c r="E26" s="10">
        <v>2022</v>
      </c>
      <c r="F26" s="10">
        <v>1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hidden="1" customHeight="1">
      <c r="A27" s="4" t="s">
        <v>10</v>
      </c>
      <c r="B27" s="4" t="s">
        <v>200</v>
      </c>
      <c r="C27" s="10">
        <v>1</v>
      </c>
      <c r="D27" s="4" t="s">
        <v>14</v>
      </c>
      <c r="E27" s="10">
        <v>2022</v>
      </c>
      <c r="F27" s="10">
        <v>1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hidden="1" customHeight="1">
      <c r="A28" s="4" t="s">
        <v>10</v>
      </c>
      <c r="B28" s="4" t="s">
        <v>132</v>
      </c>
      <c r="C28" s="10">
        <v>1</v>
      </c>
      <c r="D28" s="4" t="s">
        <v>14</v>
      </c>
      <c r="E28" s="10">
        <v>2022</v>
      </c>
      <c r="F28" s="10">
        <v>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10</v>
      </c>
      <c r="B29" s="4" t="s">
        <v>135</v>
      </c>
      <c r="C29" s="10">
        <v>1</v>
      </c>
      <c r="D29" s="4" t="s">
        <v>14</v>
      </c>
      <c r="E29" s="10">
        <v>2022</v>
      </c>
      <c r="F29" s="10">
        <v>1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hidden="1" customHeight="1">
      <c r="A30" s="4" t="s">
        <v>10</v>
      </c>
      <c r="B30" s="4" t="s">
        <v>138</v>
      </c>
      <c r="C30" s="10">
        <v>1</v>
      </c>
      <c r="D30" s="4" t="s">
        <v>14</v>
      </c>
      <c r="E30" s="10">
        <v>2022</v>
      </c>
      <c r="F30" s="10">
        <v>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hidden="1" customHeight="1">
      <c r="A31" s="4" t="s">
        <v>10</v>
      </c>
      <c r="B31" s="4" t="s">
        <v>139</v>
      </c>
      <c r="C31" s="10">
        <v>1</v>
      </c>
      <c r="D31" s="4" t="s">
        <v>14</v>
      </c>
      <c r="E31" s="10">
        <v>2022</v>
      </c>
      <c r="F31" s="10">
        <v>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hidden="1" customHeight="1">
      <c r="A32" s="4" t="s">
        <v>10</v>
      </c>
      <c r="B32" s="4" t="s">
        <v>113</v>
      </c>
      <c r="C32" s="10">
        <v>2</v>
      </c>
      <c r="D32" s="4" t="s">
        <v>14</v>
      </c>
      <c r="E32" s="10">
        <v>2022</v>
      </c>
      <c r="F32" s="10">
        <v>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hidden="1" customHeight="1">
      <c r="A33" s="4" t="s">
        <v>10</v>
      </c>
      <c r="B33" s="4" t="s">
        <v>113</v>
      </c>
      <c r="C33" s="10">
        <v>3</v>
      </c>
      <c r="D33" s="4" t="s">
        <v>14</v>
      </c>
      <c r="E33" s="10">
        <v>2022</v>
      </c>
      <c r="F33" s="10">
        <v>1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hidden="1" customHeight="1">
      <c r="A34" s="4" t="s">
        <v>10</v>
      </c>
      <c r="B34" s="4" t="s">
        <v>113</v>
      </c>
      <c r="C34" s="10">
        <v>4</v>
      </c>
      <c r="D34" s="4" t="s">
        <v>14</v>
      </c>
      <c r="E34" s="10">
        <v>2022</v>
      </c>
      <c r="F34" s="10">
        <v>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hidden="1" customHeight="1">
      <c r="A35" s="4" t="s">
        <v>10</v>
      </c>
      <c r="B35" s="4" t="s">
        <v>205</v>
      </c>
      <c r="C35" s="10">
        <v>1</v>
      </c>
      <c r="D35" s="4" t="s">
        <v>14</v>
      </c>
      <c r="E35" s="10">
        <v>2022</v>
      </c>
      <c r="F35" s="10">
        <v>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hidden="1" customHeight="1">
      <c r="A36" s="4" t="s">
        <v>10</v>
      </c>
      <c r="B36" s="4" t="s">
        <v>142</v>
      </c>
      <c r="C36" s="10">
        <v>1</v>
      </c>
      <c r="D36" s="4" t="s">
        <v>14</v>
      </c>
      <c r="E36" s="10">
        <v>2022</v>
      </c>
      <c r="F36" s="10">
        <v>0.12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10</v>
      </c>
      <c r="B37" s="4" t="s">
        <v>203</v>
      </c>
      <c r="C37" s="10">
        <v>1</v>
      </c>
      <c r="D37" s="4" t="s">
        <v>14</v>
      </c>
      <c r="E37" s="10">
        <v>2022</v>
      </c>
      <c r="F37" s="10">
        <v>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hidden="1" customHeight="1">
      <c r="A38" s="4" t="s">
        <v>10</v>
      </c>
      <c r="B38" s="4" t="s">
        <v>114</v>
      </c>
      <c r="C38" s="10">
        <v>2</v>
      </c>
      <c r="D38" s="4" t="s">
        <v>14</v>
      </c>
      <c r="E38" s="10">
        <v>2022</v>
      </c>
      <c r="F38" s="10">
        <v>0.12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hidden="1" customHeight="1">
      <c r="A39" s="4" t="s">
        <v>10</v>
      </c>
      <c r="B39" s="4" t="s">
        <v>114</v>
      </c>
      <c r="C39" s="10">
        <v>3</v>
      </c>
      <c r="D39" s="4" t="s">
        <v>14</v>
      </c>
      <c r="E39" s="10">
        <v>2022</v>
      </c>
      <c r="F39" s="10">
        <v>0.12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hidden="1" customHeight="1">
      <c r="A40" s="4" t="s">
        <v>10</v>
      </c>
      <c r="B40" s="4" t="s">
        <v>114</v>
      </c>
      <c r="C40" s="10">
        <v>4</v>
      </c>
      <c r="D40" s="4" t="s">
        <v>14</v>
      </c>
      <c r="E40" s="10">
        <v>2022</v>
      </c>
      <c r="F40" s="10">
        <v>0.12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10</v>
      </c>
      <c r="B41" s="4" t="s">
        <v>143</v>
      </c>
      <c r="C41" s="10">
        <v>1</v>
      </c>
      <c r="D41" s="4" t="s">
        <v>14</v>
      </c>
      <c r="E41" s="10">
        <v>2022</v>
      </c>
      <c r="F41" s="10">
        <v>0.12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hidden="1" customHeight="1">
      <c r="A42" s="4" t="s">
        <v>10</v>
      </c>
      <c r="B42" s="4" t="s">
        <v>201</v>
      </c>
      <c r="C42" s="10">
        <v>1</v>
      </c>
      <c r="D42" s="4" t="s">
        <v>14</v>
      </c>
      <c r="E42" s="10">
        <v>2022</v>
      </c>
      <c r="F42" s="10">
        <v>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hidden="1" customHeight="1">
      <c r="A43" s="4" t="s">
        <v>10</v>
      </c>
      <c r="B43" s="4" t="s">
        <v>145</v>
      </c>
      <c r="C43" s="10">
        <v>1</v>
      </c>
      <c r="D43" s="4" t="s">
        <v>14</v>
      </c>
      <c r="E43" s="10">
        <v>2022</v>
      </c>
      <c r="F43" s="10">
        <v>-0.7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10</v>
      </c>
      <c r="B44" s="4" t="s">
        <v>202</v>
      </c>
      <c r="C44" s="10">
        <v>1</v>
      </c>
      <c r="D44" s="4" t="s">
        <v>14</v>
      </c>
      <c r="E44" s="10">
        <v>2022</v>
      </c>
      <c r="F44" s="10">
        <v>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10</v>
      </c>
      <c r="B45" s="4" t="s">
        <v>146</v>
      </c>
      <c r="C45" s="10">
        <v>1</v>
      </c>
      <c r="D45" s="4" t="s">
        <v>14</v>
      </c>
      <c r="E45" s="10">
        <v>2022</v>
      </c>
      <c r="F45" s="10">
        <v>0.12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hidden="1" customHeight="1">
      <c r="A46" s="4" t="s">
        <v>10</v>
      </c>
      <c r="B46" s="4" t="s">
        <v>147</v>
      </c>
      <c r="C46" s="10">
        <v>1</v>
      </c>
      <c r="D46" s="4" t="s">
        <v>14</v>
      </c>
      <c r="E46" s="10">
        <v>2022</v>
      </c>
      <c r="F46" s="10">
        <v>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hidden="1" customHeight="1">
      <c r="A47" s="4" t="s">
        <v>10</v>
      </c>
      <c r="B47" s="4" t="s">
        <v>148</v>
      </c>
      <c r="C47" s="10">
        <v>1</v>
      </c>
      <c r="D47" s="4" t="s">
        <v>14</v>
      </c>
      <c r="E47" s="10">
        <v>2022</v>
      </c>
      <c r="F47" s="10">
        <v>0.12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hidden="1" customHeight="1">
      <c r="A48" s="4" t="s">
        <v>10</v>
      </c>
      <c r="B48" s="4" t="s">
        <v>149</v>
      </c>
      <c r="C48" s="10">
        <v>1</v>
      </c>
      <c r="D48" s="4" t="s">
        <v>14</v>
      </c>
      <c r="E48" s="10">
        <v>2022</v>
      </c>
      <c r="F48" s="10">
        <v>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10</v>
      </c>
      <c r="B49" s="4" t="s">
        <v>36</v>
      </c>
      <c r="C49" s="10">
        <v>1</v>
      </c>
      <c r="D49" s="4" t="s">
        <v>14</v>
      </c>
      <c r="E49" s="10">
        <v>2025</v>
      </c>
      <c r="F49" s="10">
        <v>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hidden="1" customHeight="1">
      <c r="A50" s="4" t="s">
        <v>10</v>
      </c>
      <c r="B50" s="4" t="s">
        <v>48</v>
      </c>
      <c r="C50" s="10">
        <v>1</v>
      </c>
      <c r="D50" s="4" t="s">
        <v>14</v>
      </c>
      <c r="E50" s="10">
        <v>2025</v>
      </c>
      <c r="F50" s="10">
        <v>1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hidden="1" customHeight="1">
      <c r="A51" s="4" t="s">
        <v>10</v>
      </c>
      <c r="B51" s="4" t="s">
        <v>216</v>
      </c>
      <c r="C51" s="10">
        <v>1</v>
      </c>
      <c r="D51" s="4" t="s">
        <v>14</v>
      </c>
      <c r="E51" s="10">
        <v>2025</v>
      </c>
      <c r="F51" s="10">
        <v>1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hidden="1" customHeight="1">
      <c r="A52" s="4" t="s">
        <v>10</v>
      </c>
      <c r="B52" s="4" t="s">
        <v>217</v>
      </c>
      <c r="C52" s="10">
        <v>1</v>
      </c>
      <c r="D52" s="4" t="s">
        <v>14</v>
      </c>
      <c r="E52" s="10">
        <v>2025</v>
      </c>
      <c r="F52" s="10">
        <v>1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hidden="1" customHeight="1">
      <c r="A53" s="4" t="s">
        <v>10</v>
      </c>
      <c r="B53" s="4" t="s">
        <v>62</v>
      </c>
      <c r="C53" s="10">
        <v>2</v>
      </c>
      <c r="D53" s="4" t="s">
        <v>14</v>
      </c>
      <c r="E53" s="10">
        <v>2030</v>
      </c>
      <c r="F53" s="10">
        <v>-0.88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hidden="1" customHeight="1">
      <c r="A54" s="4" t="s">
        <v>10</v>
      </c>
      <c r="B54" s="4" t="s">
        <v>106</v>
      </c>
      <c r="C54" s="10">
        <v>1</v>
      </c>
      <c r="D54" s="4" t="s">
        <v>14</v>
      </c>
      <c r="E54" s="10">
        <v>2025</v>
      </c>
      <c r="F54" s="10">
        <v>1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hidden="1" customHeight="1">
      <c r="A55" s="4" t="s">
        <v>10</v>
      </c>
      <c r="B55" s="4" t="s">
        <v>62</v>
      </c>
      <c r="C55" s="10">
        <v>1</v>
      </c>
      <c r="D55" s="4" t="s">
        <v>14</v>
      </c>
      <c r="E55" s="10">
        <v>2035</v>
      </c>
      <c r="F55" s="10">
        <v>-0.88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hidden="1" customHeight="1">
      <c r="A56" s="4" t="s">
        <v>10</v>
      </c>
      <c r="B56" s="4" t="s">
        <v>218</v>
      </c>
      <c r="C56" s="10">
        <v>1</v>
      </c>
      <c r="D56" s="4" t="s">
        <v>14</v>
      </c>
      <c r="E56" s="10">
        <v>2025</v>
      </c>
      <c r="F56" s="10">
        <v>1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10</v>
      </c>
      <c r="B57" s="4" t="s">
        <v>202</v>
      </c>
      <c r="C57" s="10">
        <v>1</v>
      </c>
      <c r="D57" s="4" t="s">
        <v>14</v>
      </c>
      <c r="E57" s="10">
        <v>2025</v>
      </c>
      <c r="F57" s="10">
        <v>1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hidden="1" customHeight="1">
      <c r="A58" s="4" t="s">
        <v>10</v>
      </c>
      <c r="B58" s="4" t="s">
        <v>147</v>
      </c>
      <c r="C58" s="10">
        <v>1</v>
      </c>
      <c r="D58" s="4" t="s">
        <v>14</v>
      </c>
      <c r="E58" s="10">
        <v>2025</v>
      </c>
      <c r="F58" s="10">
        <v>1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hidden="1" customHeight="1">
      <c r="A59" s="4" t="s">
        <v>10</v>
      </c>
      <c r="B59" s="4" t="s">
        <v>199</v>
      </c>
      <c r="C59" s="10">
        <v>1</v>
      </c>
      <c r="D59" s="4" t="s">
        <v>14</v>
      </c>
      <c r="E59" s="10">
        <v>2025</v>
      </c>
      <c r="F59" s="10">
        <v>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hidden="1" customHeight="1">
      <c r="A60" s="4" t="s">
        <v>10</v>
      </c>
      <c r="B60" s="4" t="s">
        <v>219</v>
      </c>
      <c r="C60" s="10">
        <v>1</v>
      </c>
      <c r="D60" s="4" t="s">
        <v>14</v>
      </c>
      <c r="E60" s="10">
        <v>2025</v>
      </c>
      <c r="F60" s="10">
        <v>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hidden="1" customHeight="1">
      <c r="A61" s="4" t="s">
        <v>10</v>
      </c>
      <c r="B61" s="4" t="s">
        <v>220</v>
      </c>
      <c r="C61" s="10">
        <v>1</v>
      </c>
      <c r="D61" s="4" t="s">
        <v>14</v>
      </c>
      <c r="E61" s="10">
        <v>2025</v>
      </c>
      <c r="F61" s="10">
        <v>1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hidden="1" customHeight="1">
      <c r="A62" s="4" t="s">
        <v>10</v>
      </c>
      <c r="B62" s="4" t="s">
        <v>222</v>
      </c>
      <c r="C62" s="10">
        <v>1</v>
      </c>
      <c r="D62" s="4" t="s">
        <v>14</v>
      </c>
      <c r="E62" s="10">
        <v>2025</v>
      </c>
      <c r="F62" s="10">
        <v>1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hidden="1" customHeight="1">
      <c r="A63" s="4" t="s">
        <v>10</v>
      </c>
      <c r="B63" s="4" t="s">
        <v>62</v>
      </c>
      <c r="C63" s="10">
        <v>2</v>
      </c>
      <c r="D63" s="4" t="s">
        <v>14</v>
      </c>
      <c r="E63" s="10">
        <v>2035</v>
      </c>
      <c r="F63" s="10">
        <v>-0.88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hidden="1" customHeight="1">
      <c r="A64" s="4" t="s">
        <v>10</v>
      </c>
      <c r="B64" s="4" t="s">
        <v>223</v>
      </c>
      <c r="C64" s="10">
        <v>1</v>
      </c>
      <c r="D64" s="4" t="s">
        <v>14</v>
      </c>
      <c r="E64" s="10">
        <v>2025</v>
      </c>
      <c r="F64" s="10">
        <v>1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hidden="1" customHeight="1">
      <c r="A65" s="4" t="s">
        <v>10</v>
      </c>
      <c r="B65" s="4" t="s">
        <v>62</v>
      </c>
      <c r="C65" s="10">
        <v>1</v>
      </c>
      <c r="D65" s="4" t="s">
        <v>14</v>
      </c>
      <c r="E65" s="10">
        <v>2040</v>
      </c>
      <c r="F65" s="10">
        <v>-0.88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hidden="1" customHeight="1">
      <c r="A66" s="4" t="s">
        <v>10</v>
      </c>
      <c r="B66" s="4" t="s">
        <v>62</v>
      </c>
      <c r="C66" s="10">
        <v>2</v>
      </c>
      <c r="D66" s="4" t="s">
        <v>14</v>
      </c>
      <c r="E66" s="10">
        <v>2040</v>
      </c>
      <c r="F66" s="10">
        <v>-0.88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hidden="1" customHeight="1">
      <c r="A67" s="4" t="s">
        <v>10</v>
      </c>
      <c r="B67" s="4" t="s">
        <v>132</v>
      </c>
      <c r="C67" s="10">
        <v>1</v>
      </c>
      <c r="D67" s="4" t="s">
        <v>14</v>
      </c>
      <c r="E67" s="10">
        <v>2025</v>
      </c>
      <c r="F67" s="10">
        <v>1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10</v>
      </c>
      <c r="B68" s="4" t="s">
        <v>135</v>
      </c>
      <c r="C68" s="10">
        <v>1</v>
      </c>
      <c r="D68" s="4" t="s">
        <v>14</v>
      </c>
      <c r="E68" s="10">
        <v>2025</v>
      </c>
      <c r="F68" s="10">
        <v>1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hidden="1" customHeight="1">
      <c r="A69" s="4" t="s">
        <v>10</v>
      </c>
      <c r="B69" s="4" t="s">
        <v>138</v>
      </c>
      <c r="C69" s="10">
        <v>1</v>
      </c>
      <c r="D69" s="4" t="s">
        <v>14</v>
      </c>
      <c r="E69" s="10">
        <v>2025</v>
      </c>
      <c r="F69" s="10">
        <v>1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hidden="1" customHeight="1">
      <c r="A70" s="4" t="s">
        <v>10</v>
      </c>
      <c r="B70" s="4" t="s">
        <v>139</v>
      </c>
      <c r="C70" s="10">
        <v>1</v>
      </c>
      <c r="D70" s="4" t="s">
        <v>14</v>
      </c>
      <c r="E70" s="10">
        <v>2025</v>
      </c>
      <c r="F70" s="10">
        <v>1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>
      <c r="A71" s="4" t="s">
        <v>10</v>
      </c>
      <c r="B71" s="4" t="s">
        <v>124</v>
      </c>
      <c r="C71" s="10">
        <v>1</v>
      </c>
      <c r="D71" s="4" t="s">
        <v>14</v>
      </c>
      <c r="E71" s="10">
        <v>2025</v>
      </c>
      <c r="F71" s="10">
        <v>1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10</v>
      </c>
      <c r="B72" s="4" t="s">
        <v>127</v>
      </c>
      <c r="C72" s="10">
        <v>1</v>
      </c>
      <c r="D72" s="4" t="s">
        <v>14</v>
      </c>
      <c r="E72" s="10">
        <v>2025</v>
      </c>
      <c r="F72" s="10">
        <v>1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hidden="1" customHeight="1">
      <c r="A73" s="4" t="s">
        <v>10</v>
      </c>
      <c r="B73" s="4" t="s">
        <v>128</v>
      </c>
      <c r="C73" s="10">
        <v>1</v>
      </c>
      <c r="D73" s="4" t="s">
        <v>14</v>
      </c>
      <c r="E73" s="10">
        <v>2025</v>
      </c>
      <c r="F73" s="10">
        <v>1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hidden="1" customHeight="1">
      <c r="A74" s="4" t="s">
        <v>10</v>
      </c>
      <c r="B74" s="4" t="s">
        <v>200</v>
      </c>
      <c r="C74" s="10">
        <v>1</v>
      </c>
      <c r="D74" s="4" t="s">
        <v>14</v>
      </c>
      <c r="E74" s="10">
        <v>2025</v>
      </c>
      <c r="F74" s="10">
        <v>1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hidden="1" customHeight="1">
      <c r="A75" s="4" t="s">
        <v>10</v>
      </c>
      <c r="B75" s="4" t="s">
        <v>205</v>
      </c>
      <c r="C75" s="10">
        <v>1</v>
      </c>
      <c r="D75" s="4" t="s">
        <v>14</v>
      </c>
      <c r="E75" s="10">
        <v>2025</v>
      </c>
      <c r="F75" s="10">
        <v>1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10</v>
      </c>
      <c r="B76" s="4" t="s">
        <v>203</v>
      </c>
      <c r="C76" s="10">
        <v>1</v>
      </c>
      <c r="D76" s="4" t="s">
        <v>14</v>
      </c>
      <c r="E76" s="10">
        <v>2025</v>
      </c>
      <c r="F76" s="10">
        <v>1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hidden="1" customHeight="1">
      <c r="A77" s="4" t="s">
        <v>10</v>
      </c>
      <c r="B77" s="4" t="s">
        <v>201</v>
      </c>
      <c r="C77" s="10">
        <v>1</v>
      </c>
      <c r="D77" s="4" t="s">
        <v>14</v>
      </c>
      <c r="E77" s="10">
        <v>2025</v>
      </c>
      <c r="F77" s="10">
        <v>1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hidden="1" customHeight="1">
      <c r="A78" s="4" t="s">
        <v>10</v>
      </c>
      <c r="B78" s="4" t="s">
        <v>113</v>
      </c>
      <c r="C78" s="10">
        <v>1</v>
      </c>
      <c r="D78" s="4" t="s">
        <v>14</v>
      </c>
      <c r="E78" s="10">
        <v>2025</v>
      </c>
      <c r="F78" s="10">
        <v>1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hidden="1" customHeight="1">
      <c r="A79" s="4" t="s">
        <v>10</v>
      </c>
      <c r="B79" s="4" t="s">
        <v>113</v>
      </c>
      <c r="C79" s="10">
        <v>2</v>
      </c>
      <c r="D79" s="4" t="s">
        <v>14</v>
      </c>
      <c r="E79" s="10">
        <v>2025</v>
      </c>
      <c r="F79" s="10">
        <v>1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hidden="1" customHeight="1">
      <c r="A80" s="4" t="s">
        <v>10</v>
      </c>
      <c r="B80" s="4" t="s">
        <v>113</v>
      </c>
      <c r="C80" s="10">
        <v>3</v>
      </c>
      <c r="D80" s="4" t="s">
        <v>14</v>
      </c>
      <c r="E80" s="10">
        <v>2025</v>
      </c>
      <c r="F80" s="10">
        <v>1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hidden="1" customHeight="1">
      <c r="A81" s="4" t="s">
        <v>10</v>
      </c>
      <c r="B81" s="4" t="s">
        <v>113</v>
      </c>
      <c r="C81" s="10">
        <v>4</v>
      </c>
      <c r="D81" s="4" t="s">
        <v>14</v>
      </c>
      <c r="E81" s="10">
        <v>2025</v>
      </c>
      <c r="F81" s="10">
        <v>1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hidden="1" customHeight="1">
      <c r="A82" s="4" t="s">
        <v>10</v>
      </c>
      <c r="B82" s="4" t="s">
        <v>116</v>
      </c>
      <c r="C82" s="10">
        <v>1</v>
      </c>
      <c r="D82" s="4" t="s">
        <v>14</v>
      </c>
      <c r="E82" s="10">
        <v>2025</v>
      </c>
      <c r="F82" s="10">
        <v>1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hidden="1" customHeight="1">
      <c r="A83" s="4" t="s">
        <v>10</v>
      </c>
      <c r="B83" s="4" t="s">
        <v>115</v>
      </c>
      <c r="C83" s="10">
        <v>1</v>
      </c>
      <c r="D83" s="4" t="s">
        <v>14</v>
      </c>
      <c r="E83" s="10">
        <v>2025</v>
      </c>
      <c r="F83" s="10">
        <v>1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hidden="1" customHeight="1">
      <c r="A84" s="4" t="s">
        <v>10</v>
      </c>
      <c r="B84" s="4" t="s">
        <v>114</v>
      </c>
      <c r="C84" s="10">
        <v>1</v>
      </c>
      <c r="D84" s="4" t="s">
        <v>14</v>
      </c>
      <c r="E84" s="10">
        <v>2025</v>
      </c>
      <c r="F84" s="10">
        <v>8.4444443999999994E-2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hidden="1" customHeight="1">
      <c r="A85" s="4" t="s">
        <v>10</v>
      </c>
      <c r="B85" s="4" t="s">
        <v>114</v>
      </c>
      <c r="C85" s="10">
        <v>2</v>
      </c>
      <c r="D85" s="4" t="s">
        <v>14</v>
      </c>
      <c r="E85" s="10">
        <v>2025</v>
      </c>
      <c r="F85" s="10">
        <v>8.4444443999999994E-2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hidden="1" customHeight="1">
      <c r="A86" s="4" t="s">
        <v>10</v>
      </c>
      <c r="B86" s="4" t="s">
        <v>114</v>
      </c>
      <c r="C86" s="10">
        <v>3</v>
      </c>
      <c r="D86" s="4" t="s">
        <v>14</v>
      </c>
      <c r="E86" s="10">
        <v>2025</v>
      </c>
      <c r="F86" s="10">
        <v>8.4444443999999994E-2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hidden="1" customHeight="1">
      <c r="A87" s="4" t="s">
        <v>10</v>
      </c>
      <c r="B87" s="4" t="s">
        <v>114</v>
      </c>
      <c r="C87" s="10">
        <v>4</v>
      </c>
      <c r="D87" s="4" t="s">
        <v>14</v>
      </c>
      <c r="E87" s="10">
        <v>2025</v>
      </c>
      <c r="F87" s="10">
        <v>8.4444443999999994E-2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hidden="1" customHeight="1">
      <c r="A88" s="4" t="s">
        <v>10</v>
      </c>
      <c r="B88" s="4" t="s">
        <v>117</v>
      </c>
      <c r="C88" s="10">
        <v>1</v>
      </c>
      <c r="D88" s="4" t="s">
        <v>14</v>
      </c>
      <c r="E88" s="10">
        <v>2025</v>
      </c>
      <c r="F88" s="10">
        <v>8.4444443999999994E-2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hidden="1" customHeight="1">
      <c r="A89" s="4" t="s">
        <v>10</v>
      </c>
      <c r="B89" s="4" t="s">
        <v>142</v>
      </c>
      <c r="C89" s="10">
        <v>1</v>
      </c>
      <c r="D89" s="4" t="s">
        <v>14</v>
      </c>
      <c r="E89" s="10">
        <v>2025</v>
      </c>
      <c r="F89" s="10">
        <v>8.4444443999999994E-2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10</v>
      </c>
      <c r="B90" s="4" t="s">
        <v>143</v>
      </c>
      <c r="C90" s="10">
        <v>1</v>
      </c>
      <c r="D90" s="4" t="s">
        <v>14</v>
      </c>
      <c r="E90" s="10">
        <v>2025</v>
      </c>
      <c r="F90" s="10">
        <v>8.4444443999999994E-2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10</v>
      </c>
      <c r="B91" s="4" t="s">
        <v>146</v>
      </c>
      <c r="C91" s="10">
        <v>1</v>
      </c>
      <c r="D91" s="4" t="s">
        <v>14</v>
      </c>
      <c r="E91" s="10">
        <v>2025</v>
      </c>
      <c r="F91" s="10">
        <v>8.4444443999999994E-2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hidden="1" customHeight="1">
      <c r="A92" s="4" t="s">
        <v>10</v>
      </c>
      <c r="B92" s="4" t="s">
        <v>148</v>
      </c>
      <c r="C92" s="10">
        <v>1</v>
      </c>
      <c r="D92" s="4" t="s">
        <v>14</v>
      </c>
      <c r="E92" s="10">
        <v>2025</v>
      </c>
      <c r="F92" s="10">
        <v>0.12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hidden="1" customHeight="1">
      <c r="A93" s="4" t="s">
        <v>10</v>
      </c>
      <c r="B93" s="4" t="s">
        <v>150</v>
      </c>
      <c r="C93" s="10">
        <v>1</v>
      </c>
      <c r="D93" s="4" t="s">
        <v>14</v>
      </c>
      <c r="E93" s="10">
        <v>2025</v>
      </c>
      <c r="F93" s="10">
        <v>8.4444443999999994E-2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hidden="1" customHeight="1">
      <c r="A94" s="4" t="s">
        <v>10</v>
      </c>
      <c r="B94" s="4" t="s">
        <v>187</v>
      </c>
      <c r="C94" s="10">
        <v>1</v>
      </c>
      <c r="D94" s="4" t="s">
        <v>14</v>
      </c>
      <c r="E94" s="10">
        <v>2025</v>
      </c>
      <c r="F94" s="10">
        <v>1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hidden="1" customHeight="1">
      <c r="A95" s="4" t="s">
        <v>10</v>
      </c>
      <c r="B95" s="4" t="s">
        <v>188</v>
      </c>
      <c r="C95" s="10">
        <v>1</v>
      </c>
      <c r="D95" s="4" t="s">
        <v>14</v>
      </c>
      <c r="E95" s="10">
        <v>2025</v>
      </c>
      <c r="F95" s="10">
        <v>8.4444443999999994E-2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10</v>
      </c>
      <c r="B96" s="4" t="s">
        <v>36</v>
      </c>
      <c r="C96" s="10">
        <v>1</v>
      </c>
      <c r="D96" s="4" t="s">
        <v>14</v>
      </c>
      <c r="E96" s="10">
        <v>2030</v>
      </c>
      <c r="F96" s="10">
        <v>1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hidden="1" customHeight="1">
      <c r="A97" s="4" t="s">
        <v>10</v>
      </c>
      <c r="B97" s="4" t="s">
        <v>48</v>
      </c>
      <c r="C97" s="10">
        <v>1</v>
      </c>
      <c r="D97" s="4" t="s">
        <v>14</v>
      </c>
      <c r="E97" s="10">
        <v>2030</v>
      </c>
      <c r="F97" s="10">
        <v>1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>
      <c r="A98" s="4" t="s">
        <v>10</v>
      </c>
      <c r="B98" s="4" t="s">
        <v>216</v>
      </c>
      <c r="C98" s="10">
        <v>1</v>
      </c>
      <c r="D98" s="4" t="s">
        <v>14</v>
      </c>
      <c r="E98" s="10">
        <v>2030</v>
      </c>
      <c r="F98" s="10">
        <v>1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hidden="1" customHeight="1">
      <c r="A99" s="4" t="s">
        <v>10</v>
      </c>
      <c r="B99" s="4" t="s">
        <v>217</v>
      </c>
      <c r="C99" s="10">
        <v>1</v>
      </c>
      <c r="D99" s="4" t="s">
        <v>14</v>
      </c>
      <c r="E99" s="10">
        <v>2030</v>
      </c>
      <c r="F99" s="10">
        <v>1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hidden="1" customHeight="1">
      <c r="A100" s="4" t="s">
        <v>10</v>
      </c>
      <c r="B100" s="4" t="s">
        <v>62</v>
      </c>
      <c r="C100" s="10">
        <v>1</v>
      </c>
      <c r="D100" s="4" t="s">
        <v>14</v>
      </c>
      <c r="E100" s="10">
        <v>2045</v>
      </c>
      <c r="F100" s="10">
        <v>-0.88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hidden="1" customHeight="1">
      <c r="A101" s="4" t="s">
        <v>10</v>
      </c>
      <c r="B101" s="4" t="s">
        <v>106</v>
      </c>
      <c r="C101" s="10">
        <v>1</v>
      </c>
      <c r="D101" s="4" t="s">
        <v>14</v>
      </c>
      <c r="E101" s="10">
        <v>2030</v>
      </c>
      <c r="F101" s="10">
        <v>1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hidden="1" customHeight="1">
      <c r="A102" s="4" t="s">
        <v>10</v>
      </c>
      <c r="B102" s="4" t="s">
        <v>62</v>
      </c>
      <c r="C102" s="10">
        <v>2</v>
      </c>
      <c r="D102" s="4" t="s">
        <v>14</v>
      </c>
      <c r="E102" s="10">
        <v>2045</v>
      </c>
      <c r="F102" s="10">
        <v>-0.88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hidden="1" customHeight="1">
      <c r="A103" s="4" t="s">
        <v>10</v>
      </c>
      <c r="B103" s="4" t="s">
        <v>218</v>
      </c>
      <c r="C103" s="10">
        <v>1</v>
      </c>
      <c r="D103" s="4" t="s">
        <v>14</v>
      </c>
      <c r="E103" s="10">
        <v>2030</v>
      </c>
      <c r="F103" s="10">
        <v>1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10</v>
      </c>
      <c r="B104" s="4" t="s">
        <v>202</v>
      </c>
      <c r="C104" s="10">
        <v>1</v>
      </c>
      <c r="D104" s="4" t="s">
        <v>14</v>
      </c>
      <c r="E104" s="10">
        <v>2030</v>
      </c>
      <c r="F104" s="10">
        <v>1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hidden="1" customHeight="1">
      <c r="A105" s="4" t="s">
        <v>10</v>
      </c>
      <c r="B105" s="4" t="s">
        <v>147</v>
      </c>
      <c r="C105" s="10">
        <v>1</v>
      </c>
      <c r="D105" s="4" t="s">
        <v>14</v>
      </c>
      <c r="E105" s="10">
        <v>2030</v>
      </c>
      <c r="F105" s="10">
        <v>1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hidden="1" customHeight="1">
      <c r="A106" s="4" t="s">
        <v>10</v>
      </c>
      <c r="B106" s="4" t="s">
        <v>199</v>
      </c>
      <c r="C106" s="10">
        <v>1</v>
      </c>
      <c r="D106" s="4" t="s">
        <v>14</v>
      </c>
      <c r="E106" s="10">
        <v>2030</v>
      </c>
      <c r="F106" s="10">
        <v>1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hidden="1" customHeight="1">
      <c r="A107" s="4" t="s">
        <v>10</v>
      </c>
      <c r="B107" s="4" t="s">
        <v>219</v>
      </c>
      <c r="C107" s="10">
        <v>1</v>
      </c>
      <c r="D107" s="4" t="s">
        <v>14</v>
      </c>
      <c r="E107" s="10">
        <v>2030</v>
      </c>
      <c r="F107" s="10">
        <v>1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hidden="1" customHeight="1">
      <c r="A108" s="4" t="s">
        <v>10</v>
      </c>
      <c r="B108" s="4" t="s">
        <v>220</v>
      </c>
      <c r="C108" s="10">
        <v>1</v>
      </c>
      <c r="D108" s="4" t="s">
        <v>14</v>
      </c>
      <c r="E108" s="10">
        <v>2030</v>
      </c>
      <c r="F108" s="10">
        <v>1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hidden="1" customHeight="1">
      <c r="A109" s="4" t="s">
        <v>10</v>
      </c>
      <c r="B109" s="4" t="s">
        <v>222</v>
      </c>
      <c r="C109" s="10">
        <v>1</v>
      </c>
      <c r="D109" s="4" t="s">
        <v>14</v>
      </c>
      <c r="E109" s="10">
        <v>2030</v>
      </c>
      <c r="F109" s="10">
        <v>1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hidden="1" customHeight="1">
      <c r="A110" s="4" t="s">
        <v>10</v>
      </c>
      <c r="B110" s="4" t="s">
        <v>62</v>
      </c>
      <c r="C110" s="10">
        <v>1</v>
      </c>
      <c r="D110" s="4" t="s">
        <v>14</v>
      </c>
      <c r="E110" s="10">
        <v>2050</v>
      </c>
      <c r="F110" s="10">
        <v>-0.88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hidden="1" customHeight="1">
      <c r="A111" s="4" t="s">
        <v>10</v>
      </c>
      <c r="B111" s="4" t="s">
        <v>223</v>
      </c>
      <c r="C111" s="10">
        <v>1</v>
      </c>
      <c r="D111" s="4" t="s">
        <v>14</v>
      </c>
      <c r="E111" s="10">
        <v>2030</v>
      </c>
      <c r="F111" s="10">
        <v>1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hidden="1" customHeight="1">
      <c r="A112" s="4" t="s">
        <v>10</v>
      </c>
      <c r="B112" s="4" t="s">
        <v>62</v>
      </c>
      <c r="C112" s="10">
        <v>2</v>
      </c>
      <c r="D112" s="4" t="s">
        <v>14</v>
      </c>
      <c r="E112" s="10">
        <v>2050</v>
      </c>
      <c r="F112" s="10">
        <v>-0.88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hidden="1" customHeight="1">
      <c r="A113" s="4" t="s">
        <v>10</v>
      </c>
      <c r="B113" s="4" t="s">
        <v>150</v>
      </c>
      <c r="C113" s="10">
        <v>1</v>
      </c>
      <c r="D113" s="4" t="s">
        <v>14</v>
      </c>
      <c r="E113" s="10">
        <v>2022</v>
      </c>
      <c r="F113" s="10">
        <v>0.12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hidden="1" customHeight="1">
      <c r="A114" s="4" t="s">
        <v>10</v>
      </c>
      <c r="B114" s="4" t="s">
        <v>132</v>
      </c>
      <c r="C114" s="10">
        <v>1</v>
      </c>
      <c r="D114" s="4" t="s">
        <v>14</v>
      </c>
      <c r="E114" s="10">
        <v>2030</v>
      </c>
      <c r="F114" s="10">
        <v>1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10</v>
      </c>
      <c r="B115" s="4" t="s">
        <v>135</v>
      </c>
      <c r="C115" s="10">
        <v>1</v>
      </c>
      <c r="D115" s="4" t="s">
        <v>14</v>
      </c>
      <c r="E115" s="10">
        <v>2030</v>
      </c>
      <c r="F115" s="10">
        <v>1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hidden="1" customHeight="1">
      <c r="A116" s="4" t="s">
        <v>10</v>
      </c>
      <c r="B116" s="4" t="s">
        <v>138</v>
      </c>
      <c r="C116" s="10">
        <v>1</v>
      </c>
      <c r="D116" s="4" t="s">
        <v>14</v>
      </c>
      <c r="E116" s="10">
        <v>2030</v>
      </c>
      <c r="F116" s="10">
        <v>1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hidden="1" customHeight="1">
      <c r="A117" s="4" t="s">
        <v>10</v>
      </c>
      <c r="B117" s="4" t="s">
        <v>139</v>
      </c>
      <c r="C117" s="10">
        <v>1</v>
      </c>
      <c r="D117" s="4" t="s">
        <v>14</v>
      </c>
      <c r="E117" s="10">
        <v>2030</v>
      </c>
      <c r="F117" s="10">
        <v>1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hidden="1" customHeight="1">
      <c r="A118" s="4" t="s">
        <v>10</v>
      </c>
      <c r="B118" s="4" t="s">
        <v>124</v>
      </c>
      <c r="C118" s="10">
        <v>1</v>
      </c>
      <c r="D118" s="4" t="s">
        <v>14</v>
      </c>
      <c r="E118" s="10">
        <v>2030</v>
      </c>
      <c r="F118" s="10">
        <v>1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10</v>
      </c>
      <c r="B119" s="4" t="s">
        <v>127</v>
      </c>
      <c r="C119" s="10">
        <v>1</v>
      </c>
      <c r="D119" s="4" t="s">
        <v>14</v>
      </c>
      <c r="E119" s="10">
        <v>2030</v>
      </c>
      <c r="F119" s="10">
        <v>1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hidden="1" customHeight="1">
      <c r="A120" s="4" t="s">
        <v>10</v>
      </c>
      <c r="B120" s="4" t="s">
        <v>128</v>
      </c>
      <c r="C120" s="10">
        <v>1</v>
      </c>
      <c r="D120" s="4" t="s">
        <v>14</v>
      </c>
      <c r="E120" s="10">
        <v>2030</v>
      </c>
      <c r="F120" s="10">
        <v>1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hidden="1" customHeight="1">
      <c r="A121" s="4" t="s">
        <v>10</v>
      </c>
      <c r="B121" s="4" t="s">
        <v>200</v>
      </c>
      <c r="C121" s="10">
        <v>1</v>
      </c>
      <c r="D121" s="4" t="s">
        <v>14</v>
      </c>
      <c r="E121" s="10">
        <v>2030</v>
      </c>
      <c r="F121" s="10">
        <v>1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hidden="1" customHeight="1">
      <c r="A122" s="4" t="s">
        <v>10</v>
      </c>
      <c r="B122" s="4" t="s">
        <v>205</v>
      </c>
      <c r="C122" s="10">
        <v>1</v>
      </c>
      <c r="D122" s="4" t="s">
        <v>14</v>
      </c>
      <c r="E122" s="10">
        <v>2030</v>
      </c>
      <c r="F122" s="10">
        <v>1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10</v>
      </c>
      <c r="B123" s="4" t="s">
        <v>203</v>
      </c>
      <c r="C123" s="10">
        <v>1</v>
      </c>
      <c r="D123" s="4" t="s">
        <v>14</v>
      </c>
      <c r="E123" s="10">
        <v>2030</v>
      </c>
      <c r="F123" s="10">
        <v>1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hidden="1" customHeight="1">
      <c r="A124" s="4" t="s">
        <v>10</v>
      </c>
      <c r="B124" s="4" t="s">
        <v>201</v>
      </c>
      <c r="C124" s="10">
        <v>1</v>
      </c>
      <c r="D124" s="4" t="s">
        <v>14</v>
      </c>
      <c r="E124" s="10">
        <v>2030</v>
      </c>
      <c r="F124" s="10">
        <v>1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hidden="1" customHeight="1">
      <c r="A125" s="4" t="s">
        <v>10</v>
      </c>
      <c r="B125" s="4" t="s">
        <v>113</v>
      </c>
      <c r="C125" s="10">
        <v>1</v>
      </c>
      <c r="D125" s="4" t="s">
        <v>14</v>
      </c>
      <c r="E125" s="10">
        <v>2030</v>
      </c>
      <c r="F125" s="10">
        <v>1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hidden="1" customHeight="1">
      <c r="A126" s="4" t="s">
        <v>10</v>
      </c>
      <c r="B126" s="4" t="s">
        <v>113</v>
      </c>
      <c r="C126" s="10">
        <v>2</v>
      </c>
      <c r="D126" s="4" t="s">
        <v>14</v>
      </c>
      <c r="E126" s="10">
        <v>2030</v>
      </c>
      <c r="F126" s="10">
        <v>1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hidden="1" customHeight="1">
      <c r="A127" s="4" t="s">
        <v>10</v>
      </c>
      <c r="B127" s="4" t="s">
        <v>113</v>
      </c>
      <c r="C127" s="10">
        <v>3</v>
      </c>
      <c r="D127" s="4" t="s">
        <v>14</v>
      </c>
      <c r="E127" s="10">
        <v>2030</v>
      </c>
      <c r="F127" s="10">
        <v>1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hidden="1" customHeight="1">
      <c r="A128" s="4" t="s">
        <v>10</v>
      </c>
      <c r="B128" s="4" t="s">
        <v>113</v>
      </c>
      <c r="C128" s="10">
        <v>4</v>
      </c>
      <c r="D128" s="4" t="s">
        <v>14</v>
      </c>
      <c r="E128" s="10">
        <v>2030</v>
      </c>
      <c r="F128" s="10">
        <v>1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hidden="1" customHeight="1">
      <c r="A129" s="4" t="s">
        <v>10</v>
      </c>
      <c r="B129" s="4" t="s">
        <v>116</v>
      </c>
      <c r="C129" s="10">
        <v>1</v>
      </c>
      <c r="D129" s="4" t="s">
        <v>14</v>
      </c>
      <c r="E129" s="10">
        <v>2030</v>
      </c>
      <c r="F129" s="10">
        <v>1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hidden="1" customHeight="1">
      <c r="A130" s="4" t="s">
        <v>10</v>
      </c>
      <c r="B130" s="4" t="s">
        <v>115</v>
      </c>
      <c r="C130" s="10">
        <v>1</v>
      </c>
      <c r="D130" s="4" t="s">
        <v>14</v>
      </c>
      <c r="E130" s="10">
        <v>2030</v>
      </c>
      <c r="F130" s="10">
        <v>1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hidden="1" customHeight="1">
      <c r="A131" s="4" t="s">
        <v>10</v>
      </c>
      <c r="B131" s="4" t="s">
        <v>114</v>
      </c>
      <c r="C131" s="10">
        <v>1</v>
      </c>
      <c r="D131" s="4" t="s">
        <v>14</v>
      </c>
      <c r="E131" s="10">
        <v>2030</v>
      </c>
      <c r="F131" s="10">
        <v>8.2222221999999998E-2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hidden="1" customHeight="1">
      <c r="A132" s="4" t="s">
        <v>10</v>
      </c>
      <c r="B132" s="4" t="s">
        <v>114</v>
      </c>
      <c r="C132" s="10">
        <v>2</v>
      </c>
      <c r="D132" s="4" t="s">
        <v>14</v>
      </c>
      <c r="E132" s="10">
        <v>2030</v>
      </c>
      <c r="F132" s="10">
        <v>8.2222221999999998E-2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hidden="1" customHeight="1">
      <c r="A133" s="4" t="s">
        <v>10</v>
      </c>
      <c r="B133" s="4" t="s">
        <v>114</v>
      </c>
      <c r="C133" s="10">
        <v>3</v>
      </c>
      <c r="D133" s="4" t="s">
        <v>14</v>
      </c>
      <c r="E133" s="10">
        <v>2030</v>
      </c>
      <c r="F133" s="10">
        <v>8.2222221999999998E-2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hidden="1" customHeight="1">
      <c r="A134" s="4" t="s">
        <v>10</v>
      </c>
      <c r="B134" s="4" t="s">
        <v>114</v>
      </c>
      <c r="C134" s="10">
        <v>4</v>
      </c>
      <c r="D134" s="4" t="s">
        <v>14</v>
      </c>
      <c r="E134" s="10">
        <v>2030</v>
      </c>
      <c r="F134" s="10">
        <v>8.2222221999999998E-2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hidden="1" customHeight="1">
      <c r="A135" s="4" t="s">
        <v>10</v>
      </c>
      <c r="B135" s="4" t="s">
        <v>117</v>
      </c>
      <c r="C135" s="10">
        <v>1</v>
      </c>
      <c r="D135" s="4" t="s">
        <v>14</v>
      </c>
      <c r="E135" s="10">
        <v>2030</v>
      </c>
      <c r="F135" s="10">
        <v>8.2222221999999998E-2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hidden="1" customHeight="1">
      <c r="A136" s="4" t="s">
        <v>10</v>
      </c>
      <c r="B136" s="4" t="s">
        <v>142</v>
      </c>
      <c r="C136" s="10">
        <v>1</v>
      </c>
      <c r="D136" s="4" t="s">
        <v>14</v>
      </c>
      <c r="E136" s="10">
        <v>2030</v>
      </c>
      <c r="F136" s="10">
        <v>8.2222221999999998E-2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 t="s">
        <v>10</v>
      </c>
      <c r="B137" s="4" t="s">
        <v>143</v>
      </c>
      <c r="C137" s="10">
        <v>1</v>
      </c>
      <c r="D137" s="4" t="s">
        <v>14</v>
      </c>
      <c r="E137" s="10">
        <v>2030</v>
      </c>
      <c r="F137" s="10">
        <v>8.2222221999999998E-2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 t="s">
        <v>10</v>
      </c>
      <c r="B138" s="4" t="s">
        <v>146</v>
      </c>
      <c r="C138" s="10">
        <v>1</v>
      </c>
      <c r="D138" s="4" t="s">
        <v>14</v>
      </c>
      <c r="E138" s="10">
        <v>2030</v>
      </c>
      <c r="F138" s="10">
        <v>8.2222221999999998E-2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hidden="1" customHeight="1">
      <c r="A139" s="4" t="s">
        <v>10</v>
      </c>
      <c r="B139" s="4" t="s">
        <v>148</v>
      </c>
      <c r="C139" s="10">
        <v>1</v>
      </c>
      <c r="D139" s="4" t="s">
        <v>14</v>
      </c>
      <c r="E139" s="10">
        <v>2030</v>
      </c>
      <c r="F139" s="10">
        <v>0.12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hidden="1" customHeight="1">
      <c r="A140" s="4" t="s">
        <v>10</v>
      </c>
      <c r="B140" s="4" t="s">
        <v>150</v>
      </c>
      <c r="C140" s="10">
        <v>1</v>
      </c>
      <c r="D140" s="4" t="s">
        <v>14</v>
      </c>
      <c r="E140" s="10">
        <v>2030</v>
      </c>
      <c r="F140" s="10">
        <v>8.2222221999999998E-2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hidden="1" customHeight="1">
      <c r="A141" s="4" t="s">
        <v>10</v>
      </c>
      <c r="B141" s="4" t="s">
        <v>187</v>
      </c>
      <c r="C141" s="10">
        <v>1</v>
      </c>
      <c r="D141" s="4" t="s">
        <v>14</v>
      </c>
      <c r="E141" s="10">
        <v>2030</v>
      </c>
      <c r="F141" s="10">
        <v>1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hidden="1" customHeight="1">
      <c r="A142" s="4" t="s">
        <v>10</v>
      </c>
      <c r="B142" s="4" t="s">
        <v>188</v>
      </c>
      <c r="C142" s="10">
        <v>1</v>
      </c>
      <c r="D142" s="4" t="s">
        <v>14</v>
      </c>
      <c r="E142" s="10">
        <v>2030</v>
      </c>
      <c r="F142" s="10">
        <v>8.2222221999999998E-2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 t="s">
        <v>10</v>
      </c>
      <c r="B143" s="4" t="s">
        <v>36</v>
      </c>
      <c r="C143" s="10">
        <v>1</v>
      </c>
      <c r="D143" s="4" t="s">
        <v>14</v>
      </c>
      <c r="E143" s="10">
        <v>2035</v>
      </c>
      <c r="F143" s="10">
        <v>1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hidden="1" customHeight="1">
      <c r="A144" s="4" t="s">
        <v>10</v>
      </c>
      <c r="B144" s="4" t="s">
        <v>48</v>
      </c>
      <c r="C144" s="10">
        <v>1</v>
      </c>
      <c r="D144" s="4" t="s">
        <v>14</v>
      </c>
      <c r="E144" s="10">
        <v>2035</v>
      </c>
      <c r="F144" s="10">
        <v>1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hidden="1" customHeight="1">
      <c r="A145" s="4" t="s">
        <v>10</v>
      </c>
      <c r="B145" s="4" t="s">
        <v>216</v>
      </c>
      <c r="C145" s="10">
        <v>1</v>
      </c>
      <c r="D145" s="4" t="s">
        <v>14</v>
      </c>
      <c r="E145" s="10">
        <v>2035</v>
      </c>
      <c r="F145" s="10">
        <v>1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hidden="1" customHeight="1">
      <c r="A146" s="4" t="s">
        <v>10</v>
      </c>
      <c r="B146" s="4" t="s">
        <v>217</v>
      </c>
      <c r="C146" s="10">
        <v>1</v>
      </c>
      <c r="D146" s="4" t="s">
        <v>14</v>
      </c>
      <c r="E146" s="10">
        <v>2035</v>
      </c>
      <c r="F146" s="10">
        <v>1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hidden="1" customHeight="1">
      <c r="A147" s="4" t="s">
        <v>10</v>
      </c>
      <c r="B147" s="4" t="s">
        <v>145</v>
      </c>
      <c r="C147" s="10">
        <v>1</v>
      </c>
      <c r="D147" s="4" t="s">
        <v>14</v>
      </c>
      <c r="E147" s="10">
        <v>2025</v>
      </c>
      <c r="F147" s="10">
        <v>-0.7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hidden="1" customHeight="1">
      <c r="A148" s="4" t="s">
        <v>10</v>
      </c>
      <c r="B148" s="4" t="s">
        <v>106</v>
      </c>
      <c r="C148" s="10">
        <v>1</v>
      </c>
      <c r="D148" s="4" t="s">
        <v>14</v>
      </c>
      <c r="E148" s="10">
        <v>2035</v>
      </c>
      <c r="F148" s="10">
        <v>1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hidden="1" customHeight="1">
      <c r="A149" s="4" t="s">
        <v>10</v>
      </c>
      <c r="B149" s="4" t="s">
        <v>145</v>
      </c>
      <c r="C149" s="10">
        <v>1</v>
      </c>
      <c r="D149" s="4" t="s">
        <v>14</v>
      </c>
      <c r="E149" s="10">
        <v>2030</v>
      </c>
      <c r="F149" s="10">
        <v>-0.7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hidden="1" customHeight="1">
      <c r="A150" s="4" t="s">
        <v>10</v>
      </c>
      <c r="B150" s="4" t="s">
        <v>218</v>
      </c>
      <c r="C150" s="10">
        <v>1</v>
      </c>
      <c r="D150" s="4" t="s">
        <v>14</v>
      </c>
      <c r="E150" s="10">
        <v>2035</v>
      </c>
      <c r="F150" s="10">
        <v>1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 t="s">
        <v>10</v>
      </c>
      <c r="B151" s="4" t="s">
        <v>202</v>
      </c>
      <c r="C151" s="10">
        <v>1</v>
      </c>
      <c r="D151" s="4" t="s">
        <v>14</v>
      </c>
      <c r="E151" s="10">
        <v>2035</v>
      </c>
      <c r="F151" s="10">
        <v>1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hidden="1" customHeight="1">
      <c r="A152" s="4" t="s">
        <v>10</v>
      </c>
      <c r="B152" s="4" t="s">
        <v>147</v>
      </c>
      <c r="C152" s="10">
        <v>1</v>
      </c>
      <c r="D152" s="4" t="s">
        <v>14</v>
      </c>
      <c r="E152" s="10">
        <v>2035</v>
      </c>
      <c r="F152" s="10">
        <v>1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hidden="1" customHeight="1">
      <c r="A153" s="4" t="s">
        <v>10</v>
      </c>
      <c r="B153" s="4" t="s">
        <v>199</v>
      </c>
      <c r="C153" s="10">
        <v>1</v>
      </c>
      <c r="D153" s="4" t="s">
        <v>14</v>
      </c>
      <c r="E153" s="10">
        <v>2035</v>
      </c>
      <c r="F153" s="10">
        <v>1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hidden="1" customHeight="1">
      <c r="A154" s="4" t="s">
        <v>10</v>
      </c>
      <c r="B154" s="4" t="s">
        <v>219</v>
      </c>
      <c r="C154" s="10">
        <v>1</v>
      </c>
      <c r="D154" s="4" t="s">
        <v>14</v>
      </c>
      <c r="E154" s="10">
        <v>2035</v>
      </c>
      <c r="F154" s="10">
        <v>1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hidden="1" customHeight="1">
      <c r="A155" s="4" t="s">
        <v>10</v>
      </c>
      <c r="B155" s="4" t="s">
        <v>220</v>
      </c>
      <c r="C155" s="10">
        <v>1</v>
      </c>
      <c r="D155" s="4" t="s">
        <v>14</v>
      </c>
      <c r="E155" s="10">
        <v>2035</v>
      </c>
      <c r="F155" s="10">
        <v>1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hidden="1" customHeight="1">
      <c r="A156" s="4" t="s">
        <v>10</v>
      </c>
      <c r="B156" s="4" t="s">
        <v>222</v>
      </c>
      <c r="C156" s="10">
        <v>1</v>
      </c>
      <c r="D156" s="4" t="s">
        <v>14</v>
      </c>
      <c r="E156" s="10">
        <v>2035</v>
      </c>
      <c r="F156" s="10">
        <v>1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hidden="1" customHeight="1">
      <c r="A157" s="4" t="s">
        <v>10</v>
      </c>
      <c r="B157" s="4" t="s">
        <v>145</v>
      </c>
      <c r="C157" s="10">
        <v>1</v>
      </c>
      <c r="D157" s="4" t="s">
        <v>14</v>
      </c>
      <c r="E157" s="10">
        <v>2035</v>
      </c>
      <c r="F157" s="10">
        <v>-0.7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hidden="1" customHeight="1">
      <c r="A158" s="4" t="s">
        <v>10</v>
      </c>
      <c r="B158" s="4" t="s">
        <v>223</v>
      </c>
      <c r="C158" s="10">
        <v>1</v>
      </c>
      <c r="D158" s="4" t="s">
        <v>14</v>
      </c>
      <c r="E158" s="10">
        <v>2035</v>
      </c>
      <c r="F158" s="10">
        <v>1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hidden="1" customHeight="1">
      <c r="A159" s="4" t="s">
        <v>10</v>
      </c>
      <c r="B159" s="4" t="s">
        <v>145</v>
      </c>
      <c r="C159" s="10">
        <v>1</v>
      </c>
      <c r="D159" s="4" t="s">
        <v>14</v>
      </c>
      <c r="E159" s="10">
        <v>2040</v>
      </c>
      <c r="F159" s="10">
        <v>-0.7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hidden="1" customHeight="1">
      <c r="A160" s="4" t="s">
        <v>10</v>
      </c>
      <c r="B160" s="4" t="s">
        <v>145</v>
      </c>
      <c r="C160" s="10">
        <v>1</v>
      </c>
      <c r="D160" s="4" t="s">
        <v>14</v>
      </c>
      <c r="E160" s="10">
        <v>2045</v>
      </c>
      <c r="F160" s="10">
        <v>-0.7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hidden="1" customHeight="1">
      <c r="A161" s="4" t="s">
        <v>10</v>
      </c>
      <c r="B161" s="4" t="s">
        <v>132</v>
      </c>
      <c r="C161" s="10">
        <v>1</v>
      </c>
      <c r="D161" s="4" t="s">
        <v>14</v>
      </c>
      <c r="E161" s="10">
        <v>2035</v>
      </c>
      <c r="F161" s="10">
        <v>1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 t="s">
        <v>10</v>
      </c>
      <c r="B162" s="4" t="s">
        <v>135</v>
      </c>
      <c r="C162" s="10">
        <v>1</v>
      </c>
      <c r="D162" s="4" t="s">
        <v>14</v>
      </c>
      <c r="E162" s="10">
        <v>2035</v>
      </c>
      <c r="F162" s="10">
        <v>1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hidden="1" customHeight="1">
      <c r="A163" s="4" t="s">
        <v>10</v>
      </c>
      <c r="B163" s="4" t="s">
        <v>138</v>
      </c>
      <c r="C163" s="10">
        <v>1</v>
      </c>
      <c r="D163" s="4" t="s">
        <v>14</v>
      </c>
      <c r="E163" s="10">
        <v>2035</v>
      </c>
      <c r="F163" s="10">
        <v>1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hidden="1" customHeight="1">
      <c r="A164" s="4" t="s">
        <v>10</v>
      </c>
      <c r="B164" s="4" t="s">
        <v>139</v>
      </c>
      <c r="C164" s="10">
        <v>1</v>
      </c>
      <c r="D164" s="4" t="s">
        <v>14</v>
      </c>
      <c r="E164" s="10">
        <v>2035</v>
      </c>
      <c r="F164" s="10">
        <v>1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hidden="1" customHeight="1">
      <c r="A165" s="4" t="s">
        <v>10</v>
      </c>
      <c r="B165" s="4" t="s">
        <v>124</v>
      </c>
      <c r="C165" s="10">
        <v>1</v>
      </c>
      <c r="D165" s="4" t="s">
        <v>14</v>
      </c>
      <c r="E165" s="10">
        <v>2035</v>
      </c>
      <c r="F165" s="10">
        <v>1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 t="s">
        <v>10</v>
      </c>
      <c r="B166" s="4" t="s">
        <v>127</v>
      </c>
      <c r="C166" s="10">
        <v>1</v>
      </c>
      <c r="D166" s="4" t="s">
        <v>14</v>
      </c>
      <c r="E166" s="10">
        <v>2035</v>
      </c>
      <c r="F166" s="10">
        <v>1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hidden="1" customHeight="1">
      <c r="A167" s="4" t="s">
        <v>10</v>
      </c>
      <c r="B167" s="4" t="s">
        <v>128</v>
      </c>
      <c r="C167" s="10">
        <v>1</v>
      </c>
      <c r="D167" s="4" t="s">
        <v>14</v>
      </c>
      <c r="E167" s="10">
        <v>2035</v>
      </c>
      <c r="F167" s="10">
        <v>1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hidden="1" customHeight="1">
      <c r="A168" s="4" t="s">
        <v>10</v>
      </c>
      <c r="B168" s="4" t="s">
        <v>200</v>
      </c>
      <c r="C168" s="10">
        <v>1</v>
      </c>
      <c r="D168" s="4" t="s">
        <v>14</v>
      </c>
      <c r="E168" s="10">
        <v>2035</v>
      </c>
      <c r="F168" s="10">
        <v>1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hidden="1" customHeight="1">
      <c r="A169" s="4" t="s">
        <v>10</v>
      </c>
      <c r="B169" s="4" t="s">
        <v>205</v>
      </c>
      <c r="C169" s="10">
        <v>1</v>
      </c>
      <c r="D169" s="4" t="s">
        <v>14</v>
      </c>
      <c r="E169" s="10">
        <v>2035</v>
      </c>
      <c r="F169" s="10">
        <v>1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 t="s">
        <v>10</v>
      </c>
      <c r="B170" s="4" t="s">
        <v>203</v>
      </c>
      <c r="C170" s="10">
        <v>1</v>
      </c>
      <c r="D170" s="4" t="s">
        <v>14</v>
      </c>
      <c r="E170" s="10">
        <v>2035</v>
      </c>
      <c r="F170" s="10">
        <v>1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hidden="1" customHeight="1">
      <c r="A171" s="4" t="s">
        <v>10</v>
      </c>
      <c r="B171" s="4" t="s">
        <v>201</v>
      </c>
      <c r="C171" s="10">
        <v>1</v>
      </c>
      <c r="D171" s="4" t="s">
        <v>14</v>
      </c>
      <c r="E171" s="10">
        <v>2035</v>
      </c>
      <c r="F171" s="10">
        <v>1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hidden="1" customHeight="1">
      <c r="A172" s="4" t="s">
        <v>10</v>
      </c>
      <c r="B172" s="4" t="s">
        <v>113</v>
      </c>
      <c r="C172" s="10">
        <v>1</v>
      </c>
      <c r="D172" s="4" t="s">
        <v>14</v>
      </c>
      <c r="E172" s="10">
        <v>2035</v>
      </c>
      <c r="F172" s="10">
        <v>1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hidden="1" customHeight="1">
      <c r="A173" s="4" t="s">
        <v>10</v>
      </c>
      <c r="B173" s="4" t="s">
        <v>113</v>
      </c>
      <c r="C173" s="10">
        <v>2</v>
      </c>
      <c r="D173" s="4" t="s">
        <v>14</v>
      </c>
      <c r="E173" s="10">
        <v>2035</v>
      </c>
      <c r="F173" s="10">
        <v>1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hidden="1" customHeight="1">
      <c r="A174" s="4" t="s">
        <v>10</v>
      </c>
      <c r="B174" s="4" t="s">
        <v>113</v>
      </c>
      <c r="C174" s="10">
        <v>3</v>
      </c>
      <c r="D174" s="4" t="s">
        <v>14</v>
      </c>
      <c r="E174" s="10">
        <v>2035</v>
      </c>
      <c r="F174" s="10">
        <v>1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hidden="1" customHeight="1">
      <c r="A175" s="4" t="s">
        <v>10</v>
      </c>
      <c r="B175" s="4" t="s">
        <v>113</v>
      </c>
      <c r="C175" s="10">
        <v>4</v>
      </c>
      <c r="D175" s="4" t="s">
        <v>14</v>
      </c>
      <c r="E175" s="10">
        <v>2035</v>
      </c>
      <c r="F175" s="10">
        <v>1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hidden="1" customHeight="1">
      <c r="A176" s="4" t="s">
        <v>10</v>
      </c>
      <c r="B176" s="4" t="s">
        <v>116</v>
      </c>
      <c r="C176" s="10">
        <v>1</v>
      </c>
      <c r="D176" s="4" t="s">
        <v>14</v>
      </c>
      <c r="E176" s="10">
        <v>2035</v>
      </c>
      <c r="F176" s="10">
        <v>1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hidden="1" customHeight="1">
      <c r="A177" s="4" t="s">
        <v>10</v>
      </c>
      <c r="B177" s="4" t="s">
        <v>115</v>
      </c>
      <c r="C177" s="10">
        <v>1</v>
      </c>
      <c r="D177" s="4" t="s">
        <v>14</v>
      </c>
      <c r="E177" s="10">
        <v>2035</v>
      </c>
      <c r="F177" s="10">
        <v>1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hidden="1" customHeight="1">
      <c r="A178" s="4" t="s">
        <v>10</v>
      </c>
      <c r="B178" s="4" t="s">
        <v>114</v>
      </c>
      <c r="C178" s="10">
        <v>1</v>
      </c>
      <c r="D178" s="4" t="s">
        <v>14</v>
      </c>
      <c r="E178" s="10">
        <v>2035</v>
      </c>
      <c r="F178" s="10">
        <v>8.1111111E-2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hidden="1" customHeight="1">
      <c r="A179" s="4" t="s">
        <v>10</v>
      </c>
      <c r="B179" s="4" t="s">
        <v>114</v>
      </c>
      <c r="C179" s="10">
        <v>2</v>
      </c>
      <c r="D179" s="4" t="s">
        <v>14</v>
      </c>
      <c r="E179" s="10">
        <v>2035</v>
      </c>
      <c r="F179" s="10">
        <v>8.1111111E-2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hidden="1" customHeight="1">
      <c r="A180" s="4" t="s">
        <v>10</v>
      </c>
      <c r="B180" s="4" t="s">
        <v>114</v>
      </c>
      <c r="C180" s="10">
        <v>3</v>
      </c>
      <c r="D180" s="4" t="s">
        <v>14</v>
      </c>
      <c r="E180" s="10">
        <v>2035</v>
      </c>
      <c r="F180" s="10">
        <v>8.1111111E-2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hidden="1" customHeight="1">
      <c r="A181" s="4" t="s">
        <v>10</v>
      </c>
      <c r="B181" s="4" t="s">
        <v>114</v>
      </c>
      <c r="C181" s="10">
        <v>4</v>
      </c>
      <c r="D181" s="4" t="s">
        <v>14</v>
      </c>
      <c r="E181" s="10">
        <v>2035</v>
      </c>
      <c r="F181" s="10">
        <v>8.1111111E-2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hidden="1" customHeight="1">
      <c r="A182" s="4" t="s">
        <v>10</v>
      </c>
      <c r="B182" s="4" t="s">
        <v>117</v>
      </c>
      <c r="C182" s="10">
        <v>1</v>
      </c>
      <c r="D182" s="4" t="s">
        <v>14</v>
      </c>
      <c r="E182" s="10">
        <v>2035</v>
      </c>
      <c r="F182" s="10">
        <v>8.1111111E-2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hidden="1" customHeight="1">
      <c r="A183" s="4" t="s">
        <v>10</v>
      </c>
      <c r="B183" s="4" t="s">
        <v>142</v>
      </c>
      <c r="C183" s="10">
        <v>1</v>
      </c>
      <c r="D183" s="4" t="s">
        <v>14</v>
      </c>
      <c r="E183" s="10">
        <v>2035</v>
      </c>
      <c r="F183" s="10">
        <v>8.1111111E-2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 t="s">
        <v>10</v>
      </c>
      <c r="B184" s="4" t="s">
        <v>143</v>
      </c>
      <c r="C184" s="10">
        <v>1</v>
      </c>
      <c r="D184" s="4" t="s">
        <v>14</v>
      </c>
      <c r="E184" s="10">
        <v>2035</v>
      </c>
      <c r="F184" s="10">
        <v>8.1111111E-2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 t="s">
        <v>10</v>
      </c>
      <c r="B185" s="4" t="s">
        <v>146</v>
      </c>
      <c r="C185" s="10">
        <v>1</v>
      </c>
      <c r="D185" s="4" t="s">
        <v>14</v>
      </c>
      <c r="E185" s="10">
        <v>2035</v>
      </c>
      <c r="F185" s="10">
        <v>8.1111111E-2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hidden="1" customHeight="1">
      <c r="A186" s="4" t="s">
        <v>10</v>
      </c>
      <c r="B186" s="4" t="s">
        <v>148</v>
      </c>
      <c r="C186" s="10">
        <v>1</v>
      </c>
      <c r="D186" s="4" t="s">
        <v>14</v>
      </c>
      <c r="E186" s="10">
        <v>2035</v>
      </c>
      <c r="F186" s="10">
        <v>0.12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hidden="1" customHeight="1">
      <c r="A187" s="4" t="s">
        <v>10</v>
      </c>
      <c r="B187" s="4" t="s">
        <v>150</v>
      </c>
      <c r="C187" s="10">
        <v>1</v>
      </c>
      <c r="D187" s="4" t="s">
        <v>14</v>
      </c>
      <c r="E187" s="10">
        <v>2035</v>
      </c>
      <c r="F187" s="10">
        <v>8.1111111E-2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hidden="1" customHeight="1">
      <c r="A188" s="4" t="s">
        <v>10</v>
      </c>
      <c r="B188" s="4" t="s">
        <v>187</v>
      </c>
      <c r="C188" s="10">
        <v>1</v>
      </c>
      <c r="D188" s="4" t="s">
        <v>14</v>
      </c>
      <c r="E188" s="10">
        <v>2035</v>
      </c>
      <c r="F188" s="10">
        <v>1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hidden="1" customHeight="1">
      <c r="A189" s="4" t="s">
        <v>10</v>
      </c>
      <c r="B189" s="4" t="s">
        <v>188</v>
      </c>
      <c r="C189" s="10">
        <v>1</v>
      </c>
      <c r="D189" s="4" t="s">
        <v>14</v>
      </c>
      <c r="E189" s="10">
        <v>2035</v>
      </c>
      <c r="F189" s="10">
        <v>8.1111111E-2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 t="s">
        <v>10</v>
      </c>
      <c r="B190" s="4" t="s">
        <v>36</v>
      </c>
      <c r="C190" s="10">
        <v>1</v>
      </c>
      <c r="D190" s="4" t="s">
        <v>14</v>
      </c>
      <c r="E190" s="10">
        <v>2040</v>
      </c>
      <c r="F190" s="10">
        <v>1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hidden="1" customHeight="1">
      <c r="A191" s="4" t="s">
        <v>10</v>
      </c>
      <c r="B191" s="4" t="s">
        <v>48</v>
      </c>
      <c r="C191" s="10">
        <v>1</v>
      </c>
      <c r="D191" s="4" t="s">
        <v>14</v>
      </c>
      <c r="E191" s="10">
        <v>2040</v>
      </c>
      <c r="F191" s="10">
        <v>1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hidden="1" customHeight="1">
      <c r="A192" s="4" t="s">
        <v>10</v>
      </c>
      <c r="B192" s="4" t="s">
        <v>216</v>
      </c>
      <c r="C192" s="10">
        <v>1</v>
      </c>
      <c r="D192" s="4" t="s">
        <v>14</v>
      </c>
      <c r="E192" s="10">
        <v>2040</v>
      </c>
      <c r="F192" s="10">
        <v>1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hidden="1" customHeight="1">
      <c r="A193" s="4" t="s">
        <v>10</v>
      </c>
      <c r="B193" s="4" t="s">
        <v>217</v>
      </c>
      <c r="C193" s="10">
        <v>1</v>
      </c>
      <c r="D193" s="4" t="s">
        <v>14</v>
      </c>
      <c r="E193" s="10">
        <v>2040</v>
      </c>
      <c r="F193" s="10">
        <v>1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hidden="1" customHeight="1">
      <c r="A194" s="4" t="s">
        <v>10</v>
      </c>
      <c r="B194" s="4" t="s">
        <v>145</v>
      </c>
      <c r="C194" s="10">
        <v>1</v>
      </c>
      <c r="D194" s="4" t="s">
        <v>14</v>
      </c>
      <c r="E194" s="10">
        <v>2050</v>
      </c>
      <c r="F194" s="10">
        <v>-0.7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hidden="1" customHeight="1">
      <c r="A195" s="4" t="s">
        <v>10</v>
      </c>
      <c r="B195" s="4" t="s">
        <v>106</v>
      </c>
      <c r="C195" s="10">
        <v>1</v>
      </c>
      <c r="D195" s="4" t="s">
        <v>14</v>
      </c>
      <c r="E195" s="10">
        <v>2040</v>
      </c>
      <c r="F195" s="10">
        <v>1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hidden="1" customHeight="1">
      <c r="A196" s="4" t="s">
        <v>10</v>
      </c>
      <c r="B196" s="4" t="s">
        <v>217</v>
      </c>
      <c r="C196" s="10">
        <v>2</v>
      </c>
      <c r="D196" s="4" t="s">
        <v>14</v>
      </c>
      <c r="E196" s="10">
        <v>2022</v>
      </c>
      <c r="F196" s="10">
        <v>0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hidden="1" customHeight="1">
      <c r="A197" s="4" t="s">
        <v>10</v>
      </c>
      <c r="B197" s="4" t="s">
        <v>218</v>
      </c>
      <c r="C197" s="10">
        <v>1</v>
      </c>
      <c r="D197" s="4" t="s">
        <v>14</v>
      </c>
      <c r="E197" s="10">
        <v>2040</v>
      </c>
      <c r="F197" s="10">
        <v>1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 t="s">
        <v>10</v>
      </c>
      <c r="B198" s="4" t="s">
        <v>202</v>
      </c>
      <c r="C198" s="10">
        <v>1</v>
      </c>
      <c r="D198" s="4" t="s">
        <v>14</v>
      </c>
      <c r="E198" s="10">
        <v>2040</v>
      </c>
      <c r="F198" s="10">
        <v>1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hidden="1" customHeight="1">
      <c r="A199" s="4" t="s">
        <v>10</v>
      </c>
      <c r="B199" s="4" t="s">
        <v>147</v>
      </c>
      <c r="C199" s="10">
        <v>1</v>
      </c>
      <c r="D199" s="4" t="s">
        <v>14</v>
      </c>
      <c r="E199" s="10">
        <v>2040</v>
      </c>
      <c r="F199" s="10">
        <v>1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hidden="1" customHeight="1">
      <c r="A200" s="4" t="s">
        <v>10</v>
      </c>
      <c r="B200" s="4" t="s">
        <v>199</v>
      </c>
      <c r="C200" s="10">
        <v>1</v>
      </c>
      <c r="D200" s="4" t="s">
        <v>14</v>
      </c>
      <c r="E200" s="10">
        <v>2040</v>
      </c>
      <c r="F200" s="10">
        <v>1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hidden="1" customHeight="1">
      <c r="A201" s="4" t="s">
        <v>10</v>
      </c>
      <c r="B201" s="4" t="s">
        <v>219</v>
      </c>
      <c r="C201" s="10">
        <v>1</v>
      </c>
      <c r="D201" s="4" t="s">
        <v>14</v>
      </c>
      <c r="E201" s="10">
        <v>2040</v>
      </c>
      <c r="F201" s="10">
        <v>1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hidden="1" customHeight="1">
      <c r="A202" s="4" t="s">
        <v>10</v>
      </c>
      <c r="B202" s="4" t="s">
        <v>220</v>
      </c>
      <c r="C202" s="10">
        <v>1</v>
      </c>
      <c r="D202" s="4" t="s">
        <v>14</v>
      </c>
      <c r="E202" s="10">
        <v>2040</v>
      </c>
      <c r="F202" s="10">
        <v>1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hidden="1" customHeight="1">
      <c r="A203" s="4" t="s">
        <v>10</v>
      </c>
      <c r="B203" s="4" t="s">
        <v>222</v>
      </c>
      <c r="C203" s="10">
        <v>1</v>
      </c>
      <c r="D203" s="4" t="s">
        <v>14</v>
      </c>
      <c r="E203" s="10">
        <v>2040</v>
      </c>
      <c r="F203" s="10">
        <v>1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hidden="1" customHeight="1">
      <c r="A204" s="4" t="s">
        <v>10</v>
      </c>
      <c r="B204" s="4" t="s">
        <v>106</v>
      </c>
      <c r="C204" s="10">
        <v>2</v>
      </c>
      <c r="D204" s="4" t="s">
        <v>14</v>
      </c>
      <c r="E204" s="10">
        <v>2022</v>
      </c>
      <c r="F204" s="10">
        <v>0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hidden="1" customHeight="1">
      <c r="A205" s="4" t="s">
        <v>10</v>
      </c>
      <c r="B205" s="4" t="s">
        <v>223</v>
      </c>
      <c r="C205" s="10">
        <v>1</v>
      </c>
      <c r="D205" s="4" t="s">
        <v>14</v>
      </c>
      <c r="E205" s="10">
        <v>2040</v>
      </c>
      <c r="F205" s="10">
        <v>1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hidden="1" customHeight="1">
      <c r="A206" s="4" t="s">
        <v>10</v>
      </c>
      <c r="B206" s="4" t="s">
        <v>222</v>
      </c>
      <c r="C206" s="10">
        <v>2</v>
      </c>
      <c r="D206" s="4" t="s">
        <v>14</v>
      </c>
      <c r="E206" s="10">
        <v>2022</v>
      </c>
      <c r="F206" s="10">
        <v>0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hidden="1" customHeight="1">
      <c r="A207" s="4" t="s">
        <v>10</v>
      </c>
      <c r="B207" s="4" t="s">
        <v>223</v>
      </c>
      <c r="C207" s="10">
        <v>2</v>
      </c>
      <c r="D207" s="4" t="s">
        <v>14</v>
      </c>
      <c r="E207" s="10">
        <v>2022</v>
      </c>
      <c r="F207" s="10">
        <v>0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hidden="1" customHeight="1">
      <c r="A208" s="4" t="s">
        <v>10</v>
      </c>
      <c r="B208" s="4" t="s">
        <v>132</v>
      </c>
      <c r="C208" s="10">
        <v>1</v>
      </c>
      <c r="D208" s="4" t="s">
        <v>14</v>
      </c>
      <c r="E208" s="10">
        <v>2040</v>
      </c>
      <c r="F208" s="10">
        <v>1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 t="s">
        <v>10</v>
      </c>
      <c r="B209" s="4" t="s">
        <v>135</v>
      </c>
      <c r="C209" s="10">
        <v>1</v>
      </c>
      <c r="D209" s="4" t="s">
        <v>14</v>
      </c>
      <c r="E209" s="10">
        <v>2040</v>
      </c>
      <c r="F209" s="10">
        <v>1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hidden="1" customHeight="1">
      <c r="A210" s="4" t="s">
        <v>10</v>
      </c>
      <c r="B210" s="4" t="s">
        <v>138</v>
      </c>
      <c r="C210" s="10">
        <v>1</v>
      </c>
      <c r="D210" s="4" t="s">
        <v>14</v>
      </c>
      <c r="E210" s="10">
        <v>2040</v>
      </c>
      <c r="F210" s="10">
        <v>1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hidden="1" customHeight="1">
      <c r="A211" s="4" t="s">
        <v>10</v>
      </c>
      <c r="B211" s="4" t="s">
        <v>139</v>
      </c>
      <c r="C211" s="10">
        <v>1</v>
      </c>
      <c r="D211" s="4" t="s">
        <v>14</v>
      </c>
      <c r="E211" s="10">
        <v>2040</v>
      </c>
      <c r="F211" s="10">
        <v>1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hidden="1" customHeight="1">
      <c r="A212" s="4" t="s">
        <v>10</v>
      </c>
      <c r="B212" s="4" t="s">
        <v>124</v>
      </c>
      <c r="C212" s="10">
        <v>1</v>
      </c>
      <c r="D212" s="4" t="s">
        <v>14</v>
      </c>
      <c r="E212" s="10">
        <v>2040</v>
      </c>
      <c r="F212" s="10">
        <v>1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 t="s">
        <v>10</v>
      </c>
      <c r="B213" s="4" t="s">
        <v>127</v>
      </c>
      <c r="C213" s="10">
        <v>1</v>
      </c>
      <c r="D213" s="4" t="s">
        <v>14</v>
      </c>
      <c r="E213" s="10">
        <v>2040</v>
      </c>
      <c r="F213" s="10">
        <v>1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hidden="1" customHeight="1">
      <c r="A214" s="4" t="s">
        <v>10</v>
      </c>
      <c r="B214" s="4" t="s">
        <v>128</v>
      </c>
      <c r="C214" s="10">
        <v>1</v>
      </c>
      <c r="D214" s="4" t="s">
        <v>14</v>
      </c>
      <c r="E214" s="10">
        <v>2040</v>
      </c>
      <c r="F214" s="10">
        <v>1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hidden="1" customHeight="1">
      <c r="A215" s="4" t="s">
        <v>10</v>
      </c>
      <c r="B215" s="4" t="s">
        <v>200</v>
      </c>
      <c r="C215" s="10">
        <v>1</v>
      </c>
      <c r="D215" s="4" t="s">
        <v>14</v>
      </c>
      <c r="E215" s="10">
        <v>2040</v>
      </c>
      <c r="F215" s="10">
        <v>1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hidden="1" customHeight="1">
      <c r="A216" s="4" t="s">
        <v>10</v>
      </c>
      <c r="B216" s="4" t="s">
        <v>205</v>
      </c>
      <c r="C216" s="10">
        <v>1</v>
      </c>
      <c r="D216" s="4" t="s">
        <v>14</v>
      </c>
      <c r="E216" s="10">
        <v>2040</v>
      </c>
      <c r="F216" s="10">
        <v>1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 t="s">
        <v>10</v>
      </c>
      <c r="B217" s="4" t="s">
        <v>203</v>
      </c>
      <c r="C217" s="10">
        <v>1</v>
      </c>
      <c r="D217" s="4" t="s">
        <v>14</v>
      </c>
      <c r="E217" s="10">
        <v>2040</v>
      </c>
      <c r="F217" s="10">
        <v>1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hidden="1" customHeight="1">
      <c r="A218" s="4" t="s">
        <v>10</v>
      </c>
      <c r="B218" s="4" t="s">
        <v>201</v>
      </c>
      <c r="C218" s="10">
        <v>1</v>
      </c>
      <c r="D218" s="4" t="s">
        <v>14</v>
      </c>
      <c r="E218" s="10">
        <v>2040</v>
      </c>
      <c r="F218" s="10">
        <v>1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hidden="1" customHeight="1">
      <c r="A219" s="4" t="s">
        <v>10</v>
      </c>
      <c r="B219" s="4" t="s">
        <v>113</v>
      </c>
      <c r="C219" s="10">
        <v>1</v>
      </c>
      <c r="D219" s="4" t="s">
        <v>14</v>
      </c>
      <c r="E219" s="10">
        <v>2040</v>
      </c>
      <c r="F219" s="10">
        <v>1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hidden="1" customHeight="1">
      <c r="A220" s="4" t="s">
        <v>10</v>
      </c>
      <c r="B220" s="4" t="s">
        <v>113</v>
      </c>
      <c r="C220" s="10">
        <v>2</v>
      </c>
      <c r="D220" s="4" t="s">
        <v>14</v>
      </c>
      <c r="E220" s="10">
        <v>2040</v>
      </c>
      <c r="F220" s="10">
        <v>1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hidden="1" customHeight="1">
      <c r="A221" s="4" t="s">
        <v>10</v>
      </c>
      <c r="B221" s="4" t="s">
        <v>113</v>
      </c>
      <c r="C221" s="10">
        <v>3</v>
      </c>
      <c r="D221" s="4" t="s">
        <v>14</v>
      </c>
      <c r="E221" s="10">
        <v>2040</v>
      </c>
      <c r="F221" s="10">
        <v>1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hidden="1" customHeight="1">
      <c r="A222" s="4" t="s">
        <v>10</v>
      </c>
      <c r="B222" s="4" t="s">
        <v>113</v>
      </c>
      <c r="C222" s="10">
        <v>4</v>
      </c>
      <c r="D222" s="4" t="s">
        <v>14</v>
      </c>
      <c r="E222" s="10">
        <v>2040</v>
      </c>
      <c r="F222" s="10">
        <v>1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hidden="1" customHeight="1">
      <c r="A223" s="4" t="s">
        <v>10</v>
      </c>
      <c r="B223" s="4" t="s">
        <v>116</v>
      </c>
      <c r="C223" s="10">
        <v>1</v>
      </c>
      <c r="D223" s="4" t="s">
        <v>14</v>
      </c>
      <c r="E223" s="10">
        <v>2040</v>
      </c>
      <c r="F223" s="10">
        <v>1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hidden="1" customHeight="1">
      <c r="A224" s="4" t="s">
        <v>10</v>
      </c>
      <c r="B224" s="4" t="s">
        <v>115</v>
      </c>
      <c r="C224" s="10">
        <v>1</v>
      </c>
      <c r="D224" s="4" t="s">
        <v>14</v>
      </c>
      <c r="E224" s="10">
        <v>2040</v>
      </c>
      <c r="F224" s="10">
        <v>1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hidden="1" customHeight="1">
      <c r="A225" s="4" t="s">
        <v>10</v>
      </c>
      <c r="B225" s="4" t="s">
        <v>114</v>
      </c>
      <c r="C225" s="10">
        <v>1</v>
      </c>
      <c r="D225" s="4" t="s">
        <v>14</v>
      </c>
      <c r="E225" s="10">
        <v>2040</v>
      </c>
      <c r="F225" s="10">
        <v>8.0555556E-2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hidden="1" customHeight="1">
      <c r="A226" s="4" t="s">
        <v>10</v>
      </c>
      <c r="B226" s="4" t="s">
        <v>114</v>
      </c>
      <c r="C226" s="10">
        <v>2</v>
      </c>
      <c r="D226" s="4" t="s">
        <v>14</v>
      </c>
      <c r="E226" s="10">
        <v>2040</v>
      </c>
      <c r="F226" s="10">
        <v>8.0555556E-2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hidden="1" customHeight="1">
      <c r="A227" s="4" t="s">
        <v>10</v>
      </c>
      <c r="B227" s="4" t="s">
        <v>114</v>
      </c>
      <c r="C227" s="10">
        <v>3</v>
      </c>
      <c r="D227" s="4" t="s">
        <v>14</v>
      </c>
      <c r="E227" s="10">
        <v>2040</v>
      </c>
      <c r="F227" s="10">
        <v>8.0555556E-2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hidden="1" customHeight="1">
      <c r="A228" s="4" t="s">
        <v>10</v>
      </c>
      <c r="B228" s="4" t="s">
        <v>114</v>
      </c>
      <c r="C228" s="10">
        <v>4</v>
      </c>
      <c r="D228" s="4" t="s">
        <v>14</v>
      </c>
      <c r="E228" s="10">
        <v>2040</v>
      </c>
      <c r="F228" s="10">
        <v>8.0555556E-2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hidden="1" customHeight="1">
      <c r="A229" s="4" t="s">
        <v>10</v>
      </c>
      <c r="B229" s="4" t="s">
        <v>117</v>
      </c>
      <c r="C229" s="10">
        <v>1</v>
      </c>
      <c r="D229" s="4" t="s">
        <v>14</v>
      </c>
      <c r="E229" s="10">
        <v>2040</v>
      </c>
      <c r="F229" s="10">
        <v>8.0555556E-2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hidden="1" customHeight="1">
      <c r="A230" s="4" t="s">
        <v>10</v>
      </c>
      <c r="B230" s="4" t="s">
        <v>142</v>
      </c>
      <c r="C230" s="10">
        <v>1</v>
      </c>
      <c r="D230" s="4" t="s">
        <v>14</v>
      </c>
      <c r="E230" s="10">
        <v>2040</v>
      </c>
      <c r="F230" s="10">
        <v>8.0555556E-2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 t="s">
        <v>10</v>
      </c>
      <c r="B231" s="4" t="s">
        <v>143</v>
      </c>
      <c r="C231" s="10">
        <v>1</v>
      </c>
      <c r="D231" s="4" t="s">
        <v>14</v>
      </c>
      <c r="E231" s="10">
        <v>2040</v>
      </c>
      <c r="F231" s="10">
        <v>8.0555556E-2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 t="s">
        <v>10</v>
      </c>
      <c r="B232" s="4" t="s">
        <v>146</v>
      </c>
      <c r="C232" s="10">
        <v>1</v>
      </c>
      <c r="D232" s="4" t="s">
        <v>14</v>
      </c>
      <c r="E232" s="10">
        <v>2040</v>
      </c>
      <c r="F232" s="10">
        <v>8.0555556E-2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hidden="1" customHeight="1">
      <c r="A233" s="4" t="s">
        <v>10</v>
      </c>
      <c r="B233" s="4" t="s">
        <v>148</v>
      </c>
      <c r="C233" s="10">
        <v>1</v>
      </c>
      <c r="D233" s="4" t="s">
        <v>14</v>
      </c>
      <c r="E233" s="10">
        <v>2040</v>
      </c>
      <c r="F233" s="10">
        <v>0.12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hidden="1" customHeight="1">
      <c r="A234" s="4" t="s">
        <v>10</v>
      </c>
      <c r="B234" s="4" t="s">
        <v>150</v>
      </c>
      <c r="C234" s="10">
        <v>1</v>
      </c>
      <c r="D234" s="4" t="s">
        <v>14</v>
      </c>
      <c r="E234" s="10">
        <v>2040</v>
      </c>
      <c r="F234" s="10">
        <v>8.0555556E-2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hidden="1" customHeight="1">
      <c r="A235" s="4" t="s">
        <v>10</v>
      </c>
      <c r="B235" s="4" t="s">
        <v>187</v>
      </c>
      <c r="C235" s="10">
        <v>1</v>
      </c>
      <c r="D235" s="4" t="s">
        <v>14</v>
      </c>
      <c r="E235" s="10">
        <v>2040</v>
      </c>
      <c r="F235" s="10">
        <v>1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hidden="1" customHeight="1">
      <c r="A236" s="4" t="s">
        <v>10</v>
      </c>
      <c r="B236" s="4" t="s">
        <v>188</v>
      </c>
      <c r="C236" s="10">
        <v>1</v>
      </c>
      <c r="D236" s="4" t="s">
        <v>14</v>
      </c>
      <c r="E236" s="10">
        <v>2040</v>
      </c>
      <c r="F236" s="10">
        <v>8.0555556E-2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 t="s">
        <v>10</v>
      </c>
      <c r="B237" s="4" t="s">
        <v>36</v>
      </c>
      <c r="C237" s="10">
        <v>1</v>
      </c>
      <c r="D237" s="4" t="s">
        <v>14</v>
      </c>
      <c r="E237" s="10">
        <v>2045</v>
      </c>
      <c r="F237" s="10">
        <v>1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hidden="1" customHeight="1">
      <c r="A238" s="4" t="s">
        <v>10</v>
      </c>
      <c r="B238" s="4" t="s">
        <v>48</v>
      </c>
      <c r="C238" s="10">
        <v>1</v>
      </c>
      <c r="D238" s="4" t="s">
        <v>14</v>
      </c>
      <c r="E238" s="10">
        <v>2045</v>
      </c>
      <c r="F238" s="10">
        <v>1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hidden="1" customHeight="1">
      <c r="A239" s="4" t="s">
        <v>10</v>
      </c>
      <c r="B239" s="4" t="s">
        <v>216</v>
      </c>
      <c r="C239" s="10">
        <v>1</v>
      </c>
      <c r="D239" s="4" t="s">
        <v>14</v>
      </c>
      <c r="E239" s="10">
        <v>2045</v>
      </c>
      <c r="F239" s="10">
        <v>1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hidden="1" customHeight="1">
      <c r="A240" s="4" t="s">
        <v>10</v>
      </c>
      <c r="B240" s="4" t="s">
        <v>217</v>
      </c>
      <c r="C240" s="10">
        <v>1</v>
      </c>
      <c r="D240" s="4" t="s">
        <v>14</v>
      </c>
      <c r="E240" s="10">
        <v>2045</v>
      </c>
      <c r="F240" s="10">
        <v>1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hidden="1" customHeight="1">
      <c r="A241" s="4" t="s">
        <v>10</v>
      </c>
      <c r="B241" s="4" t="s">
        <v>217</v>
      </c>
      <c r="C241" s="10">
        <v>2</v>
      </c>
      <c r="D241" s="4" t="s">
        <v>14</v>
      </c>
      <c r="E241" s="10">
        <v>2025</v>
      </c>
      <c r="F241" s="10">
        <v>0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hidden="1" customHeight="1">
      <c r="A242" s="4" t="s">
        <v>10</v>
      </c>
      <c r="B242" s="4" t="s">
        <v>106</v>
      </c>
      <c r="C242" s="10">
        <v>1</v>
      </c>
      <c r="D242" s="4" t="s">
        <v>14</v>
      </c>
      <c r="E242" s="10">
        <v>2045</v>
      </c>
      <c r="F242" s="10">
        <v>1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hidden="1" customHeight="1">
      <c r="A243" s="4" t="s">
        <v>10</v>
      </c>
      <c r="B243" s="4" t="s">
        <v>106</v>
      </c>
      <c r="C243" s="10">
        <v>2</v>
      </c>
      <c r="D243" s="4" t="s">
        <v>14</v>
      </c>
      <c r="E243" s="10">
        <v>2025</v>
      </c>
      <c r="F243" s="10">
        <v>0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hidden="1" customHeight="1">
      <c r="A244" s="4" t="s">
        <v>10</v>
      </c>
      <c r="B244" s="4" t="s">
        <v>218</v>
      </c>
      <c r="C244" s="10">
        <v>1</v>
      </c>
      <c r="D244" s="4" t="s">
        <v>14</v>
      </c>
      <c r="E244" s="10">
        <v>2045</v>
      </c>
      <c r="F244" s="10">
        <v>1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 t="s">
        <v>10</v>
      </c>
      <c r="B245" s="4" t="s">
        <v>202</v>
      </c>
      <c r="C245" s="10">
        <v>1</v>
      </c>
      <c r="D245" s="4" t="s">
        <v>14</v>
      </c>
      <c r="E245" s="10">
        <v>2045</v>
      </c>
      <c r="F245" s="10">
        <v>1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hidden="1" customHeight="1">
      <c r="A246" s="4" t="s">
        <v>10</v>
      </c>
      <c r="B246" s="4" t="s">
        <v>147</v>
      </c>
      <c r="C246" s="10">
        <v>1</v>
      </c>
      <c r="D246" s="4" t="s">
        <v>14</v>
      </c>
      <c r="E246" s="10">
        <v>2045</v>
      </c>
      <c r="F246" s="10">
        <v>1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hidden="1" customHeight="1">
      <c r="A247" s="4" t="s">
        <v>10</v>
      </c>
      <c r="B247" s="4" t="s">
        <v>199</v>
      </c>
      <c r="C247" s="10">
        <v>1</v>
      </c>
      <c r="D247" s="4" t="s">
        <v>14</v>
      </c>
      <c r="E247" s="10">
        <v>2045</v>
      </c>
      <c r="F247" s="10">
        <v>1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hidden="1" customHeight="1">
      <c r="A248" s="4" t="s">
        <v>10</v>
      </c>
      <c r="B248" s="4" t="s">
        <v>219</v>
      </c>
      <c r="C248" s="10">
        <v>1</v>
      </c>
      <c r="D248" s="4" t="s">
        <v>14</v>
      </c>
      <c r="E248" s="10">
        <v>2045</v>
      </c>
      <c r="F248" s="10">
        <v>1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hidden="1" customHeight="1">
      <c r="A249" s="4" t="s">
        <v>10</v>
      </c>
      <c r="B249" s="4" t="s">
        <v>220</v>
      </c>
      <c r="C249" s="10">
        <v>1</v>
      </c>
      <c r="D249" s="4" t="s">
        <v>14</v>
      </c>
      <c r="E249" s="10">
        <v>2045</v>
      </c>
      <c r="F249" s="10">
        <v>1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hidden="1" customHeight="1">
      <c r="A250" s="4" t="s">
        <v>10</v>
      </c>
      <c r="B250" s="4" t="s">
        <v>222</v>
      </c>
      <c r="C250" s="10">
        <v>1</v>
      </c>
      <c r="D250" s="4" t="s">
        <v>14</v>
      </c>
      <c r="E250" s="10">
        <v>2045</v>
      </c>
      <c r="F250" s="10">
        <v>1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hidden="1" customHeight="1">
      <c r="A251" s="4" t="s">
        <v>10</v>
      </c>
      <c r="B251" s="4" t="s">
        <v>222</v>
      </c>
      <c r="C251" s="10">
        <v>2</v>
      </c>
      <c r="D251" s="4" t="s">
        <v>14</v>
      </c>
      <c r="E251" s="10">
        <v>2025</v>
      </c>
      <c r="F251" s="10">
        <v>0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hidden="1" customHeight="1">
      <c r="A252" s="4" t="s">
        <v>10</v>
      </c>
      <c r="B252" s="4" t="s">
        <v>223</v>
      </c>
      <c r="C252" s="10">
        <v>1</v>
      </c>
      <c r="D252" s="4" t="s">
        <v>14</v>
      </c>
      <c r="E252" s="10">
        <v>2045</v>
      </c>
      <c r="F252" s="10">
        <v>1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hidden="1" customHeight="1">
      <c r="A253" s="4" t="s">
        <v>10</v>
      </c>
      <c r="B253" s="4" t="s">
        <v>223</v>
      </c>
      <c r="C253" s="10">
        <v>2</v>
      </c>
      <c r="D253" s="4" t="s">
        <v>14</v>
      </c>
      <c r="E253" s="10">
        <v>2025</v>
      </c>
      <c r="F253" s="10">
        <v>0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hidden="1" customHeight="1">
      <c r="A254" s="4" t="s">
        <v>10</v>
      </c>
      <c r="B254" s="4" t="s">
        <v>217</v>
      </c>
      <c r="C254" s="10">
        <v>2</v>
      </c>
      <c r="D254" s="4" t="s">
        <v>14</v>
      </c>
      <c r="E254" s="10">
        <v>2030</v>
      </c>
      <c r="F254" s="10">
        <v>0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hidden="1" customHeight="1">
      <c r="A255" s="4" t="s">
        <v>10</v>
      </c>
      <c r="B255" s="4" t="s">
        <v>132</v>
      </c>
      <c r="C255" s="10">
        <v>1</v>
      </c>
      <c r="D255" s="4" t="s">
        <v>14</v>
      </c>
      <c r="E255" s="10">
        <v>2045</v>
      </c>
      <c r="F255" s="10">
        <v>1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 t="s">
        <v>10</v>
      </c>
      <c r="B256" s="4" t="s">
        <v>135</v>
      </c>
      <c r="C256" s="10">
        <v>1</v>
      </c>
      <c r="D256" s="4" t="s">
        <v>14</v>
      </c>
      <c r="E256" s="10">
        <v>2045</v>
      </c>
      <c r="F256" s="10">
        <v>1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hidden="1" customHeight="1">
      <c r="A257" s="4" t="s">
        <v>10</v>
      </c>
      <c r="B257" s="4" t="s">
        <v>138</v>
      </c>
      <c r="C257" s="10">
        <v>1</v>
      </c>
      <c r="D257" s="4" t="s">
        <v>14</v>
      </c>
      <c r="E257" s="10">
        <v>2045</v>
      </c>
      <c r="F257" s="10">
        <v>1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hidden="1" customHeight="1">
      <c r="A258" s="4" t="s">
        <v>10</v>
      </c>
      <c r="B258" s="4" t="s">
        <v>139</v>
      </c>
      <c r="C258" s="10">
        <v>1</v>
      </c>
      <c r="D258" s="4" t="s">
        <v>14</v>
      </c>
      <c r="E258" s="10">
        <v>2045</v>
      </c>
      <c r="F258" s="10">
        <v>1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hidden="1" customHeight="1">
      <c r="A259" s="4" t="s">
        <v>10</v>
      </c>
      <c r="B259" s="4" t="s">
        <v>124</v>
      </c>
      <c r="C259" s="10">
        <v>1</v>
      </c>
      <c r="D259" s="4" t="s">
        <v>14</v>
      </c>
      <c r="E259" s="10">
        <v>2045</v>
      </c>
      <c r="F259" s="10">
        <v>1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 t="s">
        <v>10</v>
      </c>
      <c r="B260" s="4" t="s">
        <v>127</v>
      </c>
      <c r="C260" s="10">
        <v>1</v>
      </c>
      <c r="D260" s="4" t="s">
        <v>14</v>
      </c>
      <c r="E260" s="10">
        <v>2045</v>
      </c>
      <c r="F260" s="10">
        <v>1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hidden="1" customHeight="1">
      <c r="A261" s="4" t="s">
        <v>10</v>
      </c>
      <c r="B261" s="4" t="s">
        <v>128</v>
      </c>
      <c r="C261" s="10">
        <v>1</v>
      </c>
      <c r="D261" s="4" t="s">
        <v>14</v>
      </c>
      <c r="E261" s="10">
        <v>2045</v>
      </c>
      <c r="F261" s="10">
        <v>1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hidden="1" customHeight="1">
      <c r="A262" s="4" t="s">
        <v>10</v>
      </c>
      <c r="B262" s="4" t="s">
        <v>200</v>
      </c>
      <c r="C262" s="10">
        <v>1</v>
      </c>
      <c r="D262" s="4" t="s">
        <v>14</v>
      </c>
      <c r="E262" s="10">
        <v>2045</v>
      </c>
      <c r="F262" s="10">
        <v>1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hidden="1" customHeight="1">
      <c r="A263" s="4" t="s">
        <v>10</v>
      </c>
      <c r="B263" s="4" t="s">
        <v>205</v>
      </c>
      <c r="C263" s="10">
        <v>1</v>
      </c>
      <c r="D263" s="4" t="s">
        <v>14</v>
      </c>
      <c r="E263" s="10">
        <v>2045</v>
      </c>
      <c r="F263" s="10">
        <v>1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 t="s">
        <v>10</v>
      </c>
      <c r="B264" s="4" t="s">
        <v>203</v>
      </c>
      <c r="C264" s="10">
        <v>1</v>
      </c>
      <c r="D264" s="4" t="s">
        <v>14</v>
      </c>
      <c r="E264" s="10">
        <v>2045</v>
      </c>
      <c r="F264" s="10">
        <v>1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hidden="1" customHeight="1">
      <c r="A265" s="4" t="s">
        <v>10</v>
      </c>
      <c r="B265" s="4" t="s">
        <v>201</v>
      </c>
      <c r="C265" s="10">
        <v>1</v>
      </c>
      <c r="D265" s="4" t="s">
        <v>14</v>
      </c>
      <c r="E265" s="10">
        <v>2045</v>
      </c>
      <c r="F265" s="10">
        <v>1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hidden="1" customHeight="1">
      <c r="A266" s="4" t="s">
        <v>10</v>
      </c>
      <c r="B266" s="4" t="s">
        <v>113</v>
      </c>
      <c r="C266" s="10">
        <v>1</v>
      </c>
      <c r="D266" s="4" t="s">
        <v>14</v>
      </c>
      <c r="E266" s="10">
        <v>2045</v>
      </c>
      <c r="F266" s="10">
        <v>1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hidden="1" customHeight="1">
      <c r="A267" s="4" t="s">
        <v>10</v>
      </c>
      <c r="B267" s="4" t="s">
        <v>113</v>
      </c>
      <c r="C267" s="10">
        <v>2</v>
      </c>
      <c r="D267" s="4" t="s">
        <v>14</v>
      </c>
      <c r="E267" s="10">
        <v>2045</v>
      </c>
      <c r="F267" s="10">
        <v>1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hidden="1" customHeight="1">
      <c r="A268" s="4" t="s">
        <v>10</v>
      </c>
      <c r="B268" s="4" t="s">
        <v>113</v>
      </c>
      <c r="C268" s="10">
        <v>3</v>
      </c>
      <c r="D268" s="4" t="s">
        <v>14</v>
      </c>
      <c r="E268" s="10">
        <v>2045</v>
      </c>
      <c r="F268" s="10">
        <v>1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hidden="1" customHeight="1">
      <c r="A269" s="4" t="s">
        <v>10</v>
      </c>
      <c r="B269" s="4" t="s">
        <v>113</v>
      </c>
      <c r="C269" s="10">
        <v>4</v>
      </c>
      <c r="D269" s="4" t="s">
        <v>14</v>
      </c>
      <c r="E269" s="10">
        <v>2045</v>
      </c>
      <c r="F269" s="10">
        <v>1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hidden="1" customHeight="1">
      <c r="A270" s="4" t="s">
        <v>10</v>
      </c>
      <c r="B270" s="4" t="s">
        <v>116</v>
      </c>
      <c r="C270" s="10">
        <v>1</v>
      </c>
      <c r="D270" s="4" t="s">
        <v>14</v>
      </c>
      <c r="E270" s="10">
        <v>2045</v>
      </c>
      <c r="F270" s="10">
        <v>1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hidden="1" customHeight="1">
      <c r="A271" s="4" t="s">
        <v>10</v>
      </c>
      <c r="B271" s="4" t="s">
        <v>115</v>
      </c>
      <c r="C271" s="10">
        <v>1</v>
      </c>
      <c r="D271" s="4" t="s">
        <v>14</v>
      </c>
      <c r="E271" s="10">
        <v>2045</v>
      </c>
      <c r="F271" s="10">
        <v>1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hidden="1" customHeight="1">
      <c r="A272" s="4" t="s">
        <v>10</v>
      </c>
      <c r="B272" s="4" t="s">
        <v>114</v>
      </c>
      <c r="C272" s="10">
        <v>1</v>
      </c>
      <c r="D272" s="4" t="s">
        <v>14</v>
      </c>
      <c r="E272" s="10">
        <v>2045</v>
      </c>
      <c r="F272" s="10">
        <v>8.0277777999999994E-2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hidden="1" customHeight="1">
      <c r="A273" s="4" t="s">
        <v>10</v>
      </c>
      <c r="B273" s="4" t="s">
        <v>114</v>
      </c>
      <c r="C273" s="10">
        <v>2</v>
      </c>
      <c r="D273" s="4" t="s">
        <v>14</v>
      </c>
      <c r="E273" s="10">
        <v>2045</v>
      </c>
      <c r="F273" s="10">
        <v>8.0277777999999994E-2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hidden="1" customHeight="1">
      <c r="A274" s="4" t="s">
        <v>10</v>
      </c>
      <c r="B274" s="4" t="s">
        <v>114</v>
      </c>
      <c r="C274" s="10">
        <v>3</v>
      </c>
      <c r="D274" s="4" t="s">
        <v>14</v>
      </c>
      <c r="E274" s="10">
        <v>2045</v>
      </c>
      <c r="F274" s="10">
        <v>8.0277777999999994E-2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hidden="1" customHeight="1">
      <c r="A275" s="4" t="s">
        <v>10</v>
      </c>
      <c r="B275" s="4" t="s">
        <v>114</v>
      </c>
      <c r="C275" s="10">
        <v>4</v>
      </c>
      <c r="D275" s="4" t="s">
        <v>14</v>
      </c>
      <c r="E275" s="10">
        <v>2045</v>
      </c>
      <c r="F275" s="10">
        <v>8.0277777999999994E-2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hidden="1" customHeight="1">
      <c r="A276" s="4" t="s">
        <v>10</v>
      </c>
      <c r="B276" s="4" t="s">
        <v>117</v>
      </c>
      <c r="C276" s="10">
        <v>1</v>
      </c>
      <c r="D276" s="4" t="s">
        <v>14</v>
      </c>
      <c r="E276" s="10">
        <v>2045</v>
      </c>
      <c r="F276" s="10">
        <v>8.0277777999999994E-2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hidden="1" customHeight="1">
      <c r="A277" s="4" t="s">
        <v>10</v>
      </c>
      <c r="B277" s="4" t="s">
        <v>142</v>
      </c>
      <c r="C277" s="10">
        <v>1</v>
      </c>
      <c r="D277" s="4" t="s">
        <v>14</v>
      </c>
      <c r="E277" s="10">
        <v>2045</v>
      </c>
      <c r="F277" s="10">
        <v>8.0277777999999994E-2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 t="s">
        <v>10</v>
      </c>
      <c r="B278" s="4" t="s">
        <v>143</v>
      </c>
      <c r="C278" s="10">
        <v>1</v>
      </c>
      <c r="D278" s="4" t="s">
        <v>14</v>
      </c>
      <c r="E278" s="10">
        <v>2045</v>
      </c>
      <c r="F278" s="10">
        <v>8.0277777999999994E-2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 t="s">
        <v>10</v>
      </c>
      <c r="B279" s="4" t="s">
        <v>146</v>
      </c>
      <c r="C279" s="10">
        <v>1</v>
      </c>
      <c r="D279" s="4" t="s">
        <v>14</v>
      </c>
      <c r="E279" s="10">
        <v>2045</v>
      </c>
      <c r="F279" s="10">
        <v>8.0277777999999994E-2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hidden="1" customHeight="1">
      <c r="A280" s="4" t="s">
        <v>10</v>
      </c>
      <c r="B280" s="4" t="s">
        <v>148</v>
      </c>
      <c r="C280" s="10">
        <v>1</v>
      </c>
      <c r="D280" s="4" t="s">
        <v>14</v>
      </c>
      <c r="E280" s="10">
        <v>2045</v>
      </c>
      <c r="F280" s="10">
        <v>0.12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hidden="1" customHeight="1">
      <c r="A281" s="4" t="s">
        <v>10</v>
      </c>
      <c r="B281" s="4" t="s">
        <v>150</v>
      </c>
      <c r="C281" s="10">
        <v>1</v>
      </c>
      <c r="D281" s="4" t="s">
        <v>14</v>
      </c>
      <c r="E281" s="10">
        <v>2045</v>
      </c>
      <c r="F281" s="10">
        <v>8.0277777999999994E-2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hidden="1" customHeight="1">
      <c r="A282" s="4" t="s">
        <v>10</v>
      </c>
      <c r="B282" s="4" t="s">
        <v>187</v>
      </c>
      <c r="C282" s="10">
        <v>1</v>
      </c>
      <c r="D282" s="4" t="s">
        <v>14</v>
      </c>
      <c r="E282" s="10">
        <v>2045</v>
      </c>
      <c r="F282" s="10">
        <v>1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hidden="1" customHeight="1">
      <c r="A283" s="4" t="s">
        <v>10</v>
      </c>
      <c r="B283" s="4" t="s">
        <v>188</v>
      </c>
      <c r="C283" s="10">
        <v>1</v>
      </c>
      <c r="D283" s="4" t="s">
        <v>14</v>
      </c>
      <c r="E283" s="10">
        <v>2045</v>
      </c>
      <c r="F283" s="10">
        <v>8.0277777999999994E-2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 t="s">
        <v>10</v>
      </c>
      <c r="B284" s="4" t="s">
        <v>36</v>
      </c>
      <c r="C284" s="10">
        <v>1</v>
      </c>
      <c r="D284" s="4" t="s">
        <v>14</v>
      </c>
      <c r="E284" s="10">
        <v>2050</v>
      </c>
      <c r="F284" s="10">
        <v>1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hidden="1" customHeight="1">
      <c r="A285" s="4" t="s">
        <v>10</v>
      </c>
      <c r="B285" s="4" t="s">
        <v>48</v>
      </c>
      <c r="C285" s="10">
        <v>1</v>
      </c>
      <c r="D285" s="4" t="s">
        <v>14</v>
      </c>
      <c r="E285" s="10">
        <v>2050</v>
      </c>
      <c r="F285" s="10">
        <v>1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hidden="1" customHeight="1">
      <c r="A286" s="4" t="s">
        <v>10</v>
      </c>
      <c r="B286" s="4" t="s">
        <v>216</v>
      </c>
      <c r="C286" s="10">
        <v>1</v>
      </c>
      <c r="D286" s="4" t="s">
        <v>14</v>
      </c>
      <c r="E286" s="10">
        <v>2050</v>
      </c>
      <c r="F286" s="10">
        <v>1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hidden="1" customHeight="1">
      <c r="A287" s="4" t="s">
        <v>10</v>
      </c>
      <c r="B287" s="4" t="s">
        <v>217</v>
      </c>
      <c r="C287" s="10">
        <v>1</v>
      </c>
      <c r="D287" s="4" t="s">
        <v>14</v>
      </c>
      <c r="E287" s="10">
        <v>2050</v>
      </c>
      <c r="F287" s="10">
        <v>1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hidden="1" customHeight="1">
      <c r="A288" s="4" t="s">
        <v>10</v>
      </c>
      <c r="B288" s="4" t="s">
        <v>106</v>
      </c>
      <c r="C288" s="10">
        <v>2</v>
      </c>
      <c r="D288" s="4" t="s">
        <v>14</v>
      </c>
      <c r="E288" s="10">
        <v>2030</v>
      </c>
      <c r="F288" s="10">
        <v>0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hidden="1" customHeight="1">
      <c r="A289" s="4" t="s">
        <v>10</v>
      </c>
      <c r="B289" s="4" t="s">
        <v>106</v>
      </c>
      <c r="C289" s="10">
        <v>1</v>
      </c>
      <c r="D289" s="4" t="s">
        <v>14</v>
      </c>
      <c r="E289" s="10">
        <v>2050</v>
      </c>
      <c r="F289" s="10">
        <v>1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hidden="1" customHeight="1">
      <c r="A290" s="4" t="s">
        <v>10</v>
      </c>
      <c r="B290" s="4" t="s">
        <v>222</v>
      </c>
      <c r="C290" s="10">
        <v>2</v>
      </c>
      <c r="D290" s="4" t="s">
        <v>14</v>
      </c>
      <c r="E290" s="10">
        <v>2030</v>
      </c>
      <c r="F290" s="10">
        <v>0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hidden="1" customHeight="1">
      <c r="A291" s="4" t="s">
        <v>10</v>
      </c>
      <c r="B291" s="4" t="s">
        <v>218</v>
      </c>
      <c r="C291" s="10">
        <v>1</v>
      </c>
      <c r="D291" s="4" t="s">
        <v>14</v>
      </c>
      <c r="E291" s="10">
        <v>2050</v>
      </c>
      <c r="F291" s="10">
        <v>1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 t="s">
        <v>10</v>
      </c>
      <c r="B292" s="4" t="s">
        <v>202</v>
      </c>
      <c r="C292" s="10">
        <v>1</v>
      </c>
      <c r="D292" s="4" t="s">
        <v>14</v>
      </c>
      <c r="E292" s="10">
        <v>2050</v>
      </c>
      <c r="F292" s="10">
        <v>1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hidden="1" customHeight="1">
      <c r="A293" s="4" t="s">
        <v>10</v>
      </c>
      <c r="B293" s="4" t="s">
        <v>147</v>
      </c>
      <c r="C293" s="10">
        <v>1</v>
      </c>
      <c r="D293" s="4" t="s">
        <v>14</v>
      </c>
      <c r="E293" s="10">
        <v>2050</v>
      </c>
      <c r="F293" s="10">
        <v>1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hidden="1" customHeight="1">
      <c r="A294" s="4" t="s">
        <v>10</v>
      </c>
      <c r="B294" s="4" t="s">
        <v>199</v>
      </c>
      <c r="C294" s="10">
        <v>1</v>
      </c>
      <c r="D294" s="4" t="s">
        <v>14</v>
      </c>
      <c r="E294" s="10">
        <v>2050</v>
      </c>
      <c r="F294" s="10">
        <v>1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hidden="1" customHeight="1">
      <c r="A295" s="4" t="s">
        <v>10</v>
      </c>
      <c r="B295" s="4" t="s">
        <v>219</v>
      </c>
      <c r="C295" s="10">
        <v>1</v>
      </c>
      <c r="D295" s="4" t="s">
        <v>14</v>
      </c>
      <c r="E295" s="10">
        <v>2050</v>
      </c>
      <c r="F295" s="10">
        <v>1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hidden="1" customHeight="1">
      <c r="A296" s="4" t="s">
        <v>10</v>
      </c>
      <c r="B296" s="4" t="s">
        <v>220</v>
      </c>
      <c r="C296" s="10">
        <v>1</v>
      </c>
      <c r="D296" s="4" t="s">
        <v>14</v>
      </c>
      <c r="E296" s="10">
        <v>2050</v>
      </c>
      <c r="F296" s="10">
        <v>1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hidden="1" customHeight="1">
      <c r="A297" s="4" t="s">
        <v>10</v>
      </c>
      <c r="B297" s="4" t="s">
        <v>222</v>
      </c>
      <c r="C297" s="10">
        <v>1</v>
      </c>
      <c r="D297" s="4" t="s">
        <v>14</v>
      </c>
      <c r="E297" s="10">
        <v>2050</v>
      </c>
      <c r="F297" s="10">
        <v>1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hidden="1" customHeight="1">
      <c r="A298" s="4" t="s">
        <v>10</v>
      </c>
      <c r="B298" s="4" t="s">
        <v>223</v>
      </c>
      <c r="C298" s="10">
        <v>2</v>
      </c>
      <c r="D298" s="4" t="s">
        <v>14</v>
      </c>
      <c r="E298" s="10">
        <v>2030</v>
      </c>
      <c r="F298" s="10">
        <v>0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hidden="1" customHeight="1">
      <c r="A299" s="4" t="s">
        <v>10</v>
      </c>
      <c r="B299" s="4" t="s">
        <v>223</v>
      </c>
      <c r="C299" s="10">
        <v>1</v>
      </c>
      <c r="D299" s="4" t="s">
        <v>14</v>
      </c>
      <c r="E299" s="10">
        <v>2050</v>
      </c>
      <c r="F299" s="10">
        <v>1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hidden="1" customHeight="1">
      <c r="A300" s="4" t="s">
        <v>10</v>
      </c>
      <c r="B300" s="4" t="s">
        <v>217</v>
      </c>
      <c r="C300" s="10">
        <v>2</v>
      </c>
      <c r="D300" s="4" t="s">
        <v>14</v>
      </c>
      <c r="E300" s="10">
        <v>2035</v>
      </c>
      <c r="F300" s="10">
        <v>0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hidden="1" customHeight="1">
      <c r="A301" s="4" t="s">
        <v>10</v>
      </c>
      <c r="B301" s="4" t="s">
        <v>106</v>
      </c>
      <c r="C301" s="10">
        <v>2</v>
      </c>
      <c r="D301" s="4" t="s">
        <v>14</v>
      </c>
      <c r="E301" s="10">
        <v>2035</v>
      </c>
      <c r="F301" s="10">
        <v>0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hidden="1" customHeight="1">
      <c r="A302" s="4" t="s">
        <v>10</v>
      </c>
      <c r="B302" s="4" t="s">
        <v>132</v>
      </c>
      <c r="C302" s="10">
        <v>1</v>
      </c>
      <c r="D302" s="4" t="s">
        <v>14</v>
      </c>
      <c r="E302" s="10">
        <v>2050</v>
      </c>
      <c r="F302" s="10">
        <v>1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 t="s">
        <v>10</v>
      </c>
      <c r="B303" s="4" t="s">
        <v>135</v>
      </c>
      <c r="C303" s="10">
        <v>1</v>
      </c>
      <c r="D303" s="4" t="s">
        <v>14</v>
      </c>
      <c r="E303" s="10">
        <v>2050</v>
      </c>
      <c r="F303" s="10">
        <v>1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hidden="1" customHeight="1">
      <c r="A304" s="4" t="s">
        <v>10</v>
      </c>
      <c r="B304" s="4" t="s">
        <v>138</v>
      </c>
      <c r="C304" s="10">
        <v>1</v>
      </c>
      <c r="D304" s="4" t="s">
        <v>14</v>
      </c>
      <c r="E304" s="10">
        <v>2050</v>
      </c>
      <c r="F304" s="10">
        <v>1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hidden="1" customHeight="1">
      <c r="A305" s="4" t="s">
        <v>10</v>
      </c>
      <c r="B305" s="4" t="s">
        <v>139</v>
      </c>
      <c r="C305" s="10">
        <v>1</v>
      </c>
      <c r="D305" s="4" t="s">
        <v>14</v>
      </c>
      <c r="E305" s="10">
        <v>2050</v>
      </c>
      <c r="F305" s="10">
        <v>1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hidden="1" customHeight="1">
      <c r="A306" s="4" t="s">
        <v>10</v>
      </c>
      <c r="B306" s="4" t="s">
        <v>124</v>
      </c>
      <c r="C306" s="10">
        <v>1</v>
      </c>
      <c r="D306" s="4" t="s">
        <v>14</v>
      </c>
      <c r="E306" s="10">
        <v>2050</v>
      </c>
      <c r="F306" s="10">
        <v>1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 t="s">
        <v>10</v>
      </c>
      <c r="B307" s="4" t="s">
        <v>127</v>
      </c>
      <c r="C307" s="10">
        <v>1</v>
      </c>
      <c r="D307" s="4" t="s">
        <v>14</v>
      </c>
      <c r="E307" s="10">
        <v>2050</v>
      </c>
      <c r="F307" s="10">
        <v>1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hidden="1" customHeight="1">
      <c r="A308" s="4" t="s">
        <v>10</v>
      </c>
      <c r="B308" s="4" t="s">
        <v>128</v>
      </c>
      <c r="C308" s="10">
        <v>1</v>
      </c>
      <c r="D308" s="4" t="s">
        <v>14</v>
      </c>
      <c r="E308" s="10">
        <v>2050</v>
      </c>
      <c r="F308" s="10">
        <v>1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hidden="1" customHeight="1">
      <c r="A309" s="4" t="s">
        <v>10</v>
      </c>
      <c r="B309" s="4" t="s">
        <v>200</v>
      </c>
      <c r="C309" s="10">
        <v>1</v>
      </c>
      <c r="D309" s="4" t="s">
        <v>14</v>
      </c>
      <c r="E309" s="10">
        <v>2050</v>
      </c>
      <c r="F309" s="10">
        <v>1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hidden="1" customHeight="1">
      <c r="A310" s="4" t="s">
        <v>10</v>
      </c>
      <c r="B310" s="4" t="s">
        <v>205</v>
      </c>
      <c r="C310" s="10">
        <v>1</v>
      </c>
      <c r="D310" s="4" t="s">
        <v>14</v>
      </c>
      <c r="E310" s="10">
        <v>2050</v>
      </c>
      <c r="F310" s="10">
        <v>1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 t="s">
        <v>10</v>
      </c>
      <c r="B311" s="4" t="s">
        <v>203</v>
      </c>
      <c r="C311" s="10">
        <v>1</v>
      </c>
      <c r="D311" s="4" t="s">
        <v>14</v>
      </c>
      <c r="E311" s="10">
        <v>2050</v>
      </c>
      <c r="F311" s="10">
        <v>1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hidden="1" customHeight="1">
      <c r="A312" s="4" t="s">
        <v>10</v>
      </c>
      <c r="B312" s="4" t="s">
        <v>201</v>
      </c>
      <c r="C312" s="10">
        <v>1</v>
      </c>
      <c r="D312" s="4" t="s">
        <v>14</v>
      </c>
      <c r="E312" s="10">
        <v>2050</v>
      </c>
      <c r="F312" s="10">
        <v>1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hidden="1" customHeight="1">
      <c r="A313" s="4" t="s">
        <v>10</v>
      </c>
      <c r="B313" s="4" t="s">
        <v>113</v>
      </c>
      <c r="C313" s="10">
        <v>1</v>
      </c>
      <c r="D313" s="4" t="s">
        <v>14</v>
      </c>
      <c r="E313" s="10">
        <v>2050</v>
      </c>
      <c r="F313" s="10">
        <v>1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hidden="1" customHeight="1">
      <c r="A314" s="4" t="s">
        <v>10</v>
      </c>
      <c r="B314" s="4" t="s">
        <v>113</v>
      </c>
      <c r="C314" s="10">
        <v>2</v>
      </c>
      <c r="D314" s="4" t="s">
        <v>14</v>
      </c>
      <c r="E314" s="10">
        <v>2050</v>
      </c>
      <c r="F314" s="10">
        <v>1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hidden="1" customHeight="1">
      <c r="A315" s="4" t="s">
        <v>10</v>
      </c>
      <c r="B315" s="4" t="s">
        <v>113</v>
      </c>
      <c r="C315" s="10">
        <v>3</v>
      </c>
      <c r="D315" s="4" t="s">
        <v>14</v>
      </c>
      <c r="E315" s="10">
        <v>2050</v>
      </c>
      <c r="F315" s="10">
        <v>1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hidden="1" customHeight="1">
      <c r="A316" s="4" t="s">
        <v>10</v>
      </c>
      <c r="B316" s="4" t="s">
        <v>113</v>
      </c>
      <c r="C316" s="10">
        <v>4</v>
      </c>
      <c r="D316" s="4" t="s">
        <v>14</v>
      </c>
      <c r="E316" s="10">
        <v>2050</v>
      </c>
      <c r="F316" s="10">
        <v>1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hidden="1" customHeight="1">
      <c r="A317" s="4" t="s">
        <v>10</v>
      </c>
      <c r="B317" s="4" t="s">
        <v>116</v>
      </c>
      <c r="C317" s="10">
        <v>1</v>
      </c>
      <c r="D317" s="4" t="s">
        <v>14</v>
      </c>
      <c r="E317" s="10">
        <v>2050</v>
      </c>
      <c r="F317" s="10">
        <v>1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hidden="1" customHeight="1">
      <c r="A318" s="4" t="s">
        <v>10</v>
      </c>
      <c r="B318" s="4" t="s">
        <v>115</v>
      </c>
      <c r="C318" s="10">
        <v>1</v>
      </c>
      <c r="D318" s="4" t="s">
        <v>14</v>
      </c>
      <c r="E318" s="10">
        <v>2050</v>
      </c>
      <c r="F318" s="10">
        <v>1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hidden="1" customHeight="1">
      <c r="A319" s="4" t="s">
        <v>10</v>
      </c>
      <c r="B319" s="4" t="s">
        <v>114</v>
      </c>
      <c r="C319" s="10">
        <v>1</v>
      </c>
      <c r="D319" s="4" t="s">
        <v>14</v>
      </c>
      <c r="E319" s="10">
        <v>2050</v>
      </c>
      <c r="F319" s="10">
        <v>0.08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hidden="1" customHeight="1">
      <c r="A320" s="4" t="s">
        <v>10</v>
      </c>
      <c r="B320" s="4" t="s">
        <v>114</v>
      </c>
      <c r="C320" s="10">
        <v>2</v>
      </c>
      <c r="D320" s="4" t="s">
        <v>14</v>
      </c>
      <c r="E320" s="10">
        <v>2050</v>
      </c>
      <c r="F320" s="10">
        <v>0.08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hidden="1" customHeight="1">
      <c r="A321" s="4" t="s">
        <v>10</v>
      </c>
      <c r="B321" s="4" t="s">
        <v>114</v>
      </c>
      <c r="C321" s="10">
        <v>3</v>
      </c>
      <c r="D321" s="4" t="s">
        <v>14</v>
      </c>
      <c r="E321" s="10">
        <v>2050</v>
      </c>
      <c r="F321" s="10">
        <v>0.08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hidden="1" customHeight="1">
      <c r="A322" s="4" t="s">
        <v>10</v>
      </c>
      <c r="B322" s="4" t="s">
        <v>114</v>
      </c>
      <c r="C322" s="10">
        <v>4</v>
      </c>
      <c r="D322" s="4" t="s">
        <v>14</v>
      </c>
      <c r="E322" s="10">
        <v>2050</v>
      </c>
      <c r="F322" s="10">
        <v>0.08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hidden="1" customHeight="1">
      <c r="A323" s="4" t="s">
        <v>10</v>
      </c>
      <c r="B323" s="4" t="s">
        <v>117</v>
      </c>
      <c r="C323" s="10">
        <v>1</v>
      </c>
      <c r="D323" s="4" t="s">
        <v>14</v>
      </c>
      <c r="E323" s="10">
        <v>2050</v>
      </c>
      <c r="F323" s="10">
        <v>0.08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hidden="1" customHeight="1">
      <c r="A324" s="4" t="s">
        <v>10</v>
      </c>
      <c r="B324" s="4" t="s">
        <v>142</v>
      </c>
      <c r="C324" s="10">
        <v>1</v>
      </c>
      <c r="D324" s="4" t="s">
        <v>14</v>
      </c>
      <c r="E324" s="10">
        <v>2050</v>
      </c>
      <c r="F324" s="10">
        <v>0.08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 t="s">
        <v>10</v>
      </c>
      <c r="B325" s="4" t="s">
        <v>143</v>
      </c>
      <c r="C325" s="10">
        <v>1</v>
      </c>
      <c r="D325" s="4" t="s">
        <v>14</v>
      </c>
      <c r="E325" s="10">
        <v>2050</v>
      </c>
      <c r="F325" s="10">
        <v>0.08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 t="s">
        <v>10</v>
      </c>
      <c r="B326" s="4" t="s">
        <v>146</v>
      </c>
      <c r="C326" s="10">
        <v>1</v>
      </c>
      <c r="D326" s="4" t="s">
        <v>14</v>
      </c>
      <c r="E326" s="10">
        <v>2050</v>
      </c>
      <c r="F326" s="10">
        <v>0.08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hidden="1" customHeight="1">
      <c r="A327" s="4" t="s">
        <v>10</v>
      </c>
      <c r="B327" s="4" t="s">
        <v>148</v>
      </c>
      <c r="C327" s="10">
        <v>1</v>
      </c>
      <c r="D327" s="4" t="s">
        <v>14</v>
      </c>
      <c r="E327" s="10">
        <v>2050</v>
      </c>
      <c r="F327" s="10">
        <v>0.12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hidden="1" customHeight="1">
      <c r="A328" s="4" t="s">
        <v>10</v>
      </c>
      <c r="B328" s="4" t="s">
        <v>150</v>
      </c>
      <c r="C328" s="10">
        <v>1</v>
      </c>
      <c r="D328" s="4" t="s">
        <v>14</v>
      </c>
      <c r="E328" s="10">
        <v>2050</v>
      </c>
      <c r="F328" s="10">
        <v>0.08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hidden="1" customHeight="1">
      <c r="A329" s="4" t="s">
        <v>10</v>
      </c>
      <c r="B329" s="4" t="s">
        <v>187</v>
      </c>
      <c r="C329" s="10">
        <v>1</v>
      </c>
      <c r="D329" s="4" t="s">
        <v>14</v>
      </c>
      <c r="E329" s="10">
        <v>2050</v>
      </c>
      <c r="F329" s="10">
        <v>1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hidden="1" customHeight="1">
      <c r="A330" s="4" t="s">
        <v>10</v>
      </c>
      <c r="B330" s="4" t="s">
        <v>188</v>
      </c>
      <c r="C330" s="10">
        <v>1</v>
      </c>
      <c r="D330" s="4" t="s">
        <v>14</v>
      </c>
      <c r="E330" s="10">
        <v>2050</v>
      </c>
      <c r="F330" s="10">
        <v>0.08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hidden="1" customHeight="1">
      <c r="A331" s="4" t="s">
        <v>10</v>
      </c>
      <c r="B331" s="4" t="s">
        <v>224</v>
      </c>
      <c r="C331" s="10">
        <v>1</v>
      </c>
      <c r="D331" s="4" t="s">
        <v>14</v>
      </c>
      <c r="E331" s="10">
        <v>2022</v>
      </c>
      <c r="F331" s="10">
        <v>1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hidden="1" customHeight="1">
      <c r="A332" s="4" t="s">
        <v>10</v>
      </c>
      <c r="B332" s="4" t="s">
        <v>225</v>
      </c>
      <c r="C332" s="10">
        <v>1</v>
      </c>
      <c r="D332" s="4" t="s">
        <v>14</v>
      </c>
      <c r="E332" s="10">
        <v>2022</v>
      </c>
      <c r="F332" s="10">
        <v>1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hidden="1" customHeight="1">
      <c r="A333" s="4" t="s">
        <v>10</v>
      </c>
      <c r="B333" s="4" t="s">
        <v>149</v>
      </c>
      <c r="C333" s="10">
        <v>1</v>
      </c>
      <c r="D333" s="4" t="s">
        <v>14</v>
      </c>
      <c r="E333" s="10">
        <v>2025</v>
      </c>
      <c r="F333" s="10">
        <v>1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hidden="1" customHeight="1">
      <c r="A334" s="4" t="s">
        <v>10</v>
      </c>
      <c r="B334" s="4" t="s">
        <v>225</v>
      </c>
      <c r="C334" s="10">
        <v>1</v>
      </c>
      <c r="D334" s="4" t="s">
        <v>14</v>
      </c>
      <c r="E334" s="10">
        <v>2025</v>
      </c>
      <c r="F334" s="10">
        <v>1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hidden="1" customHeight="1">
      <c r="A335" s="4" t="s">
        <v>10</v>
      </c>
      <c r="B335" s="4" t="s">
        <v>149</v>
      </c>
      <c r="C335" s="10">
        <v>1</v>
      </c>
      <c r="D335" s="4" t="s">
        <v>14</v>
      </c>
      <c r="E335" s="10">
        <v>2030</v>
      </c>
      <c r="F335" s="10">
        <v>1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hidden="1" customHeight="1">
      <c r="A336" s="4" t="s">
        <v>10</v>
      </c>
      <c r="B336" s="4" t="s">
        <v>225</v>
      </c>
      <c r="C336" s="10">
        <v>1</v>
      </c>
      <c r="D336" s="4" t="s">
        <v>14</v>
      </c>
      <c r="E336" s="10">
        <v>2030</v>
      </c>
      <c r="F336" s="10">
        <v>1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hidden="1" customHeight="1">
      <c r="A337" s="4" t="s">
        <v>10</v>
      </c>
      <c r="B337" s="4" t="s">
        <v>149</v>
      </c>
      <c r="C337" s="10">
        <v>1</v>
      </c>
      <c r="D337" s="4" t="s">
        <v>14</v>
      </c>
      <c r="E337" s="10">
        <v>2035</v>
      </c>
      <c r="F337" s="10">
        <v>1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hidden="1" customHeight="1">
      <c r="A338" s="4" t="s">
        <v>10</v>
      </c>
      <c r="B338" s="4" t="s">
        <v>225</v>
      </c>
      <c r="C338" s="10">
        <v>1</v>
      </c>
      <c r="D338" s="4" t="s">
        <v>14</v>
      </c>
      <c r="E338" s="10">
        <v>2035</v>
      </c>
      <c r="F338" s="10">
        <v>1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hidden="1" customHeight="1">
      <c r="A339" s="4" t="s">
        <v>10</v>
      </c>
      <c r="B339" s="4" t="s">
        <v>149</v>
      </c>
      <c r="C339" s="10">
        <v>1</v>
      </c>
      <c r="D339" s="4" t="s">
        <v>14</v>
      </c>
      <c r="E339" s="10">
        <v>2040</v>
      </c>
      <c r="F339" s="10">
        <v>1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hidden="1" customHeight="1">
      <c r="A340" s="4" t="s">
        <v>10</v>
      </c>
      <c r="B340" s="4" t="s">
        <v>225</v>
      </c>
      <c r="C340" s="10">
        <v>1</v>
      </c>
      <c r="D340" s="4" t="s">
        <v>14</v>
      </c>
      <c r="E340" s="10">
        <v>2040</v>
      </c>
      <c r="F340" s="10">
        <v>1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hidden="1" customHeight="1">
      <c r="A341" s="4" t="s">
        <v>10</v>
      </c>
      <c r="B341" s="4" t="s">
        <v>149</v>
      </c>
      <c r="C341" s="10">
        <v>1</v>
      </c>
      <c r="D341" s="4" t="s">
        <v>14</v>
      </c>
      <c r="E341" s="10">
        <v>2045</v>
      </c>
      <c r="F341" s="10">
        <v>1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hidden="1" customHeight="1">
      <c r="A342" s="4" t="s">
        <v>10</v>
      </c>
      <c r="B342" s="4" t="s">
        <v>225</v>
      </c>
      <c r="C342" s="10">
        <v>1</v>
      </c>
      <c r="D342" s="4" t="s">
        <v>14</v>
      </c>
      <c r="E342" s="10">
        <v>2045</v>
      </c>
      <c r="F342" s="10">
        <v>1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hidden="1" customHeight="1">
      <c r="A343" s="4" t="s">
        <v>10</v>
      </c>
      <c r="B343" s="4" t="s">
        <v>149</v>
      </c>
      <c r="C343" s="10">
        <v>1</v>
      </c>
      <c r="D343" s="4" t="s">
        <v>14</v>
      </c>
      <c r="E343" s="10">
        <v>2050</v>
      </c>
      <c r="F343" s="10">
        <v>1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hidden="1" customHeight="1">
      <c r="A344" s="4" t="s">
        <v>10</v>
      </c>
      <c r="B344" s="4" t="s">
        <v>225</v>
      </c>
      <c r="C344" s="10">
        <v>1</v>
      </c>
      <c r="D344" s="4" t="s">
        <v>14</v>
      </c>
      <c r="E344" s="10">
        <v>2050</v>
      </c>
      <c r="F344" s="10">
        <v>1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hidden="1" customHeight="1">
      <c r="A345" s="4" t="s">
        <v>10</v>
      </c>
      <c r="B345" s="4" t="s">
        <v>199</v>
      </c>
      <c r="C345" s="10">
        <v>1</v>
      </c>
      <c r="D345" s="4" t="s">
        <v>14</v>
      </c>
      <c r="E345" s="10">
        <v>2022</v>
      </c>
      <c r="F345" s="10">
        <v>1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hidden="1" customHeight="1">
      <c r="A346" s="4" t="s">
        <v>10</v>
      </c>
      <c r="B346" s="4" t="s">
        <v>224</v>
      </c>
      <c r="C346" s="10">
        <v>1</v>
      </c>
      <c r="D346" s="4" t="s">
        <v>14</v>
      </c>
      <c r="E346" s="10">
        <v>2025</v>
      </c>
      <c r="F346" s="10">
        <v>1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hidden="1" customHeight="1">
      <c r="A347" s="4" t="s">
        <v>10</v>
      </c>
      <c r="B347" s="4" t="s">
        <v>224</v>
      </c>
      <c r="C347" s="10">
        <v>1</v>
      </c>
      <c r="D347" s="4" t="s">
        <v>14</v>
      </c>
      <c r="E347" s="10">
        <v>2030</v>
      </c>
      <c r="F347" s="10">
        <v>1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hidden="1" customHeight="1">
      <c r="A348" s="4" t="s">
        <v>10</v>
      </c>
      <c r="B348" s="4" t="s">
        <v>224</v>
      </c>
      <c r="C348" s="10">
        <v>1</v>
      </c>
      <c r="D348" s="4" t="s">
        <v>14</v>
      </c>
      <c r="E348" s="10">
        <v>2035</v>
      </c>
      <c r="F348" s="10">
        <v>1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hidden="1" customHeight="1">
      <c r="A349" s="4" t="s">
        <v>10</v>
      </c>
      <c r="B349" s="4" t="s">
        <v>224</v>
      </c>
      <c r="C349" s="10">
        <v>1</v>
      </c>
      <c r="D349" s="4" t="s">
        <v>14</v>
      </c>
      <c r="E349" s="10">
        <v>2040</v>
      </c>
      <c r="F349" s="10">
        <v>1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hidden="1" customHeight="1">
      <c r="A350" s="4" t="s">
        <v>10</v>
      </c>
      <c r="B350" s="4" t="s">
        <v>224</v>
      </c>
      <c r="C350" s="10">
        <v>1</v>
      </c>
      <c r="D350" s="4" t="s">
        <v>14</v>
      </c>
      <c r="E350" s="10">
        <v>2045</v>
      </c>
      <c r="F350" s="10">
        <v>1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hidden="1" customHeight="1">
      <c r="A351" s="4" t="s">
        <v>10</v>
      </c>
      <c r="B351" s="4" t="s">
        <v>224</v>
      </c>
      <c r="C351" s="10">
        <v>1</v>
      </c>
      <c r="D351" s="4" t="s">
        <v>14</v>
      </c>
      <c r="E351" s="10">
        <v>2050</v>
      </c>
      <c r="F351" s="10">
        <v>1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hidden="1" customHeight="1">
      <c r="A352" s="4" t="s">
        <v>10</v>
      </c>
      <c r="B352" s="4" t="s">
        <v>219</v>
      </c>
      <c r="C352" s="10">
        <v>1</v>
      </c>
      <c r="D352" s="4" t="s">
        <v>14</v>
      </c>
      <c r="E352" s="10">
        <v>2022</v>
      </c>
      <c r="F352" s="10">
        <v>1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hidden="1" customHeight="1">
      <c r="A353" s="4" t="s">
        <v>10</v>
      </c>
      <c r="B353" s="4" t="s">
        <v>222</v>
      </c>
      <c r="C353" s="10">
        <v>2</v>
      </c>
      <c r="D353" s="4" t="s">
        <v>14</v>
      </c>
      <c r="E353" s="10">
        <v>2035</v>
      </c>
      <c r="F353" s="10">
        <v>0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hidden="1" customHeight="1">
      <c r="A354" s="4" t="s">
        <v>10</v>
      </c>
      <c r="B354" s="4" t="s">
        <v>223</v>
      </c>
      <c r="C354" s="10">
        <v>2</v>
      </c>
      <c r="D354" s="4" t="s">
        <v>14</v>
      </c>
      <c r="E354" s="10">
        <v>2035</v>
      </c>
      <c r="F354" s="10">
        <v>0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hidden="1" customHeight="1">
      <c r="A355" s="4" t="s">
        <v>10</v>
      </c>
      <c r="B355" s="4" t="s">
        <v>217</v>
      </c>
      <c r="C355" s="10">
        <v>2</v>
      </c>
      <c r="D355" s="4" t="s">
        <v>14</v>
      </c>
      <c r="E355" s="10">
        <v>2040</v>
      </c>
      <c r="F355" s="10">
        <v>0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hidden="1" customHeight="1">
      <c r="A356" s="4" t="s">
        <v>10</v>
      </c>
      <c r="B356" s="4" t="s">
        <v>220</v>
      </c>
      <c r="C356" s="10">
        <v>1</v>
      </c>
      <c r="D356" s="4" t="s">
        <v>14</v>
      </c>
      <c r="E356" s="10">
        <v>2022</v>
      </c>
      <c r="F356" s="10">
        <v>1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hidden="1" customHeight="1">
      <c r="A357" s="4" t="s">
        <v>10</v>
      </c>
      <c r="B357" s="4" t="s">
        <v>106</v>
      </c>
      <c r="C357" s="10">
        <v>2</v>
      </c>
      <c r="D357" s="4" t="s">
        <v>14</v>
      </c>
      <c r="E357" s="10">
        <v>2040</v>
      </c>
      <c r="F357" s="10">
        <v>0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hidden="1" customHeight="1">
      <c r="A358" s="4" t="s">
        <v>10</v>
      </c>
      <c r="B358" s="4" t="s">
        <v>65</v>
      </c>
      <c r="C358" s="10">
        <v>2</v>
      </c>
      <c r="D358" s="4" t="s">
        <v>14</v>
      </c>
      <c r="E358" s="10">
        <v>2022</v>
      </c>
      <c r="F358" s="10">
        <v>1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hidden="1" customHeight="1">
      <c r="A359" s="4" t="s">
        <v>10</v>
      </c>
      <c r="B359" s="4" t="s">
        <v>222</v>
      </c>
      <c r="C359" s="10">
        <v>2</v>
      </c>
      <c r="D359" s="4" t="s">
        <v>14</v>
      </c>
      <c r="E359" s="10">
        <v>2040</v>
      </c>
      <c r="F359" s="10">
        <v>0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hidden="1" customHeight="1">
      <c r="A360" s="4" t="s">
        <v>10</v>
      </c>
      <c r="B360" s="4" t="s">
        <v>223</v>
      </c>
      <c r="C360" s="10">
        <v>2</v>
      </c>
      <c r="D360" s="4" t="s">
        <v>14</v>
      </c>
      <c r="E360" s="10">
        <v>2040</v>
      </c>
      <c r="F360" s="10">
        <v>0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hidden="1" customHeight="1">
      <c r="A361" s="4" t="s">
        <v>10</v>
      </c>
      <c r="B361" s="4" t="s">
        <v>217</v>
      </c>
      <c r="C361" s="10">
        <v>2</v>
      </c>
      <c r="D361" s="4" t="s">
        <v>14</v>
      </c>
      <c r="E361" s="10">
        <v>2045</v>
      </c>
      <c r="F361" s="10">
        <v>0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hidden="1" customHeight="1">
      <c r="A362" s="4" t="s">
        <v>10</v>
      </c>
      <c r="B362" s="4" t="s">
        <v>68</v>
      </c>
      <c r="C362" s="10">
        <v>2</v>
      </c>
      <c r="D362" s="4" t="s">
        <v>14</v>
      </c>
      <c r="E362" s="10">
        <v>2022</v>
      </c>
      <c r="F362" s="10">
        <v>0.12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hidden="1" customHeight="1">
      <c r="A363" s="4" t="s">
        <v>10</v>
      </c>
      <c r="B363" s="4" t="s">
        <v>106</v>
      </c>
      <c r="C363" s="10">
        <v>2</v>
      </c>
      <c r="D363" s="4" t="s">
        <v>14</v>
      </c>
      <c r="E363" s="10">
        <v>2045</v>
      </c>
      <c r="F363" s="10">
        <v>0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hidden="1" customHeight="1">
      <c r="A364" s="4" t="s">
        <v>10</v>
      </c>
      <c r="B364" s="4" t="s">
        <v>222</v>
      </c>
      <c r="C364" s="10">
        <v>1</v>
      </c>
      <c r="D364" s="4" t="s">
        <v>14</v>
      </c>
      <c r="E364" s="10">
        <v>2022</v>
      </c>
      <c r="F364" s="10">
        <v>1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hidden="1" customHeight="1">
      <c r="A365" s="4" t="s">
        <v>10</v>
      </c>
      <c r="B365" s="4" t="s">
        <v>77</v>
      </c>
      <c r="C365" s="10">
        <v>2</v>
      </c>
      <c r="D365" s="4" t="s">
        <v>14</v>
      </c>
      <c r="E365" s="10">
        <v>2022</v>
      </c>
      <c r="F365" s="10">
        <v>1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hidden="1" customHeight="1">
      <c r="A366" s="4" t="s">
        <v>10</v>
      </c>
      <c r="B366" s="4" t="s">
        <v>65</v>
      </c>
      <c r="C366" s="10">
        <v>1</v>
      </c>
      <c r="D366" s="4" t="s">
        <v>14</v>
      </c>
      <c r="E366" s="10">
        <v>2025</v>
      </c>
      <c r="F366" s="10">
        <v>1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hidden="1" customHeight="1">
      <c r="A367" s="4" t="s">
        <v>10</v>
      </c>
      <c r="B367" s="4" t="s">
        <v>222</v>
      </c>
      <c r="C367" s="10">
        <v>2</v>
      </c>
      <c r="D367" s="4" t="s">
        <v>14</v>
      </c>
      <c r="E367" s="10">
        <v>2045</v>
      </c>
      <c r="F367" s="10">
        <v>0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hidden="1" customHeight="1">
      <c r="A368" s="4" t="s">
        <v>10</v>
      </c>
      <c r="B368" s="4" t="s">
        <v>223</v>
      </c>
      <c r="C368" s="10">
        <v>2</v>
      </c>
      <c r="D368" s="4" t="s">
        <v>14</v>
      </c>
      <c r="E368" s="10">
        <v>2045</v>
      </c>
      <c r="F368" s="10">
        <v>0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hidden="1" customHeight="1">
      <c r="A369" s="4" t="s">
        <v>10</v>
      </c>
      <c r="B369" s="4" t="s">
        <v>217</v>
      </c>
      <c r="C369" s="10">
        <v>2</v>
      </c>
      <c r="D369" s="4" t="s">
        <v>14</v>
      </c>
      <c r="E369" s="10">
        <v>2050</v>
      </c>
      <c r="F369" s="10">
        <v>0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hidden="1" customHeight="1">
      <c r="A370" s="4" t="s">
        <v>10</v>
      </c>
      <c r="B370" s="4" t="s">
        <v>68</v>
      </c>
      <c r="C370" s="10">
        <v>1</v>
      </c>
      <c r="D370" s="4" t="s">
        <v>14</v>
      </c>
      <c r="E370" s="10">
        <v>2025</v>
      </c>
      <c r="F370" s="10">
        <v>0.12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hidden="1" customHeight="1">
      <c r="A371" s="4" t="s">
        <v>10</v>
      </c>
      <c r="B371" s="4" t="s">
        <v>106</v>
      </c>
      <c r="C371" s="10">
        <v>2</v>
      </c>
      <c r="D371" s="4" t="s">
        <v>14</v>
      </c>
      <c r="E371" s="10">
        <v>2050</v>
      </c>
      <c r="F371" s="10">
        <v>0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hidden="1" customHeight="1">
      <c r="A372" s="4" t="s">
        <v>10</v>
      </c>
      <c r="B372" s="4" t="s">
        <v>65</v>
      </c>
      <c r="C372" s="10">
        <v>2</v>
      </c>
      <c r="D372" s="4" t="s">
        <v>14</v>
      </c>
      <c r="E372" s="10">
        <v>2025</v>
      </c>
      <c r="F372" s="10">
        <v>1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hidden="1" customHeight="1">
      <c r="A373" s="4" t="s">
        <v>10</v>
      </c>
      <c r="B373" s="4" t="s">
        <v>222</v>
      </c>
      <c r="C373" s="10">
        <v>2</v>
      </c>
      <c r="D373" s="4" t="s">
        <v>14</v>
      </c>
      <c r="E373" s="10">
        <v>2050</v>
      </c>
      <c r="F373" s="10">
        <v>0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hidden="1" customHeight="1">
      <c r="A374" s="4" t="s">
        <v>10</v>
      </c>
      <c r="B374" s="4" t="s">
        <v>223</v>
      </c>
      <c r="C374" s="10">
        <v>2</v>
      </c>
      <c r="D374" s="4" t="s">
        <v>14</v>
      </c>
      <c r="E374" s="10">
        <v>2050</v>
      </c>
      <c r="F374" s="10">
        <v>0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hidden="1" customHeight="1">
      <c r="A375" s="4" t="s">
        <v>10</v>
      </c>
      <c r="B375" s="4" t="s">
        <v>223</v>
      </c>
      <c r="C375" s="10">
        <v>1</v>
      </c>
      <c r="D375" s="4" t="s">
        <v>14</v>
      </c>
      <c r="E375" s="10">
        <v>2022</v>
      </c>
      <c r="F375" s="10">
        <v>1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hidden="1" customHeight="1">
      <c r="A376" s="4" t="s">
        <v>10</v>
      </c>
      <c r="B376" s="4" t="s">
        <v>68</v>
      </c>
      <c r="C376" s="10">
        <v>2</v>
      </c>
      <c r="D376" s="4" t="s">
        <v>14</v>
      </c>
      <c r="E376" s="10">
        <v>2025</v>
      </c>
      <c r="F376" s="10">
        <v>0.12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hidden="1" customHeight="1">
      <c r="A377" s="4" t="s">
        <v>10</v>
      </c>
      <c r="B377" s="4" t="s">
        <v>187</v>
      </c>
      <c r="C377" s="10">
        <v>1</v>
      </c>
      <c r="D377" s="4" t="s">
        <v>14</v>
      </c>
      <c r="E377" s="10">
        <v>2022</v>
      </c>
      <c r="F377" s="10">
        <v>1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hidden="1" customHeight="1">
      <c r="A378" s="4" t="s">
        <v>10</v>
      </c>
      <c r="B378" s="4" t="s">
        <v>77</v>
      </c>
      <c r="C378" s="10">
        <v>1</v>
      </c>
      <c r="D378" s="4" t="s">
        <v>14</v>
      </c>
      <c r="E378" s="10">
        <v>2025</v>
      </c>
      <c r="F378" s="10">
        <v>1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hidden="1" customHeight="1">
      <c r="A379" s="4" t="s">
        <v>10</v>
      </c>
      <c r="B379" s="4" t="s">
        <v>77</v>
      </c>
      <c r="C379" s="10">
        <v>2</v>
      </c>
      <c r="D379" s="4" t="s">
        <v>14</v>
      </c>
      <c r="E379" s="10">
        <v>2025</v>
      </c>
      <c r="F379" s="10">
        <v>1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hidden="1" customHeight="1">
      <c r="A380" s="4" t="s">
        <v>10</v>
      </c>
      <c r="B380" s="4" t="s">
        <v>65</v>
      </c>
      <c r="C380" s="10">
        <v>1</v>
      </c>
      <c r="D380" s="4" t="s">
        <v>14</v>
      </c>
      <c r="E380" s="10">
        <v>2030</v>
      </c>
      <c r="F380" s="10">
        <v>1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hidden="1" customHeight="1">
      <c r="A381" s="4" t="s">
        <v>10</v>
      </c>
      <c r="B381" s="4" t="s">
        <v>188</v>
      </c>
      <c r="C381" s="10">
        <v>1</v>
      </c>
      <c r="D381" s="4" t="s">
        <v>14</v>
      </c>
      <c r="E381" s="10">
        <v>2022</v>
      </c>
      <c r="F381" s="10">
        <v>0.12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hidden="1" customHeight="1">
      <c r="A382" s="4" t="s">
        <v>10</v>
      </c>
      <c r="B382" s="4" t="s">
        <v>59</v>
      </c>
      <c r="C382" s="10">
        <v>2</v>
      </c>
      <c r="D382" s="4" t="s">
        <v>14</v>
      </c>
      <c r="E382" s="10">
        <v>2022</v>
      </c>
      <c r="F382" s="10">
        <v>0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hidden="1" customHeight="1">
      <c r="A383" s="4" t="s">
        <v>10</v>
      </c>
      <c r="B383" s="4" t="s">
        <v>71</v>
      </c>
      <c r="C383" s="10">
        <v>2</v>
      </c>
      <c r="D383" s="4" t="s">
        <v>14</v>
      </c>
      <c r="E383" s="10">
        <v>2022</v>
      </c>
      <c r="F383" s="10">
        <v>0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hidden="1" customHeight="1">
      <c r="A384" s="4" t="s">
        <v>10</v>
      </c>
      <c r="B384" s="4" t="s">
        <v>68</v>
      </c>
      <c r="C384" s="10">
        <v>1</v>
      </c>
      <c r="D384" s="4" t="s">
        <v>14</v>
      </c>
      <c r="E384" s="10">
        <v>2030</v>
      </c>
      <c r="F384" s="10">
        <v>0.12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hidden="1" customHeight="1">
      <c r="A385" s="4" t="s">
        <v>10</v>
      </c>
      <c r="B385" s="4" t="s">
        <v>74</v>
      </c>
      <c r="C385" s="10">
        <v>2</v>
      </c>
      <c r="D385" s="4" t="s">
        <v>14</v>
      </c>
      <c r="E385" s="10">
        <v>2022</v>
      </c>
      <c r="F385" s="10">
        <v>0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hidden="1" customHeight="1">
      <c r="A386" s="4" t="s">
        <v>10</v>
      </c>
      <c r="B386" s="4" t="s">
        <v>65</v>
      </c>
      <c r="C386" s="10">
        <v>2</v>
      </c>
      <c r="D386" s="4" t="s">
        <v>14</v>
      </c>
      <c r="E386" s="10">
        <v>2030</v>
      </c>
      <c r="F386" s="10">
        <v>1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hidden="1" customHeight="1">
      <c r="A387" s="4" t="s">
        <v>10</v>
      </c>
      <c r="B387" s="4" t="s">
        <v>59</v>
      </c>
      <c r="C387" s="10">
        <v>1</v>
      </c>
      <c r="D387" s="4" t="s">
        <v>14</v>
      </c>
      <c r="E387" s="10">
        <v>2025</v>
      </c>
      <c r="F387" s="10">
        <v>0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hidden="1" customHeight="1">
      <c r="A388" s="4" t="s">
        <v>10</v>
      </c>
      <c r="B388" s="4" t="s">
        <v>71</v>
      </c>
      <c r="C388" s="10">
        <v>1</v>
      </c>
      <c r="D388" s="4" t="s">
        <v>14</v>
      </c>
      <c r="E388" s="10">
        <v>2025</v>
      </c>
      <c r="F388" s="10">
        <v>0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hidden="1" customHeight="1">
      <c r="A389" s="4" t="s">
        <v>10</v>
      </c>
      <c r="B389" s="4" t="s">
        <v>74</v>
      </c>
      <c r="C389" s="10">
        <v>1</v>
      </c>
      <c r="D389" s="4" t="s">
        <v>14</v>
      </c>
      <c r="E389" s="10">
        <v>2025</v>
      </c>
      <c r="F389" s="10">
        <v>0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hidden="1" customHeight="1">
      <c r="A390" s="4" t="s">
        <v>10</v>
      </c>
      <c r="B390" s="4" t="s">
        <v>68</v>
      </c>
      <c r="C390" s="10">
        <v>2</v>
      </c>
      <c r="D390" s="4" t="s">
        <v>14</v>
      </c>
      <c r="E390" s="10">
        <v>2030</v>
      </c>
      <c r="F390" s="10">
        <v>0.12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hidden="1" customHeight="1">
      <c r="A391" s="4" t="s">
        <v>10</v>
      </c>
      <c r="B391" s="4" t="s">
        <v>59</v>
      </c>
      <c r="C391" s="10">
        <v>2</v>
      </c>
      <c r="D391" s="4" t="s">
        <v>14</v>
      </c>
      <c r="E391" s="10">
        <v>2025</v>
      </c>
      <c r="F391" s="10">
        <v>0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hidden="1" customHeight="1">
      <c r="A392" s="4" t="s">
        <v>10</v>
      </c>
      <c r="B392" s="4" t="s">
        <v>77</v>
      </c>
      <c r="C392" s="10">
        <v>1</v>
      </c>
      <c r="D392" s="4" t="s">
        <v>14</v>
      </c>
      <c r="E392" s="10">
        <v>2030</v>
      </c>
      <c r="F392" s="10">
        <v>1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hidden="1" customHeight="1">
      <c r="A393" s="4" t="s">
        <v>10</v>
      </c>
      <c r="B393" s="4" t="s">
        <v>77</v>
      </c>
      <c r="C393" s="10">
        <v>2</v>
      </c>
      <c r="D393" s="4" t="s">
        <v>14</v>
      </c>
      <c r="E393" s="10">
        <v>2030</v>
      </c>
      <c r="F393" s="10">
        <v>1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hidden="1" customHeight="1">
      <c r="A394" s="4" t="s">
        <v>10</v>
      </c>
      <c r="B394" s="4" t="s">
        <v>65</v>
      </c>
      <c r="C394" s="10">
        <v>1</v>
      </c>
      <c r="D394" s="4" t="s">
        <v>14</v>
      </c>
      <c r="E394" s="10">
        <v>2035</v>
      </c>
      <c r="F394" s="10">
        <v>1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hidden="1" customHeight="1">
      <c r="A395" s="4" t="s">
        <v>10</v>
      </c>
      <c r="B395" s="4" t="s">
        <v>71</v>
      </c>
      <c r="C395" s="10">
        <v>2</v>
      </c>
      <c r="D395" s="4" t="s">
        <v>14</v>
      </c>
      <c r="E395" s="10">
        <v>2025</v>
      </c>
      <c r="F395" s="10">
        <v>0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hidden="1" customHeight="1">
      <c r="A396" s="4" t="s">
        <v>10</v>
      </c>
      <c r="B396" s="4" t="s">
        <v>74</v>
      </c>
      <c r="C396" s="10">
        <v>2</v>
      </c>
      <c r="D396" s="4" t="s">
        <v>14</v>
      </c>
      <c r="E396" s="10">
        <v>2025</v>
      </c>
      <c r="F396" s="10">
        <v>0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hidden="1" customHeight="1">
      <c r="A397" s="4" t="s">
        <v>10</v>
      </c>
      <c r="B397" s="4" t="s">
        <v>59</v>
      </c>
      <c r="C397" s="10">
        <v>1</v>
      </c>
      <c r="D397" s="4" t="s">
        <v>14</v>
      </c>
      <c r="E397" s="10">
        <v>2030</v>
      </c>
      <c r="F397" s="10">
        <v>0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hidden="1" customHeight="1">
      <c r="A398" s="4" t="s">
        <v>10</v>
      </c>
      <c r="B398" s="4" t="s">
        <v>68</v>
      </c>
      <c r="C398" s="10">
        <v>1</v>
      </c>
      <c r="D398" s="4" t="s">
        <v>14</v>
      </c>
      <c r="E398" s="10">
        <v>2035</v>
      </c>
      <c r="F398" s="10">
        <v>0.12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hidden="1" customHeight="1">
      <c r="A399" s="4" t="s">
        <v>10</v>
      </c>
      <c r="B399" s="4" t="s">
        <v>71</v>
      </c>
      <c r="C399" s="10">
        <v>1</v>
      </c>
      <c r="D399" s="4" t="s">
        <v>14</v>
      </c>
      <c r="E399" s="10">
        <v>2030</v>
      </c>
      <c r="F399" s="10">
        <v>0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hidden="1" customHeight="1">
      <c r="A400" s="4" t="s">
        <v>10</v>
      </c>
      <c r="B400" s="4" t="s">
        <v>65</v>
      </c>
      <c r="C400" s="10">
        <v>2</v>
      </c>
      <c r="D400" s="4" t="s">
        <v>14</v>
      </c>
      <c r="E400" s="10">
        <v>2035</v>
      </c>
      <c r="F400" s="10">
        <v>1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hidden="1" customHeight="1">
      <c r="A401" s="4" t="s">
        <v>10</v>
      </c>
      <c r="B401" s="4" t="s">
        <v>74</v>
      </c>
      <c r="C401" s="10">
        <v>1</v>
      </c>
      <c r="D401" s="4" t="s">
        <v>14</v>
      </c>
      <c r="E401" s="10">
        <v>2030</v>
      </c>
      <c r="F401" s="10">
        <v>0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hidden="1" customHeight="1">
      <c r="A402" s="4" t="s">
        <v>10</v>
      </c>
      <c r="B402" s="4" t="s">
        <v>59</v>
      </c>
      <c r="C402" s="10">
        <v>2</v>
      </c>
      <c r="D402" s="4" t="s">
        <v>14</v>
      </c>
      <c r="E402" s="10">
        <v>2030</v>
      </c>
      <c r="F402" s="10">
        <v>0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hidden="1" customHeight="1">
      <c r="A403" s="4" t="s">
        <v>10</v>
      </c>
      <c r="B403" s="4" t="s">
        <v>71</v>
      </c>
      <c r="C403" s="10">
        <v>2</v>
      </c>
      <c r="D403" s="4" t="s">
        <v>14</v>
      </c>
      <c r="E403" s="10">
        <v>2030</v>
      </c>
      <c r="F403" s="10">
        <v>0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hidden="1" customHeight="1">
      <c r="A404" s="4" t="s">
        <v>10</v>
      </c>
      <c r="B404" s="4" t="s">
        <v>68</v>
      </c>
      <c r="C404" s="10">
        <v>2</v>
      </c>
      <c r="D404" s="4" t="s">
        <v>14</v>
      </c>
      <c r="E404" s="10">
        <v>2035</v>
      </c>
      <c r="F404" s="10">
        <v>0.12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hidden="1" customHeight="1">
      <c r="A405" s="4" t="s">
        <v>10</v>
      </c>
      <c r="B405" s="4" t="s">
        <v>74</v>
      </c>
      <c r="C405" s="10">
        <v>2</v>
      </c>
      <c r="D405" s="4" t="s">
        <v>14</v>
      </c>
      <c r="E405" s="10">
        <v>2030</v>
      </c>
      <c r="F405" s="10">
        <v>0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hidden="1" customHeight="1">
      <c r="A406" s="4" t="s">
        <v>10</v>
      </c>
      <c r="B406" s="4" t="s">
        <v>77</v>
      </c>
      <c r="C406" s="10">
        <v>1</v>
      </c>
      <c r="D406" s="4" t="s">
        <v>14</v>
      </c>
      <c r="E406" s="10">
        <v>2035</v>
      </c>
      <c r="F406" s="10">
        <v>1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hidden="1" customHeight="1">
      <c r="A407" s="4" t="s">
        <v>10</v>
      </c>
      <c r="B407" s="4" t="s">
        <v>77</v>
      </c>
      <c r="C407" s="10">
        <v>2</v>
      </c>
      <c r="D407" s="4" t="s">
        <v>14</v>
      </c>
      <c r="E407" s="10">
        <v>2035</v>
      </c>
      <c r="F407" s="10">
        <v>1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hidden="1" customHeight="1">
      <c r="A408" s="4" t="s">
        <v>10</v>
      </c>
      <c r="B408" s="4" t="s">
        <v>65</v>
      </c>
      <c r="C408" s="10">
        <v>1</v>
      </c>
      <c r="D408" s="4" t="s">
        <v>14</v>
      </c>
      <c r="E408" s="10">
        <v>2040</v>
      </c>
      <c r="F408" s="10">
        <v>1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hidden="1" customHeight="1">
      <c r="A409" s="4" t="s">
        <v>10</v>
      </c>
      <c r="B409" s="4" t="s">
        <v>59</v>
      </c>
      <c r="C409" s="10">
        <v>1</v>
      </c>
      <c r="D409" s="4" t="s">
        <v>14</v>
      </c>
      <c r="E409" s="10">
        <v>2035</v>
      </c>
      <c r="F409" s="10">
        <v>0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hidden="1" customHeight="1">
      <c r="A410" s="4" t="s">
        <v>10</v>
      </c>
      <c r="B410" s="4" t="s">
        <v>71</v>
      </c>
      <c r="C410" s="10">
        <v>1</v>
      </c>
      <c r="D410" s="4" t="s">
        <v>14</v>
      </c>
      <c r="E410" s="10">
        <v>2035</v>
      </c>
      <c r="F410" s="10">
        <v>0</v>
      </c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hidden="1" customHeight="1">
      <c r="A411" s="4" t="s">
        <v>10</v>
      </c>
      <c r="B411" s="4" t="s">
        <v>74</v>
      </c>
      <c r="C411" s="10">
        <v>1</v>
      </c>
      <c r="D411" s="4" t="s">
        <v>14</v>
      </c>
      <c r="E411" s="10">
        <v>2035</v>
      </c>
      <c r="F411" s="10">
        <v>0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hidden="1" customHeight="1">
      <c r="A412" s="4" t="s">
        <v>10</v>
      </c>
      <c r="B412" s="4" t="s">
        <v>68</v>
      </c>
      <c r="C412" s="10">
        <v>1</v>
      </c>
      <c r="D412" s="4" t="s">
        <v>14</v>
      </c>
      <c r="E412" s="10">
        <v>2040</v>
      </c>
      <c r="F412" s="10">
        <v>0.12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hidden="1" customHeight="1">
      <c r="A413" s="4" t="s">
        <v>10</v>
      </c>
      <c r="B413" s="4" t="s">
        <v>59</v>
      </c>
      <c r="C413" s="10">
        <v>2</v>
      </c>
      <c r="D413" s="4" t="s">
        <v>14</v>
      </c>
      <c r="E413" s="10">
        <v>2035</v>
      </c>
      <c r="F413" s="10">
        <v>0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hidden="1" customHeight="1">
      <c r="A414" s="4" t="s">
        <v>10</v>
      </c>
      <c r="B414" s="4" t="s">
        <v>65</v>
      </c>
      <c r="C414" s="10">
        <v>2</v>
      </c>
      <c r="D414" s="4" t="s">
        <v>14</v>
      </c>
      <c r="E414" s="10">
        <v>2040</v>
      </c>
      <c r="F414" s="10">
        <v>1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hidden="1" customHeight="1">
      <c r="A415" s="4" t="s">
        <v>10</v>
      </c>
      <c r="B415" s="4" t="s">
        <v>71</v>
      </c>
      <c r="C415" s="10">
        <v>2</v>
      </c>
      <c r="D415" s="4" t="s">
        <v>14</v>
      </c>
      <c r="E415" s="10">
        <v>2035</v>
      </c>
      <c r="F415" s="10">
        <v>0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hidden="1" customHeight="1">
      <c r="A416" s="4" t="s">
        <v>10</v>
      </c>
      <c r="B416" s="4" t="s">
        <v>74</v>
      </c>
      <c r="C416" s="10">
        <v>2</v>
      </c>
      <c r="D416" s="4" t="s">
        <v>14</v>
      </c>
      <c r="E416" s="10">
        <v>2035</v>
      </c>
      <c r="F416" s="10">
        <v>0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hidden="1" customHeight="1">
      <c r="A417" s="4" t="s">
        <v>10</v>
      </c>
      <c r="B417" s="4" t="s">
        <v>59</v>
      </c>
      <c r="C417" s="10">
        <v>1</v>
      </c>
      <c r="D417" s="4" t="s">
        <v>14</v>
      </c>
      <c r="E417" s="10">
        <v>2040</v>
      </c>
      <c r="F417" s="10">
        <v>0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hidden="1" customHeight="1">
      <c r="A418" s="4" t="s">
        <v>10</v>
      </c>
      <c r="B418" s="4" t="s">
        <v>68</v>
      </c>
      <c r="C418" s="10">
        <v>2</v>
      </c>
      <c r="D418" s="4" t="s">
        <v>14</v>
      </c>
      <c r="E418" s="10">
        <v>2040</v>
      </c>
      <c r="F418" s="10">
        <v>0.12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hidden="1" customHeight="1">
      <c r="A419" s="4" t="s">
        <v>10</v>
      </c>
      <c r="B419" s="4" t="s">
        <v>71</v>
      </c>
      <c r="C419" s="10">
        <v>1</v>
      </c>
      <c r="D419" s="4" t="s">
        <v>14</v>
      </c>
      <c r="E419" s="10">
        <v>2040</v>
      </c>
      <c r="F419" s="10">
        <v>0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hidden="1" customHeight="1">
      <c r="A420" s="4" t="s">
        <v>10</v>
      </c>
      <c r="B420" s="4" t="s">
        <v>77</v>
      </c>
      <c r="C420" s="10">
        <v>1</v>
      </c>
      <c r="D420" s="4" t="s">
        <v>14</v>
      </c>
      <c r="E420" s="10">
        <v>2040</v>
      </c>
      <c r="F420" s="10">
        <v>1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hidden="1" customHeight="1">
      <c r="A421" s="4" t="s">
        <v>10</v>
      </c>
      <c r="B421" s="4" t="s">
        <v>77</v>
      </c>
      <c r="C421" s="10">
        <v>2</v>
      </c>
      <c r="D421" s="4" t="s">
        <v>14</v>
      </c>
      <c r="E421" s="10">
        <v>2040</v>
      </c>
      <c r="F421" s="10">
        <v>1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hidden="1" customHeight="1">
      <c r="A422" s="4" t="s">
        <v>10</v>
      </c>
      <c r="B422" s="4" t="s">
        <v>65</v>
      </c>
      <c r="C422" s="10">
        <v>1</v>
      </c>
      <c r="D422" s="4" t="s">
        <v>14</v>
      </c>
      <c r="E422" s="10">
        <v>2045</v>
      </c>
      <c r="F422" s="10">
        <v>1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hidden="1" customHeight="1">
      <c r="A423" s="4" t="s">
        <v>10</v>
      </c>
      <c r="B423" s="4" t="s">
        <v>74</v>
      </c>
      <c r="C423" s="10">
        <v>1</v>
      </c>
      <c r="D423" s="4" t="s">
        <v>14</v>
      </c>
      <c r="E423" s="10">
        <v>2040</v>
      </c>
      <c r="F423" s="10">
        <v>0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hidden="1" customHeight="1">
      <c r="A424" s="4" t="s">
        <v>10</v>
      </c>
      <c r="B424" s="4" t="s">
        <v>59</v>
      </c>
      <c r="C424" s="10">
        <v>2</v>
      </c>
      <c r="D424" s="4" t="s">
        <v>14</v>
      </c>
      <c r="E424" s="10">
        <v>2040</v>
      </c>
      <c r="F424" s="10">
        <v>0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hidden="1" customHeight="1">
      <c r="A425" s="4" t="s">
        <v>10</v>
      </c>
      <c r="B425" s="4" t="s">
        <v>71</v>
      </c>
      <c r="C425" s="10">
        <v>2</v>
      </c>
      <c r="D425" s="4" t="s">
        <v>14</v>
      </c>
      <c r="E425" s="10">
        <v>2040</v>
      </c>
      <c r="F425" s="10">
        <v>0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hidden="1" customHeight="1">
      <c r="A426" s="4" t="s">
        <v>10</v>
      </c>
      <c r="B426" s="4" t="s">
        <v>68</v>
      </c>
      <c r="C426" s="10">
        <v>1</v>
      </c>
      <c r="D426" s="4" t="s">
        <v>14</v>
      </c>
      <c r="E426" s="10">
        <v>2045</v>
      </c>
      <c r="F426" s="10">
        <v>0.12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hidden="1" customHeight="1">
      <c r="A427" s="4" t="s">
        <v>10</v>
      </c>
      <c r="B427" s="4" t="s">
        <v>74</v>
      </c>
      <c r="C427" s="10">
        <v>2</v>
      </c>
      <c r="D427" s="4" t="s">
        <v>14</v>
      </c>
      <c r="E427" s="10">
        <v>2040</v>
      </c>
      <c r="F427" s="10">
        <v>0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hidden="1" customHeight="1">
      <c r="A428" s="4" t="s">
        <v>10</v>
      </c>
      <c r="B428" s="4" t="s">
        <v>65</v>
      </c>
      <c r="C428" s="10">
        <v>2</v>
      </c>
      <c r="D428" s="4" t="s">
        <v>14</v>
      </c>
      <c r="E428" s="10">
        <v>2045</v>
      </c>
      <c r="F428" s="10">
        <v>1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hidden="1" customHeight="1">
      <c r="A429" s="4" t="s">
        <v>10</v>
      </c>
      <c r="B429" s="4" t="s">
        <v>59</v>
      </c>
      <c r="C429" s="10">
        <v>1</v>
      </c>
      <c r="D429" s="4" t="s">
        <v>14</v>
      </c>
      <c r="E429" s="10">
        <v>2045</v>
      </c>
      <c r="F429" s="10">
        <v>0</v>
      </c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hidden="1" customHeight="1">
      <c r="A430" s="4" t="s">
        <v>10</v>
      </c>
      <c r="B430" s="4" t="s">
        <v>71</v>
      </c>
      <c r="C430" s="10">
        <v>1</v>
      </c>
      <c r="D430" s="4" t="s">
        <v>14</v>
      </c>
      <c r="E430" s="10">
        <v>2045</v>
      </c>
      <c r="F430" s="10">
        <v>0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hidden="1" customHeight="1">
      <c r="A431" s="4" t="s">
        <v>10</v>
      </c>
      <c r="B431" s="4" t="s">
        <v>74</v>
      </c>
      <c r="C431" s="10">
        <v>1</v>
      </c>
      <c r="D431" s="4" t="s">
        <v>14</v>
      </c>
      <c r="E431" s="10">
        <v>2045</v>
      </c>
      <c r="F431" s="10">
        <v>0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hidden="1" customHeight="1">
      <c r="A432" s="4" t="s">
        <v>10</v>
      </c>
      <c r="B432" s="4" t="s">
        <v>68</v>
      </c>
      <c r="C432" s="10">
        <v>2</v>
      </c>
      <c r="D432" s="4" t="s">
        <v>14</v>
      </c>
      <c r="E432" s="10">
        <v>2045</v>
      </c>
      <c r="F432" s="10">
        <v>0.12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hidden="1" customHeight="1">
      <c r="A433" s="4" t="s">
        <v>10</v>
      </c>
      <c r="B433" s="4" t="s">
        <v>59</v>
      </c>
      <c r="C433" s="10">
        <v>2</v>
      </c>
      <c r="D433" s="4" t="s">
        <v>14</v>
      </c>
      <c r="E433" s="10">
        <v>2045</v>
      </c>
      <c r="F433" s="10">
        <v>0</v>
      </c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hidden="1" customHeight="1">
      <c r="A434" s="4" t="s">
        <v>10</v>
      </c>
      <c r="B434" s="4" t="s">
        <v>77</v>
      </c>
      <c r="C434" s="10">
        <v>1</v>
      </c>
      <c r="D434" s="4" t="s">
        <v>14</v>
      </c>
      <c r="E434" s="10">
        <v>2045</v>
      </c>
      <c r="F434" s="10">
        <v>1</v>
      </c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hidden="1" customHeight="1">
      <c r="A435" s="4" t="s">
        <v>10</v>
      </c>
      <c r="B435" s="4" t="s">
        <v>77</v>
      </c>
      <c r="C435" s="10">
        <v>2</v>
      </c>
      <c r="D435" s="4" t="s">
        <v>14</v>
      </c>
      <c r="E435" s="10">
        <v>2045</v>
      </c>
      <c r="F435" s="10">
        <v>1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hidden="1" customHeight="1">
      <c r="A436" s="4" t="s">
        <v>10</v>
      </c>
      <c r="B436" s="4" t="s">
        <v>65</v>
      </c>
      <c r="C436" s="10">
        <v>1</v>
      </c>
      <c r="D436" s="4" t="s">
        <v>14</v>
      </c>
      <c r="E436" s="10">
        <v>2050</v>
      </c>
      <c r="F436" s="10">
        <v>1</v>
      </c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hidden="1" customHeight="1">
      <c r="A437" s="4" t="s">
        <v>10</v>
      </c>
      <c r="B437" s="4" t="s">
        <v>71</v>
      </c>
      <c r="C437" s="10">
        <v>2</v>
      </c>
      <c r="D437" s="4" t="s">
        <v>14</v>
      </c>
      <c r="E437" s="10">
        <v>2045</v>
      </c>
      <c r="F437" s="10">
        <v>0</v>
      </c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hidden="1" customHeight="1">
      <c r="A438" s="4" t="s">
        <v>10</v>
      </c>
      <c r="B438" s="4" t="s">
        <v>74</v>
      </c>
      <c r="C438" s="10">
        <v>2</v>
      </c>
      <c r="D438" s="4" t="s">
        <v>14</v>
      </c>
      <c r="E438" s="10">
        <v>2045</v>
      </c>
      <c r="F438" s="10">
        <v>0</v>
      </c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hidden="1" customHeight="1">
      <c r="A439" s="4" t="s">
        <v>10</v>
      </c>
      <c r="B439" s="4" t="s">
        <v>59</v>
      </c>
      <c r="C439" s="10">
        <v>1</v>
      </c>
      <c r="D439" s="4" t="s">
        <v>14</v>
      </c>
      <c r="E439" s="10">
        <v>2050</v>
      </c>
      <c r="F439" s="10">
        <v>0</v>
      </c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hidden="1" customHeight="1">
      <c r="A440" s="4" t="s">
        <v>10</v>
      </c>
      <c r="B440" s="4" t="s">
        <v>68</v>
      </c>
      <c r="C440" s="10">
        <v>1</v>
      </c>
      <c r="D440" s="4" t="s">
        <v>14</v>
      </c>
      <c r="E440" s="10">
        <v>2050</v>
      </c>
      <c r="F440" s="10">
        <v>0.12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hidden="1" customHeight="1">
      <c r="A441" s="4" t="s">
        <v>10</v>
      </c>
      <c r="B441" s="4" t="s">
        <v>71</v>
      </c>
      <c r="C441" s="10">
        <v>1</v>
      </c>
      <c r="D441" s="4" t="s">
        <v>14</v>
      </c>
      <c r="E441" s="10">
        <v>2050</v>
      </c>
      <c r="F441" s="10">
        <v>0</v>
      </c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hidden="1" customHeight="1">
      <c r="A442" s="4" t="s">
        <v>10</v>
      </c>
      <c r="B442" s="4" t="s">
        <v>65</v>
      </c>
      <c r="C442" s="10">
        <v>2</v>
      </c>
      <c r="D442" s="4" t="s">
        <v>14</v>
      </c>
      <c r="E442" s="10">
        <v>2050</v>
      </c>
      <c r="F442" s="10">
        <v>1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hidden="1" customHeight="1">
      <c r="A443" s="4" t="s">
        <v>10</v>
      </c>
      <c r="B443" s="4" t="s">
        <v>74</v>
      </c>
      <c r="C443" s="10">
        <v>1</v>
      </c>
      <c r="D443" s="4" t="s">
        <v>14</v>
      </c>
      <c r="E443" s="10">
        <v>2050</v>
      </c>
      <c r="F443" s="10">
        <v>0</v>
      </c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hidden="1" customHeight="1">
      <c r="A444" s="4" t="s">
        <v>10</v>
      </c>
      <c r="B444" s="4" t="s">
        <v>59</v>
      </c>
      <c r="C444" s="10">
        <v>2</v>
      </c>
      <c r="D444" s="4" t="s">
        <v>14</v>
      </c>
      <c r="E444" s="10">
        <v>2050</v>
      </c>
      <c r="F444" s="10">
        <v>0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hidden="1" customHeight="1">
      <c r="A445" s="4" t="s">
        <v>10</v>
      </c>
      <c r="B445" s="4" t="s">
        <v>71</v>
      </c>
      <c r="C445" s="10">
        <v>2</v>
      </c>
      <c r="D445" s="4" t="s">
        <v>14</v>
      </c>
      <c r="E445" s="10">
        <v>2050</v>
      </c>
      <c r="F445" s="10">
        <v>0</v>
      </c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hidden="1" customHeight="1">
      <c r="A446" s="4" t="s">
        <v>10</v>
      </c>
      <c r="B446" s="4" t="s">
        <v>68</v>
      </c>
      <c r="C446" s="10">
        <v>2</v>
      </c>
      <c r="D446" s="4" t="s">
        <v>14</v>
      </c>
      <c r="E446" s="10">
        <v>2050</v>
      </c>
      <c r="F446" s="10">
        <v>0.12</v>
      </c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hidden="1" customHeight="1">
      <c r="A447" s="4" t="s">
        <v>10</v>
      </c>
      <c r="B447" s="4" t="s">
        <v>74</v>
      </c>
      <c r="C447" s="10">
        <v>2</v>
      </c>
      <c r="D447" s="4" t="s">
        <v>14</v>
      </c>
      <c r="E447" s="10">
        <v>2050</v>
      </c>
      <c r="F447" s="10">
        <v>0</v>
      </c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hidden="1" customHeight="1">
      <c r="A448" s="4" t="s">
        <v>10</v>
      </c>
      <c r="B448" s="4" t="s">
        <v>77</v>
      </c>
      <c r="C448" s="10">
        <v>1</v>
      </c>
      <c r="D448" s="4" t="s">
        <v>14</v>
      </c>
      <c r="E448" s="10">
        <v>2050</v>
      </c>
      <c r="F448" s="10">
        <v>1</v>
      </c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hidden="1" customHeight="1">
      <c r="A449" s="4" t="s">
        <v>10</v>
      </c>
      <c r="B449" s="4" t="s">
        <v>77</v>
      </c>
      <c r="C449" s="10">
        <v>2</v>
      </c>
      <c r="D449" s="4" t="s">
        <v>14</v>
      </c>
      <c r="E449" s="10">
        <v>2050</v>
      </c>
      <c r="F449" s="10">
        <v>1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 t="s">
        <v>10</v>
      </c>
      <c r="B450" s="4" t="s">
        <v>36</v>
      </c>
      <c r="C450" s="10">
        <v>2</v>
      </c>
      <c r="D450" s="4" t="s">
        <v>14</v>
      </c>
      <c r="E450" s="10">
        <v>2022</v>
      </c>
      <c r="F450" s="10">
        <v>1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 t="s">
        <v>10</v>
      </c>
      <c r="B451" s="4" t="s">
        <v>36</v>
      </c>
      <c r="C451" s="10">
        <v>2</v>
      </c>
      <c r="D451" s="4" t="s">
        <v>14</v>
      </c>
      <c r="E451" s="10">
        <v>2025</v>
      </c>
      <c r="F451" s="10">
        <v>1</v>
      </c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 t="s">
        <v>10</v>
      </c>
      <c r="B452" s="4" t="s">
        <v>36</v>
      </c>
      <c r="C452" s="10">
        <v>2</v>
      </c>
      <c r="D452" s="4" t="s">
        <v>14</v>
      </c>
      <c r="E452" s="10">
        <v>2030</v>
      </c>
      <c r="F452" s="10">
        <v>1</v>
      </c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 t="s">
        <v>10</v>
      </c>
      <c r="B453" s="4" t="s">
        <v>36</v>
      </c>
      <c r="C453" s="10">
        <v>2</v>
      </c>
      <c r="D453" s="4" t="s">
        <v>14</v>
      </c>
      <c r="E453" s="10">
        <v>2035</v>
      </c>
      <c r="F453" s="10">
        <v>1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 t="s">
        <v>10</v>
      </c>
      <c r="B454" s="4" t="s">
        <v>36</v>
      </c>
      <c r="C454" s="10">
        <v>2</v>
      </c>
      <c r="D454" s="4" t="s">
        <v>14</v>
      </c>
      <c r="E454" s="10">
        <v>2040</v>
      </c>
      <c r="F454" s="10">
        <v>1</v>
      </c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 t="s">
        <v>10</v>
      </c>
      <c r="B455" s="4" t="s">
        <v>36</v>
      </c>
      <c r="C455" s="10">
        <v>2</v>
      </c>
      <c r="D455" s="4" t="s">
        <v>14</v>
      </c>
      <c r="E455" s="10">
        <v>2045</v>
      </c>
      <c r="F455" s="10">
        <v>1</v>
      </c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 t="s">
        <v>10</v>
      </c>
      <c r="B456" s="4" t="s">
        <v>36</v>
      </c>
      <c r="C456" s="10">
        <v>2</v>
      </c>
      <c r="D456" s="4" t="s">
        <v>14</v>
      </c>
      <c r="E456" s="10">
        <v>2050</v>
      </c>
      <c r="F456" s="10">
        <v>1</v>
      </c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hidden="1" customHeight="1">
      <c r="A457" s="4" t="s">
        <v>10</v>
      </c>
      <c r="B457" s="4" t="s">
        <v>48</v>
      </c>
      <c r="C457" s="10">
        <v>2</v>
      </c>
      <c r="D457" s="4" t="s">
        <v>14</v>
      </c>
      <c r="E457" s="10">
        <v>2022</v>
      </c>
      <c r="F457" s="10">
        <v>1</v>
      </c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hidden="1" customHeight="1">
      <c r="A458" s="4" t="s">
        <v>10</v>
      </c>
      <c r="B458" s="4" t="s">
        <v>48</v>
      </c>
      <c r="C458" s="10">
        <v>2</v>
      </c>
      <c r="D458" s="4" t="s">
        <v>14</v>
      </c>
      <c r="E458" s="10">
        <v>2025</v>
      </c>
      <c r="F458" s="10">
        <v>1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hidden="1" customHeight="1">
      <c r="A459" s="4" t="s">
        <v>10</v>
      </c>
      <c r="B459" s="4" t="s">
        <v>48</v>
      </c>
      <c r="C459" s="10">
        <v>2</v>
      </c>
      <c r="D459" s="4" t="s">
        <v>14</v>
      </c>
      <c r="E459" s="10">
        <v>2030</v>
      </c>
      <c r="F459" s="10">
        <v>1</v>
      </c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hidden="1" customHeight="1">
      <c r="A460" s="4" t="s">
        <v>10</v>
      </c>
      <c r="B460" s="4" t="s">
        <v>48</v>
      </c>
      <c r="C460" s="10">
        <v>2</v>
      </c>
      <c r="D460" s="4" t="s">
        <v>14</v>
      </c>
      <c r="E460" s="10">
        <v>2035</v>
      </c>
      <c r="F460" s="10">
        <v>1</v>
      </c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hidden="1" customHeight="1">
      <c r="A461" s="4" t="s">
        <v>10</v>
      </c>
      <c r="B461" s="4" t="s">
        <v>48</v>
      </c>
      <c r="C461" s="10">
        <v>2</v>
      </c>
      <c r="D461" s="4" t="s">
        <v>14</v>
      </c>
      <c r="E461" s="10">
        <v>2040</v>
      </c>
      <c r="F461" s="10">
        <v>1</v>
      </c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hidden="1" customHeight="1">
      <c r="A462" s="4" t="s">
        <v>10</v>
      </c>
      <c r="B462" s="4" t="s">
        <v>48</v>
      </c>
      <c r="C462" s="10">
        <v>2</v>
      </c>
      <c r="D462" s="4" t="s">
        <v>14</v>
      </c>
      <c r="E462" s="10">
        <v>2045</v>
      </c>
      <c r="F462" s="10">
        <v>1</v>
      </c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hidden="1" customHeight="1">
      <c r="A463" s="4" t="s">
        <v>10</v>
      </c>
      <c r="B463" s="4" t="s">
        <v>48</v>
      </c>
      <c r="C463" s="10">
        <v>2</v>
      </c>
      <c r="D463" s="4" t="s">
        <v>14</v>
      </c>
      <c r="E463" s="10">
        <v>2050</v>
      </c>
      <c r="F463" s="10">
        <v>1</v>
      </c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/>
    <row r="665" spans="1:26" ht="15.75" customHeight="1"/>
    <row r="666" spans="1:26" ht="15.75" customHeight="1"/>
    <row r="667" spans="1:26" ht="15.75" customHeight="1"/>
    <row r="668" spans="1:26" ht="15.75" customHeight="1"/>
    <row r="669" spans="1:26" ht="15.75" customHeight="1"/>
    <row r="670" spans="1:26" ht="15.75" customHeight="1"/>
    <row r="671" spans="1:26" ht="15.75" customHeight="1"/>
    <row r="672" spans="1:26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F463" xr:uid="{00000000-0009-0000-0000-00000C000000}">
    <filterColumn colId="1">
      <filters>
        <filter val="CHP_Coal_Hardcoal"/>
        <filter val="HLI_Hardcoal"/>
        <filter val="HLR_Hardcoal"/>
        <filter val="HMI_HardCoal"/>
        <filter val="HMI_HardCoal_CCS"/>
        <filter val="P_Coal_Hardcoal"/>
        <filter val="P_Coal_Hardcoal_CCS"/>
      </filters>
    </filterColumn>
  </autoFilter>
  <pageMargins left="0.7" right="0.7" top="0" bottom="0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>
      <selection sqref="A1:C5"/>
    </sheetView>
  </sheetViews>
  <sheetFormatPr baseColWidth="10" defaultColWidth="14.44140625" defaultRowHeight="15" customHeight="1"/>
  <cols>
    <col min="1" max="7" width="13.5546875" customWidth="1"/>
    <col min="8" max="23" width="8.6640625" customWidth="1"/>
  </cols>
  <sheetData>
    <row r="1" spans="1:26" ht="14.4">
      <c r="A1" s="1" t="s">
        <v>3</v>
      </c>
      <c r="B1" s="1" t="s">
        <v>5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90</v>
      </c>
      <c r="B2" s="4" t="s">
        <v>14</v>
      </c>
      <c r="C2" s="10">
        <v>9.3899999999999997E-2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32</v>
      </c>
      <c r="B3" s="4" t="s">
        <v>14</v>
      </c>
      <c r="C3" s="10">
        <v>0.1108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87</v>
      </c>
      <c r="B4" s="4" t="s">
        <v>14</v>
      </c>
      <c r="C4" s="10">
        <v>5.5800000000000002E-2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84</v>
      </c>
      <c r="B5" s="4" t="s">
        <v>14</v>
      </c>
      <c r="C5" s="10">
        <v>7.3999999999999996E-2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94</v>
      </c>
      <c r="B6" s="4" t="s">
        <v>14</v>
      </c>
      <c r="C6" s="10">
        <v>0.1021</v>
      </c>
      <c r="D6" s="4"/>
      <c r="E6" s="4"/>
      <c r="F6" s="19"/>
      <c r="G6" s="1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69</v>
      </c>
      <c r="B7" s="4" t="s">
        <v>14</v>
      </c>
      <c r="C7" s="10">
        <v>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56</v>
      </c>
      <c r="B8" s="4" t="s">
        <v>14</v>
      </c>
      <c r="C8" s="10">
        <v>5.5800000000000002E-2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Z1000"/>
  <sheetViews>
    <sheetView workbookViewId="0"/>
  </sheetViews>
  <sheetFormatPr baseColWidth="10" defaultColWidth="14.44140625" defaultRowHeight="15" customHeight="1"/>
  <cols>
    <col min="1" max="1" width="13.5546875" customWidth="1"/>
    <col min="2" max="2" width="27.109375" customWidth="1"/>
    <col min="3" max="10" width="13.5546875" customWidth="1"/>
    <col min="11" max="25" width="8.6640625" customWidth="1"/>
  </cols>
  <sheetData>
    <row r="1" spans="1:26" ht="14.4">
      <c r="A1" s="1" t="s">
        <v>0</v>
      </c>
      <c r="B1" s="1" t="s">
        <v>1</v>
      </c>
      <c r="C1" s="1" t="s">
        <v>5</v>
      </c>
      <c r="D1" s="1" t="s">
        <v>8</v>
      </c>
      <c r="E1" s="1" t="s">
        <v>226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hidden="1">
      <c r="A2" s="4" t="s">
        <v>10</v>
      </c>
      <c r="B2" s="4" t="s">
        <v>24</v>
      </c>
      <c r="C2" s="4" t="s">
        <v>14</v>
      </c>
      <c r="D2" s="10">
        <v>2022</v>
      </c>
      <c r="E2" s="10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hidden="1" customHeight="1">
      <c r="A3" s="4" t="s">
        <v>10</v>
      </c>
      <c r="B3" s="4" t="s">
        <v>24</v>
      </c>
      <c r="C3" s="4" t="s">
        <v>14</v>
      </c>
      <c r="D3" s="10">
        <v>2025</v>
      </c>
      <c r="E3" s="10">
        <v>1</v>
      </c>
      <c r="F3" s="4"/>
      <c r="G3" s="20"/>
      <c r="H3" s="20"/>
      <c r="I3" s="20"/>
      <c r="J3" s="2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hidden="1">
      <c r="A4" s="4" t="s">
        <v>10</v>
      </c>
      <c r="B4" s="4" t="s">
        <v>24</v>
      </c>
      <c r="C4" s="4" t="s">
        <v>14</v>
      </c>
      <c r="D4" s="10">
        <v>2030</v>
      </c>
      <c r="E4" s="10">
        <v>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hidden="1">
      <c r="A5" s="4" t="s">
        <v>10</v>
      </c>
      <c r="B5" s="4" t="s">
        <v>24</v>
      </c>
      <c r="C5" s="4" t="s">
        <v>14</v>
      </c>
      <c r="D5" s="10">
        <v>2035</v>
      </c>
      <c r="E5" s="10">
        <v>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hidden="1">
      <c r="A6" s="4" t="s">
        <v>10</v>
      </c>
      <c r="B6" s="4" t="s">
        <v>24</v>
      </c>
      <c r="C6" s="4" t="s">
        <v>14</v>
      </c>
      <c r="D6" s="10">
        <v>2040</v>
      </c>
      <c r="E6" s="10">
        <v>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hidden="1">
      <c r="A7" s="4" t="s">
        <v>10</v>
      </c>
      <c r="B7" s="4" t="s">
        <v>24</v>
      </c>
      <c r="C7" s="4" t="s">
        <v>14</v>
      </c>
      <c r="D7" s="10">
        <v>2045</v>
      </c>
      <c r="E7" s="10">
        <v>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hidden="1">
      <c r="A8" s="4" t="s">
        <v>10</v>
      </c>
      <c r="B8" s="4" t="s">
        <v>24</v>
      </c>
      <c r="C8" s="4" t="s">
        <v>14</v>
      </c>
      <c r="D8" s="10">
        <v>2050</v>
      </c>
      <c r="E8" s="10">
        <v>1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hidden="1">
      <c r="A9" s="4" t="s">
        <v>10</v>
      </c>
      <c r="B9" s="4" t="s">
        <v>30</v>
      </c>
      <c r="C9" s="4" t="s">
        <v>14</v>
      </c>
      <c r="D9" s="10">
        <v>2022</v>
      </c>
      <c r="E9" s="10">
        <v>1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hidden="1">
      <c r="A10" s="4" t="s">
        <v>10</v>
      </c>
      <c r="B10" s="4" t="s">
        <v>30</v>
      </c>
      <c r="C10" s="4" t="s">
        <v>14</v>
      </c>
      <c r="D10" s="10">
        <v>2025</v>
      </c>
      <c r="E10" s="10">
        <v>1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hidden="1">
      <c r="A11" s="4" t="s">
        <v>10</v>
      </c>
      <c r="B11" s="4" t="s">
        <v>30</v>
      </c>
      <c r="C11" s="4" t="s">
        <v>14</v>
      </c>
      <c r="D11" s="10">
        <v>2030</v>
      </c>
      <c r="E11" s="10">
        <v>1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hidden="1">
      <c r="A12" s="4" t="s">
        <v>10</v>
      </c>
      <c r="B12" s="4" t="s">
        <v>30</v>
      </c>
      <c r="C12" s="4" t="s">
        <v>14</v>
      </c>
      <c r="D12" s="10">
        <v>2035</v>
      </c>
      <c r="E12" s="10">
        <v>1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hidden="1">
      <c r="A13" s="4" t="s">
        <v>10</v>
      </c>
      <c r="B13" s="4" t="s">
        <v>30</v>
      </c>
      <c r="C13" s="4" t="s">
        <v>14</v>
      </c>
      <c r="D13" s="10">
        <v>2040</v>
      </c>
      <c r="E13" s="10">
        <v>1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hidden="1">
      <c r="A14" s="4" t="s">
        <v>10</v>
      </c>
      <c r="B14" s="4" t="s">
        <v>30</v>
      </c>
      <c r="C14" s="4" t="s">
        <v>14</v>
      </c>
      <c r="D14" s="10">
        <v>2045</v>
      </c>
      <c r="E14" s="10">
        <v>1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hidden="1">
      <c r="A15" s="4" t="s">
        <v>10</v>
      </c>
      <c r="B15" s="4" t="s">
        <v>30</v>
      </c>
      <c r="C15" s="4" t="s">
        <v>14</v>
      </c>
      <c r="D15" s="10">
        <v>2050</v>
      </c>
      <c r="E15" s="10">
        <v>1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hidden="1">
      <c r="A16" s="4" t="s">
        <v>10</v>
      </c>
      <c r="B16" s="4" t="s">
        <v>36</v>
      </c>
      <c r="C16" s="4" t="s">
        <v>14</v>
      </c>
      <c r="D16" s="10">
        <v>2022</v>
      </c>
      <c r="E16" s="10">
        <v>1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hidden="1">
      <c r="A17" s="4" t="s">
        <v>10</v>
      </c>
      <c r="B17" s="4" t="s">
        <v>36</v>
      </c>
      <c r="C17" s="4" t="s">
        <v>14</v>
      </c>
      <c r="D17" s="10">
        <v>2025</v>
      </c>
      <c r="E17" s="10">
        <v>1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hidden="1">
      <c r="A18" s="4" t="s">
        <v>10</v>
      </c>
      <c r="B18" s="4" t="s">
        <v>36</v>
      </c>
      <c r="C18" s="4" t="s">
        <v>14</v>
      </c>
      <c r="D18" s="10">
        <v>2030</v>
      </c>
      <c r="E18" s="10">
        <v>1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hidden="1">
      <c r="A19" s="4" t="s">
        <v>10</v>
      </c>
      <c r="B19" s="4" t="s">
        <v>36</v>
      </c>
      <c r="C19" s="4" t="s">
        <v>14</v>
      </c>
      <c r="D19" s="10">
        <v>2035</v>
      </c>
      <c r="E19" s="10">
        <v>1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hidden="1">
      <c r="A20" s="4" t="s">
        <v>10</v>
      </c>
      <c r="B20" s="4" t="s">
        <v>36</v>
      </c>
      <c r="C20" s="4" t="s">
        <v>14</v>
      </c>
      <c r="D20" s="10">
        <v>2040</v>
      </c>
      <c r="E20" s="10">
        <v>1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hidden="1" customHeight="1">
      <c r="A21" s="4" t="s">
        <v>10</v>
      </c>
      <c r="B21" s="4" t="s">
        <v>36</v>
      </c>
      <c r="C21" s="4" t="s">
        <v>14</v>
      </c>
      <c r="D21" s="10">
        <v>2045</v>
      </c>
      <c r="E21" s="10">
        <v>1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hidden="1" customHeight="1">
      <c r="A22" s="4" t="s">
        <v>10</v>
      </c>
      <c r="B22" s="4" t="s">
        <v>36</v>
      </c>
      <c r="C22" s="4" t="s">
        <v>14</v>
      </c>
      <c r="D22" s="10">
        <v>2050</v>
      </c>
      <c r="E22" s="10">
        <v>1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hidden="1" customHeight="1">
      <c r="A23" s="4" t="s">
        <v>10</v>
      </c>
      <c r="B23" s="4" t="s">
        <v>42</v>
      </c>
      <c r="C23" s="4" t="s">
        <v>14</v>
      </c>
      <c r="D23" s="10">
        <v>2022</v>
      </c>
      <c r="E23" s="10">
        <v>1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hidden="1" customHeight="1">
      <c r="A24" s="4" t="s">
        <v>10</v>
      </c>
      <c r="B24" s="4" t="s">
        <v>42</v>
      </c>
      <c r="C24" s="4" t="s">
        <v>14</v>
      </c>
      <c r="D24" s="10">
        <v>2025</v>
      </c>
      <c r="E24" s="10">
        <v>1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>
      <c r="A25" s="4" t="s">
        <v>10</v>
      </c>
      <c r="B25" s="4" t="s">
        <v>42</v>
      </c>
      <c r="C25" s="4" t="s">
        <v>14</v>
      </c>
      <c r="D25" s="10">
        <v>2030</v>
      </c>
      <c r="E25" s="10">
        <v>1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hidden="1" customHeight="1">
      <c r="A26" s="4" t="s">
        <v>10</v>
      </c>
      <c r="B26" s="4" t="s">
        <v>42</v>
      </c>
      <c r="C26" s="4" t="s">
        <v>14</v>
      </c>
      <c r="D26" s="10">
        <v>2035</v>
      </c>
      <c r="E26" s="10">
        <v>1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hidden="1" customHeight="1">
      <c r="A27" s="4" t="s">
        <v>10</v>
      </c>
      <c r="B27" s="4" t="s">
        <v>42</v>
      </c>
      <c r="C27" s="4" t="s">
        <v>14</v>
      </c>
      <c r="D27" s="10">
        <v>2040</v>
      </c>
      <c r="E27" s="10">
        <v>1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hidden="1" customHeight="1">
      <c r="A28" s="4" t="s">
        <v>10</v>
      </c>
      <c r="B28" s="4" t="s">
        <v>42</v>
      </c>
      <c r="C28" s="4" t="s">
        <v>14</v>
      </c>
      <c r="D28" s="10">
        <v>2045</v>
      </c>
      <c r="E28" s="10">
        <v>1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>
      <c r="A29" s="4" t="s">
        <v>10</v>
      </c>
      <c r="B29" s="4" t="s">
        <v>42</v>
      </c>
      <c r="C29" s="4" t="s">
        <v>14</v>
      </c>
      <c r="D29" s="10">
        <v>2050</v>
      </c>
      <c r="E29" s="10">
        <v>1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hidden="1" customHeight="1">
      <c r="A30" s="4" t="s">
        <v>10</v>
      </c>
      <c r="B30" s="4" t="s">
        <v>48</v>
      </c>
      <c r="C30" s="4" t="s">
        <v>14</v>
      </c>
      <c r="D30" s="10">
        <v>2022</v>
      </c>
      <c r="E30" s="10">
        <v>1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hidden="1" customHeight="1">
      <c r="A31" s="4" t="s">
        <v>10</v>
      </c>
      <c r="B31" s="4" t="s">
        <v>48</v>
      </c>
      <c r="C31" s="4" t="s">
        <v>14</v>
      </c>
      <c r="D31" s="10">
        <v>2025</v>
      </c>
      <c r="E31" s="10">
        <v>1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hidden="1" customHeight="1">
      <c r="A32" s="4" t="s">
        <v>10</v>
      </c>
      <c r="B32" s="4" t="s">
        <v>48</v>
      </c>
      <c r="C32" s="4" t="s">
        <v>14</v>
      </c>
      <c r="D32" s="10">
        <v>2030</v>
      </c>
      <c r="E32" s="10">
        <v>1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hidden="1" customHeight="1">
      <c r="A33" s="4" t="s">
        <v>10</v>
      </c>
      <c r="B33" s="4" t="s">
        <v>48</v>
      </c>
      <c r="C33" s="4" t="s">
        <v>14</v>
      </c>
      <c r="D33" s="10">
        <v>2035</v>
      </c>
      <c r="E33" s="10">
        <v>1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hidden="1" customHeight="1">
      <c r="A34" s="4" t="s">
        <v>10</v>
      </c>
      <c r="B34" s="4" t="s">
        <v>48</v>
      </c>
      <c r="C34" s="4" t="s">
        <v>14</v>
      </c>
      <c r="D34" s="10">
        <v>2040</v>
      </c>
      <c r="E34" s="10">
        <v>1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hidden="1" customHeight="1">
      <c r="A35" s="4" t="s">
        <v>10</v>
      </c>
      <c r="B35" s="4" t="s">
        <v>48</v>
      </c>
      <c r="C35" s="4" t="s">
        <v>14</v>
      </c>
      <c r="D35" s="10">
        <v>2045</v>
      </c>
      <c r="E35" s="10">
        <v>1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hidden="1" customHeight="1">
      <c r="A36" s="4" t="s">
        <v>10</v>
      </c>
      <c r="B36" s="4" t="s">
        <v>48</v>
      </c>
      <c r="C36" s="4" t="s">
        <v>14</v>
      </c>
      <c r="D36" s="10">
        <v>2050</v>
      </c>
      <c r="E36" s="10">
        <v>1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hidden="1" customHeight="1">
      <c r="A37" s="4" t="s">
        <v>10</v>
      </c>
      <c r="B37" s="4" t="s">
        <v>54</v>
      </c>
      <c r="C37" s="4" t="s">
        <v>14</v>
      </c>
      <c r="D37" s="10">
        <v>2022</v>
      </c>
      <c r="E37" s="10">
        <v>1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hidden="1" customHeight="1">
      <c r="A38" s="4" t="s">
        <v>10</v>
      </c>
      <c r="B38" s="4" t="s">
        <v>54</v>
      </c>
      <c r="C38" s="4" t="s">
        <v>14</v>
      </c>
      <c r="D38" s="10">
        <v>2025</v>
      </c>
      <c r="E38" s="10">
        <v>1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hidden="1" customHeight="1">
      <c r="A39" s="4" t="s">
        <v>10</v>
      </c>
      <c r="B39" s="4" t="s">
        <v>54</v>
      </c>
      <c r="C39" s="4" t="s">
        <v>14</v>
      </c>
      <c r="D39" s="10">
        <v>2030</v>
      </c>
      <c r="E39" s="10">
        <v>1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hidden="1" customHeight="1">
      <c r="A40" s="4" t="s">
        <v>10</v>
      </c>
      <c r="B40" s="4" t="s">
        <v>54</v>
      </c>
      <c r="C40" s="4" t="s">
        <v>14</v>
      </c>
      <c r="D40" s="10">
        <v>2035</v>
      </c>
      <c r="E40" s="10">
        <v>1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hidden="1" customHeight="1">
      <c r="A41" s="4" t="s">
        <v>10</v>
      </c>
      <c r="B41" s="4" t="s">
        <v>54</v>
      </c>
      <c r="C41" s="4" t="s">
        <v>14</v>
      </c>
      <c r="D41" s="10">
        <v>2040</v>
      </c>
      <c r="E41" s="10">
        <v>1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hidden="1" customHeight="1">
      <c r="A42" s="4" t="s">
        <v>10</v>
      </c>
      <c r="B42" s="4" t="s">
        <v>54</v>
      </c>
      <c r="C42" s="4" t="s">
        <v>14</v>
      </c>
      <c r="D42" s="10">
        <v>2045</v>
      </c>
      <c r="E42" s="10">
        <v>1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hidden="1" customHeight="1">
      <c r="A43" s="4" t="s">
        <v>10</v>
      </c>
      <c r="B43" s="4" t="s">
        <v>54</v>
      </c>
      <c r="C43" s="4" t="s">
        <v>14</v>
      </c>
      <c r="D43" s="10">
        <v>2050</v>
      </c>
      <c r="E43" s="10">
        <v>1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hidden="1" customHeight="1">
      <c r="A44" s="4" t="s">
        <v>10</v>
      </c>
      <c r="B44" s="4" t="s">
        <v>59</v>
      </c>
      <c r="C44" s="4" t="s">
        <v>14</v>
      </c>
      <c r="D44" s="10">
        <v>2022</v>
      </c>
      <c r="E44" s="10">
        <v>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hidden="1" customHeight="1">
      <c r="A45" s="4" t="s">
        <v>10</v>
      </c>
      <c r="B45" s="4" t="s">
        <v>59</v>
      </c>
      <c r="C45" s="4" t="s">
        <v>14</v>
      </c>
      <c r="D45" s="10">
        <v>2025</v>
      </c>
      <c r="E45" s="10">
        <v>1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hidden="1" customHeight="1">
      <c r="A46" s="4" t="s">
        <v>10</v>
      </c>
      <c r="B46" s="4" t="s">
        <v>59</v>
      </c>
      <c r="C46" s="4" t="s">
        <v>14</v>
      </c>
      <c r="D46" s="10">
        <v>2030</v>
      </c>
      <c r="E46" s="10">
        <v>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hidden="1" customHeight="1">
      <c r="A47" s="4" t="s">
        <v>10</v>
      </c>
      <c r="B47" s="4" t="s">
        <v>59</v>
      </c>
      <c r="C47" s="4" t="s">
        <v>14</v>
      </c>
      <c r="D47" s="10">
        <v>2035</v>
      </c>
      <c r="E47" s="10">
        <v>1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hidden="1" customHeight="1">
      <c r="A48" s="4" t="s">
        <v>10</v>
      </c>
      <c r="B48" s="4" t="s">
        <v>59</v>
      </c>
      <c r="C48" s="4" t="s">
        <v>14</v>
      </c>
      <c r="D48" s="10">
        <v>2040</v>
      </c>
      <c r="E48" s="10">
        <v>1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hidden="1" customHeight="1">
      <c r="A49" s="4" t="s">
        <v>10</v>
      </c>
      <c r="B49" s="4" t="s">
        <v>59</v>
      </c>
      <c r="C49" s="4" t="s">
        <v>14</v>
      </c>
      <c r="D49" s="10">
        <v>2045</v>
      </c>
      <c r="E49" s="10">
        <v>1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hidden="1" customHeight="1">
      <c r="A50" s="4" t="s">
        <v>10</v>
      </c>
      <c r="B50" s="4" t="s">
        <v>59</v>
      </c>
      <c r="C50" s="4" t="s">
        <v>14</v>
      </c>
      <c r="D50" s="10">
        <v>2050</v>
      </c>
      <c r="E50" s="10">
        <v>1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hidden="1" customHeight="1">
      <c r="A51" s="4" t="s">
        <v>10</v>
      </c>
      <c r="B51" s="4" t="s">
        <v>62</v>
      </c>
      <c r="C51" s="4" t="s">
        <v>14</v>
      </c>
      <c r="D51" s="10">
        <v>2022</v>
      </c>
      <c r="E51" s="10">
        <v>1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hidden="1" customHeight="1">
      <c r="A52" s="4" t="s">
        <v>10</v>
      </c>
      <c r="B52" s="4" t="s">
        <v>62</v>
      </c>
      <c r="C52" s="4" t="s">
        <v>14</v>
      </c>
      <c r="D52" s="10">
        <v>2025</v>
      </c>
      <c r="E52" s="10">
        <v>1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hidden="1" customHeight="1">
      <c r="A53" s="4" t="s">
        <v>10</v>
      </c>
      <c r="B53" s="4" t="s">
        <v>62</v>
      </c>
      <c r="C53" s="4" t="s">
        <v>14</v>
      </c>
      <c r="D53" s="10">
        <v>2030</v>
      </c>
      <c r="E53" s="10">
        <v>1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hidden="1" customHeight="1">
      <c r="A54" s="4" t="s">
        <v>10</v>
      </c>
      <c r="B54" s="4" t="s">
        <v>62</v>
      </c>
      <c r="C54" s="4" t="s">
        <v>14</v>
      </c>
      <c r="D54" s="10">
        <v>2035</v>
      </c>
      <c r="E54" s="10">
        <v>1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hidden="1" customHeight="1">
      <c r="A55" s="4" t="s">
        <v>10</v>
      </c>
      <c r="B55" s="4" t="s">
        <v>62</v>
      </c>
      <c r="C55" s="4" t="s">
        <v>14</v>
      </c>
      <c r="D55" s="10">
        <v>2040</v>
      </c>
      <c r="E55" s="10">
        <v>1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hidden="1" customHeight="1">
      <c r="A56" s="4" t="s">
        <v>10</v>
      </c>
      <c r="B56" s="4" t="s">
        <v>62</v>
      </c>
      <c r="C56" s="4" t="s">
        <v>14</v>
      </c>
      <c r="D56" s="10">
        <v>2045</v>
      </c>
      <c r="E56" s="10">
        <v>1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hidden="1" customHeight="1">
      <c r="A57" s="4" t="s">
        <v>10</v>
      </c>
      <c r="B57" s="4" t="s">
        <v>62</v>
      </c>
      <c r="C57" s="4" t="s">
        <v>14</v>
      </c>
      <c r="D57" s="10">
        <v>2050</v>
      </c>
      <c r="E57" s="10">
        <v>1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hidden="1" customHeight="1">
      <c r="A58" s="4" t="s">
        <v>10</v>
      </c>
      <c r="B58" s="4" t="s">
        <v>65</v>
      </c>
      <c r="C58" s="4" t="s">
        <v>14</v>
      </c>
      <c r="D58" s="10">
        <v>2022</v>
      </c>
      <c r="E58" s="10">
        <v>1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hidden="1" customHeight="1">
      <c r="A59" s="4" t="s">
        <v>10</v>
      </c>
      <c r="B59" s="4" t="s">
        <v>65</v>
      </c>
      <c r="C59" s="4" t="s">
        <v>14</v>
      </c>
      <c r="D59" s="10">
        <v>2025</v>
      </c>
      <c r="E59" s="10">
        <v>1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hidden="1" customHeight="1">
      <c r="A60" s="4" t="s">
        <v>10</v>
      </c>
      <c r="B60" s="4" t="s">
        <v>65</v>
      </c>
      <c r="C60" s="4" t="s">
        <v>14</v>
      </c>
      <c r="D60" s="10">
        <v>2030</v>
      </c>
      <c r="E60" s="10">
        <v>1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hidden="1" customHeight="1">
      <c r="A61" s="4" t="s">
        <v>10</v>
      </c>
      <c r="B61" s="4" t="s">
        <v>65</v>
      </c>
      <c r="C61" s="4" t="s">
        <v>14</v>
      </c>
      <c r="D61" s="10">
        <v>2035</v>
      </c>
      <c r="E61" s="10">
        <v>1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hidden="1" customHeight="1">
      <c r="A62" s="4" t="s">
        <v>10</v>
      </c>
      <c r="B62" s="4" t="s">
        <v>65</v>
      </c>
      <c r="C62" s="4" t="s">
        <v>14</v>
      </c>
      <c r="D62" s="10">
        <v>2040</v>
      </c>
      <c r="E62" s="10">
        <v>1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hidden="1" customHeight="1">
      <c r="A63" s="4" t="s">
        <v>10</v>
      </c>
      <c r="B63" s="4" t="s">
        <v>65</v>
      </c>
      <c r="C63" s="4" t="s">
        <v>14</v>
      </c>
      <c r="D63" s="10">
        <v>2045</v>
      </c>
      <c r="E63" s="10">
        <v>1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hidden="1" customHeight="1">
      <c r="A64" s="4" t="s">
        <v>10</v>
      </c>
      <c r="B64" s="4" t="s">
        <v>65</v>
      </c>
      <c r="C64" s="4" t="s">
        <v>14</v>
      </c>
      <c r="D64" s="10">
        <v>2050</v>
      </c>
      <c r="E64" s="10">
        <v>1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hidden="1" customHeight="1">
      <c r="A65" s="4" t="s">
        <v>10</v>
      </c>
      <c r="B65" s="4" t="s">
        <v>68</v>
      </c>
      <c r="C65" s="4" t="s">
        <v>14</v>
      </c>
      <c r="D65" s="10">
        <v>2022</v>
      </c>
      <c r="E65" s="10">
        <v>1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hidden="1" customHeight="1">
      <c r="A66" s="4" t="s">
        <v>10</v>
      </c>
      <c r="B66" s="4" t="s">
        <v>68</v>
      </c>
      <c r="C66" s="4" t="s">
        <v>14</v>
      </c>
      <c r="D66" s="10">
        <v>2025</v>
      </c>
      <c r="E66" s="10">
        <v>1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hidden="1" customHeight="1">
      <c r="A67" s="4" t="s">
        <v>10</v>
      </c>
      <c r="B67" s="4" t="s">
        <v>68</v>
      </c>
      <c r="C67" s="4" t="s">
        <v>14</v>
      </c>
      <c r="D67" s="10">
        <v>2030</v>
      </c>
      <c r="E67" s="10">
        <v>1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hidden="1" customHeight="1">
      <c r="A68" s="4" t="s">
        <v>10</v>
      </c>
      <c r="B68" s="4" t="s">
        <v>68</v>
      </c>
      <c r="C68" s="4" t="s">
        <v>14</v>
      </c>
      <c r="D68" s="10">
        <v>2035</v>
      </c>
      <c r="E68" s="10">
        <v>1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hidden="1" customHeight="1">
      <c r="A69" s="4" t="s">
        <v>10</v>
      </c>
      <c r="B69" s="4" t="s">
        <v>68</v>
      </c>
      <c r="C69" s="4" t="s">
        <v>14</v>
      </c>
      <c r="D69" s="10">
        <v>2040</v>
      </c>
      <c r="E69" s="10">
        <v>1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hidden="1" customHeight="1">
      <c r="A70" s="4" t="s">
        <v>10</v>
      </c>
      <c r="B70" s="4" t="s">
        <v>68</v>
      </c>
      <c r="C70" s="4" t="s">
        <v>14</v>
      </c>
      <c r="D70" s="10">
        <v>2045</v>
      </c>
      <c r="E70" s="10">
        <v>1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>
      <c r="A71" s="4" t="s">
        <v>10</v>
      </c>
      <c r="B71" s="4" t="s">
        <v>68</v>
      </c>
      <c r="C71" s="4" t="s">
        <v>14</v>
      </c>
      <c r="D71" s="10">
        <v>2050</v>
      </c>
      <c r="E71" s="10">
        <v>1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hidden="1" customHeight="1">
      <c r="A72" s="4" t="s">
        <v>10</v>
      </c>
      <c r="B72" s="4" t="s">
        <v>71</v>
      </c>
      <c r="C72" s="4" t="s">
        <v>14</v>
      </c>
      <c r="D72" s="10">
        <v>2022</v>
      </c>
      <c r="E72" s="10">
        <v>1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hidden="1" customHeight="1">
      <c r="A73" s="4" t="s">
        <v>10</v>
      </c>
      <c r="B73" s="4" t="s">
        <v>71</v>
      </c>
      <c r="C73" s="4" t="s">
        <v>14</v>
      </c>
      <c r="D73" s="10">
        <v>2025</v>
      </c>
      <c r="E73" s="10">
        <v>1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hidden="1" customHeight="1">
      <c r="A74" s="4" t="s">
        <v>10</v>
      </c>
      <c r="B74" s="4" t="s">
        <v>71</v>
      </c>
      <c r="C74" s="4" t="s">
        <v>14</v>
      </c>
      <c r="D74" s="10">
        <v>2030</v>
      </c>
      <c r="E74" s="10">
        <v>1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hidden="1" customHeight="1">
      <c r="A75" s="4" t="s">
        <v>10</v>
      </c>
      <c r="B75" s="4" t="s">
        <v>71</v>
      </c>
      <c r="C75" s="4" t="s">
        <v>14</v>
      </c>
      <c r="D75" s="10">
        <v>2035</v>
      </c>
      <c r="E75" s="10">
        <v>1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hidden="1" customHeight="1">
      <c r="A76" s="4" t="s">
        <v>10</v>
      </c>
      <c r="B76" s="4" t="s">
        <v>71</v>
      </c>
      <c r="C76" s="4" t="s">
        <v>14</v>
      </c>
      <c r="D76" s="10">
        <v>2040</v>
      </c>
      <c r="E76" s="10">
        <v>1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hidden="1" customHeight="1">
      <c r="A77" s="4" t="s">
        <v>10</v>
      </c>
      <c r="B77" s="4" t="s">
        <v>71</v>
      </c>
      <c r="C77" s="4" t="s">
        <v>14</v>
      </c>
      <c r="D77" s="10">
        <v>2045</v>
      </c>
      <c r="E77" s="10">
        <v>1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hidden="1" customHeight="1">
      <c r="A78" s="4" t="s">
        <v>10</v>
      </c>
      <c r="B78" s="4" t="s">
        <v>71</v>
      </c>
      <c r="C78" s="4" t="s">
        <v>14</v>
      </c>
      <c r="D78" s="10">
        <v>2050</v>
      </c>
      <c r="E78" s="10">
        <v>1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hidden="1" customHeight="1">
      <c r="A79" s="4" t="s">
        <v>10</v>
      </c>
      <c r="B79" s="4" t="s">
        <v>74</v>
      </c>
      <c r="C79" s="4" t="s">
        <v>14</v>
      </c>
      <c r="D79" s="10">
        <v>2022</v>
      </c>
      <c r="E79" s="10">
        <v>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hidden="1" customHeight="1">
      <c r="A80" s="4" t="s">
        <v>10</v>
      </c>
      <c r="B80" s="4" t="s">
        <v>74</v>
      </c>
      <c r="C80" s="4" t="s">
        <v>14</v>
      </c>
      <c r="D80" s="10">
        <v>2025</v>
      </c>
      <c r="E80" s="10">
        <v>1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hidden="1" customHeight="1">
      <c r="A81" s="4" t="s">
        <v>10</v>
      </c>
      <c r="B81" s="4" t="s">
        <v>74</v>
      </c>
      <c r="C81" s="4" t="s">
        <v>14</v>
      </c>
      <c r="D81" s="10">
        <v>2030</v>
      </c>
      <c r="E81" s="10">
        <v>1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hidden="1" customHeight="1">
      <c r="A82" s="4" t="s">
        <v>10</v>
      </c>
      <c r="B82" s="4" t="s">
        <v>74</v>
      </c>
      <c r="C82" s="4" t="s">
        <v>14</v>
      </c>
      <c r="D82" s="10">
        <v>2035</v>
      </c>
      <c r="E82" s="10">
        <v>1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hidden="1" customHeight="1">
      <c r="A83" s="4" t="s">
        <v>10</v>
      </c>
      <c r="B83" s="4" t="s">
        <v>74</v>
      </c>
      <c r="C83" s="4" t="s">
        <v>14</v>
      </c>
      <c r="D83" s="10">
        <v>2040</v>
      </c>
      <c r="E83" s="10">
        <v>1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hidden="1" customHeight="1">
      <c r="A84" s="4" t="s">
        <v>10</v>
      </c>
      <c r="B84" s="4" t="s">
        <v>74</v>
      </c>
      <c r="C84" s="4" t="s">
        <v>14</v>
      </c>
      <c r="D84" s="10">
        <v>2045</v>
      </c>
      <c r="E84" s="10">
        <v>1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hidden="1" customHeight="1">
      <c r="A85" s="4" t="s">
        <v>10</v>
      </c>
      <c r="B85" s="4" t="s">
        <v>74</v>
      </c>
      <c r="C85" s="4" t="s">
        <v>14</v>
      </c>
      <c r="D85" s="10">
        <v>2050</v>
      </c>
      <c r="E85" s="10">
        <v>1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hidden="1" customHeight="1">
      <c r="A86" s="4" t="s">
        <v>10</v>
      </c>
      <c r="B86" s="4" t="s">
        <v>77</v>
      </c>
      <c r="C86" s="4" t="s">
        <v>14</v>
      </c>
      <c r="D86" s="10">
        <v>2022</v>
      </c>
      <c r="E86" s="10">
        <v>1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hidden="1" customHeight="1">
      <c r="A87" s="4" t="s">
        <v>10</v>
      </c>
      <c r="B87" s="4" t="s">
        <v>77</v>
      </c>
      <c r="C87" s="4" t="s">
        <v>14</v>
      </c>
      <c r="D87" s="10">
        <v>2025</v>
      </c>
      <c r="E87" s="10">
        <v>1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hidden="1" customHeight="1">
      <c r="A88" s="4" t="s">
        <v>10</v>
      </c>
      <c r="B88" s="4" t="s">
        <v>77</v>
      </c>
      <c r="C88" s="4" t="s">
        <v>14</v>
      </c>
      <c r="D88" s="10">
        <v>2030</v>
      </c>
      <c r="E88" s="10">
        <v>1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hidden="1" customHeight="1">
      <c r="A89" s="4" t="s">
        <v>10</v>
      </c>
      <c r="B89" s="4" t="s">
        <v>77</v>
      </c>
      <c r="C89" s="4" t="s">
        <v>14</v>
      </c>
      <c r="D89" s="10">
        <v>2035</v>
      </c>
      <c r="E89" s="10">
        <v>1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hidden="1" customHeight="1">
      <c r="A90" s="4" t="s">
        <v>10</v>
      </c>
      <c r="B90" s="4" t="s">
        <v>77</v>
      </c>
      <c r="C90" s="4" t="s">
        <v>14</v>
      </c>
      <c r="D90" s="10">
        <v>2040</v>
      </c>
      <c r="E90" s="10">
        <v>1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hidden="1" customHeight="1">
      <c r="A91" s="4" t="s">
        <v>10</v>
      </c>
      <c r="B91" s="4" t="s">
        <v>77</v>
      </c>
      <c r="C91" s="4" t="s">
        <v>14</v>
      </c>
      <c r="D91" s="10">
        <v>2045</v>
      </c>
      <c r="E91" s="10">
        <v>1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hidden="1" customHeight="1">
      <c r="A92" s="4" t="s">
        <v>10</v>
      </c>
      <c r="B92" s="4" t="s">
        <v>77</v>
      </c>
      <c r="C92" s="4" t="s">
        <v>14</v>
      </c>
      <c r="D92" s="10">
        <v>2050</v>
      </c>
      <c r="E92" s="10">
        <v>1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hidden="1" customHeight="1">
      <c r="A93" s="4" t="s">
        <v>10</v>
      </c>
      <c r="B93" s="4" t="s">
        <v>216</v>
      </c>
      <c r="C93" s="4" t="s">
        <v>14</v>
      </c>
      <c r="D93" s="10">
        <v>2022</v>
      </c>
      <c r="E93" s="10">
        <v>1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hidden="1" customHeight="1">
      <c r="A94" s="4" t="s">
        <v>10</v>
      </c>
      <c r="B94" s="4" t="s">
        <v>216</v>
      </c>
      <c r="C94" s="4" t="s">
        <v>14</v>
      </c>
      <c r="D94" s="10">
        <v>2025</v>
      </c>
      <c r="E94" s="10">
        <v>1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hidden="1" customHeight="1">
      <c r="A95" s="4" t="s">
        <v>10</v>
      </c>
      <c r="B95" s="4" t="s">
        <v>216</v>
      </c>
      <c r="C95" s="4" t="s">
        <v>14</v>
      </c>
      <c r="D95" s="10">
        <v>2030</v>
      </c>
      <c r="E95" s="10">
        <v>1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hidden="1" customHeight="1">
      <c r="A96" s="4" t="s">
        <v>10</v>
      </c>
      <c r="B96" s="4" t="s">
        <v>216</v>
      </c>
      <c r="C96" s="4" t="s">
        <v>14</v>
      </c>
      <c r="D96" s="10">
        <v>2035</v>
      </c>
      <c r="E96" s="10">
        <v>1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hidden="1" customHeight="1">
      <c r="A97" s="4" t="s">
        <v>10</v>
      </c>
      <c r="B97" s="4" t="s">
        <v>216</v>
      </c>
      <c r="C97" s="4" t="s">
        <v>14</v>
      </c>
      <c r="D97" s="10">
        <v>2040</v>
      </c>
      <c r="E97" s="10">
        <v>1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>
      <c r="A98" s="4" t="s">
        <v>10</v>
      </c>
      <c r="B98" s="4" t="s">
        <v>216</v>
      </c>
      <c r="C98" s="4" t="s">
        <v>14</v>
      </c>
      <c r="D98" s="10">
        <v>2045</v>
      </c>
      <c r="E98" s="10">
        <v>1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hidden="1" customHeight="1">
      <c r="A99" s="4" t="s">
        <v>10</v>
      </c>
      <c r="B99" s="4" t="s">
        <v>216</v>
      </c>
      <c r="C99" s="4" t="s">
        <v>14</v>
      </c>
      <c r="D99" s="10">
        <v>2050</v>
      </c>
      <c r="E99" s="10">
        <v>1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hidden="1" customHeight="1">
      <c r="A100" s="4" t="s">
        <v>10</v>
      </c>
      <c r="B100" s="4" t="s">
        <v>217</v>
      </c>
      <c r="C100" s="4" t="s">
        <v>14</v>
      </c>
      <c r="D100" s="10">
        <v>2022</v>
      </c>
      <c r="E100" s="10">
        <v>1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hidden="1" customHeight="1">
      <c r="A101" s="4" t="s">
        <v>10</v>
      </c>
      <c r="B101" s="4" t="s">
        <v>217</v>
      </c>
      <c r="C101" s="4" t="s">
        <v>14</v>
      </c>
      <c r="D101" s="10">
        <v>2025</v>
      </c>
      <c r="E101" s="10">
        <v>1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hidden="1" customHeight="1">
      <c r="A102" s="4" t="s">
        <v>10</v>
      </c>
      <c r="B102" s="4" t="s">
        <v>217</v>
      </c>
      <c r="C102" s="4" t="s">
        <v>14</v>
      </c>
      <c r="D102" s="10">
        <v>2030</v>
      </c>
      <c r="E102" s="10">
        <v>1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hidden="1" customHeight="1">
      <c r="A103" s="4" t="s">
        <v>10</v>
      </c>
      <c r="B103" s="4" t="s">
        <v>217</v>
      </c>
      <c r="C103" s="4" t="s">
        <v>14</v>
      </c>
      <c r="D103" s="10">
        <v>2035</v>
      </c>
      <c r="E103" s="10">
        <v>1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hidden="1" customHeight="1">
      <c r="A104" s="4" t="s">
        <v>10</v>
      </c>
      <c r="B104" s="4" t="s">
        <v>217</v>
      </c>
      <c r="C104" s="4" t="s">
        <v>14</v>
      </c>
      <c r="D104" s="10">
        <v>2040</v>
      </c>
      <c r="E104" s="10">
        <v>1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hidden="1" customHeight="1">
      <c r="A105" s="4" t="s">
        <v>10</v>
      </c>
      <c r="B105" s="4" t="s">
        <v>217</v>
      </c>
      <c r="C105" s="4" t="s">
        <v>14</v>
      </c>
      <c r="D105" s="10">
        <v>2045</v>
      </c>
      <c r="E105" s="10">
        <v>1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hidden="1" customHeight="1">
      <c r="A106" s="4" t="s">
        <v>10</v>
      </c>
      <c r="B106" s="4" t="s">
        <v>217</v>
      </c>
      <c r="C106" s="4" t="s">
        <v>14</v>
      </c>
      <c r="D106" s="10">
        <v>2050</v>
      </c>
      <c r="E106" s="10">
        <v>1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hidden="1" customHeight="1">
      <c r="A107" s="4" t="s">
        <v>10</v>
      </c>
      <c r="B107" s="4" t="s">
        <v>102</v>
      </c>
      <c r="C107" s="4" t="s">
        <v>14</v>
      </c>
      <c r="D107" s="10">
        <v>2022</v>
      </c>
      <c r="E107" s="10">
        <v>1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hidden="1" customHeight="1">
      <c r="A108" s="4" t="s">
        <v>10</v>
      </c>
      <c r="B108" s="4" t="s">
        <v>102</v>
      </c>
      <c r="C108" s="4" t="s">
        <v>14</v>
      </c>
      <c r="D108" s="10">
        <v>2025</v>
      </c>
      <c r="E108" s="10">
        <v>1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hidden="1" customHeight="1">
      <c r="A109" s="4" t="s">
        <v>10</v>
      </c>
      <c r="B109" s="4" t="s">
        <v>102</v>
      </c>
      <c r="C109" s="4" t="s">
        <v>14</v>
      </c>
      <c r="D109" s="10">
        <v>2030</v>
      </c>
      <c r="E109" s="10">
        <v>1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hidden="1" customHeight="1">
      <c r="A110" s="4" t="s">
        <v>10</v>
      </c>
      <c r="B110" s="4" t="s">
        <v>102</v>
      </c>
      <c r="C110" s="4" t="s">
        <v>14</v>
      </c>
      <c r="D110" s="10">
        <v>2035</v>
      </c>
      <c r="E110" s="10">
        <v>1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hidden="1" customHeight="1">
      <c r="A111" s="4" t="s">
        <v>10</v>
      </c>
      <c r="B111" s="4" t="s">
        <v>102</v>
      </c>
      <c r="C111" s="4" t="s">
        <v>14</v>
      </c>
      <c r="D111" s="10">
        <v>2040</v>
      </c>
      <c r="E111" s="10">
        <v>1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hidden="1" customHeight="1">
      <c r="A112" s="4" t="s">
        <v>10</v>
      </c>
      <c r="B112" s="4" t="s">
        <v>102</v>
      </c>
      <c r="C112" s="4" t="s">
        <v>14</v>
      </c>
      <c r="D112" s="10">
        <v>2045</v>
      </c>
      <c r="E112" s="10">
        <v>1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hidden="1" customHeight="1">
      <c r="A113" s="4" t="s">
        <v>10</v>
      </c>
      <c r="B113" s="4" t="s">
        <v>102</v>
      </c>
      <c r="C113" s="4" t="s">
        <v>14</v>
      </c>
      <c r="D113" s="10">
        <v>2050</v>
      </c>
      <c r="E113" s="10">
        <v>1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hidden="1" customHeight="1">
      <c r="A114" s="4" t="s">
        <v>10</v>
      </c>
      <c r="B114" s="4" t="s">
        <v>106</v>
      </c>
      <c r="C114" s="4" t="s">
        <v>14</v>
      </c>
      <c r="D114" s="10">
        <v>2022</v>
      </c>
      <c r="E114" s="10">
        <v>1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hidden="1" customHeight="1">
      <c r="A115" s="4" t="s">
        <v>10</v>
      </c>
      <c r="B115" s="4" t="s">
        <v>106</v>
      </c>
      <c r="C115" s="4" t="s">
        <v>14</v>
      </c>
      <c r="D115" s="10">
        <v>2025</v>
      </c>
      <c r="E115" s="10">
        <v>1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hidden="1" customHeight="1">
      <c r="A116" s="4" t="s">
        <v>10</v>
      </c>
      <c r="B116" s="4" t="s">
        <v>106</v>
      </c>
      <c r="C116" s="4" t="s">
        <v>14</v>
      </c>
      <c r="D116" s="10">
        <v>2030</v>
      </c>
      <c r="E116" s="10">
        <v>1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hidden="1" customHeight="1">
      <c r="A117" s="4" t="s">
        <v>10</v>
      </c>
      <c r="B117" s="4" t="s">
        <v>106</v>
      </c>
      <c r="C117" s="4" t="s">
        <v>14</v>
      </c>
      <c r="D117" s="10">
        <v>2035</v>
      </c>
      <c r="E117" s="10">
        <v>1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hidden="1" customHeight="1">
      <c r="A118" s="4" t="s">
        <v>10</v>
      </c>
      <c r="B118" s="4" t="s">
        <v>106</v>
      </c>
      <c r="C118" s="4" t="s">
        <v>14</v>
      </c>
      <c r="D118" s="10">
        <v>2040</v>
      </c>
      <c r="E118" s="10">
        <v>1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hidden="1" customHeight="1">
      <c r="A119" s="4" t="s">
        <v>10</v>
      </c>
      <c r="B119" s="4" t="s">
        <v>106</v>
      </c>
      <c r="C119" s="4" t="s">
        <v>14</v>
      </c>
      <c r="D119" s="10">
        <v>2045</v>
      </c>
      <c r="E119" s="10">
        <v>1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hidden="1" customHeight="1">
      <c r="A120" s="4" t="s">
        <v>10</v>
      </c>
      <c r="B120" s="4" t="s">
        <v>106</v>
      </c>
      <c r="C120" s="4" t="s">
        <v>14</v>
      </c>
      <c r="D120" s="10">
        <v>2050</v>
      </c>
      <c r="E120" s="10">
        <v>1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hidden="1" customHeight="1">
      <c r="A121" s="4" t="s">
        <v>10</v>
      </c>
      <c r="B121" s="4" t="s">
        <v>218</v>
      </c>
      <c r="C121" s="4" t="s">
        <v>14</v>
      </c>
      <c r="D121" s="10">
        <v>2022</v>
      </c>
      <c r="E121" s="10">
        <v>1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hidden="1" customHeight="1">
      <c r="A122" s="4" t="s">
        <v>10</v>
      </c>
      <c r="B122" s="4" t="s">
        <v>218</v>
      </c>
      <c r="C122" s="4" t="s">
        <v>14</v>
      </c>
      <c r="D122" s="10">
        <v>2025</v>
      </c>
      <c r="E122" s="10">
        <v>1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hidden="1" customHeight="1">
      <c r="A123" s="4" t="s">
        <v>10</v>
      </c>
      <c r="B123" s="4" t="s">
        <v>218</v>
      </c>
      <c r="C123" s="4" t="s">
        <v>14</v>
      </c>
      <c r="D123" s="10">
        <v>2030</v>
      </c>
      <c r="E123" s="10">
        <v>1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hidden="1" customHeight="1">
      <c r="A124" s="4" t="s">
        <v>10</v>
      </c>
      <c r="B124" s="4" t="s">
        <v>218</v>
      </c>
      <c r="C124" s="4" t="s">
        <v>14</v>
      </c>
      <c r="D124" s="10">
        <v>2035</v>
      </c>
      <c r="E124" s="10">
        <v>1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hidden="1" customHeight="1">
      <c r="A125" s="4" t="s">
        <v>10</v>
      </c>
      <c r="B125" s="4" t="s">
        <v>218</v>
      </c>
      <c r="C125" s="4" t="s">
        <v>14</v>
      </c>
      <c r="D125" s="10">
        <v>2040</v>
      </c>
      <c r="E125" s="10">
        <v>1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hidden="1" customHeight="1">
      <c r="A126" s="4" t="s">
        <v>10</v>
      </c>
      <c r="B126" s="4" t="s">
        <v>218</v>
      </c>
      <c r="C126" s="4" t="s">
        <v>14</v>
      </c>
      <c r="D126" s="10">
        <v>2045</v>
      </c>
      <c r="E126" s="10">
        <v>1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hidden="1" customHeight="1">
      <c r="A127" s="4" t="s">
        <v>10</v>
      </c>
      <c r="B127" s="4" t="s">
        <v>218</v>
      </c>
      <c r="C127" s="4" t="s">
        <v>14</v>
      </c>
      <c r="D127" s="10">
        <v>2050</v>
      </c>
      <c r="E127" s="10">
        <v>1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hidden="1" customHeight="1">
      <c r="A128" s="4" t="s">
        <v>10</v>
      </c>
      <c r="B128" s="4" t="s">
        <v>110</v>
      </c>
      <c r="C128" s="4" t="s">
        <v>14</v>
      </c>
      <c r="D128" s="10">
        <v>2022</v>
      </c>
      <c r="E128" s="10">
        <v>1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hidden="1" customHeight="1">
      <c r="A129" s="4" t="s">
        <v>10</v>
      </c>
      <c r="B129" s="4" t="s">
        <v>110</v>
      </c>
      <c r="C129" s="4" t="s">
        <v>14</v>
      </c>
      <c r="D129" s="10">
        <v>2025</v>
      </c>
      <c r="E129" s="10">
        <v>1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hidden="1" customHeight="1">
      <c r="A130" s="4" t="s">
        <v>10</v>
      </c>
      <c r="B130" s="4" t="s">
        <v>110</v>
      </c>
      <c r="C130" s="4" t="s">
        <v>14</v>
      </c>
      <c r="D130" s="10">
        <v>2030</v>
      </c>
      <c r="E130" s="10">
        <v>1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hidden="1" customHeight="1">
      <c r="A131" s="4" t="s">
        <v>10</v>
      </c>
      <c r="B131" s="4" t="s">
        <v>110</v>
      </c>
      <c r="C131" s="4" t="s">
        <v>14</v>
      </c>
      <c r="D131" s="10">
        <v>2035</v>
      </c>
      <c r="E131" s="10">
        <v>1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hidden="1" customHeight="1">
      <c r="A132" s="4" t="s">
        <v>10</v>
      </c>
      <c r="B132" s="4" t="s">
        <v>110</v>
      </c>
      <c r="C132" s="4" t="s">
        <v>14</v>
      </c>
      <c r="D132" s="10">
        <v>2040</v>
      </c>
      <c r="E132" s="10">
        <v>1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hidden="1" customHeight="1">
      <c r="A133" s="4" t="s">
        <v>10</v>
      </c>
      <c r="B133" s="4" t="s">
        <v>110</v>
      </c>
      <c r="C133" s="4" t="s">
        <v>14</v>
      </c>
      <c r="D133" s="10">
        <v>2045</v>
      </c>
      <c r="E133" s="10">
        <v>1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hidden="1" customHeight="1">
      <c r="A134" s="4" t="s">
        <v>10</v>
      </c>
      <c r="B134" s="4" t="s">
        <v>110</v>
      </c>
      <c r="C134" s="4" t="s">
        <v>14</v>
      </c>
      <c r="D134" s="10">
        <v>2050</v>
      </c>
      <c r="E134" s="10">
        <v>1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hidden="1" customHeight="1">
      <c r="A135" s="4" t="s">
        <v>10</v>
      </c>
      <c r="B135" s="4" t="s">
        <v>113</v>
      </c>
      <c r="C135" s="4" t="s">
        <v>14</v>
      </c>
      <c r="D135" s="10">
        <v>2022</v>
      </c>
      <c r="E135" s="10">
        <v>1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hidden="1" customHeight="1">
      <c r="A136" s="4" t="s">
        <v>10</v>
      </c>
      <c r="B136" s="4" t="s">
        <v>113</v>
      </c>
      <c r="C136" s="4" t="s">
        <v>14</v>
      </c>
      <c r="D136" s="10">
        <v>2025</v>
      </c>
      <c r="E136" s="10">
        <v>1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hidden="1" customHeight="1">
      <c r="A137" s="4" t="s">
        <v>10</v>
      </c>
      <c r="B137" s="4" t="s">
        <v>113</v>
      </c>
      <c r="C137" s="4" t="s">
        <v>14</v>
      </c>
      <c r="D137" s="10">
        <v>2030</v>
      </c>
      <c r="E137" s="10">
        <v>1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hidden="1" customHeight="1">
      <c r="A138" s="4" t="s">
        <v>10</v>
      </c>
      <c r="B138" s="4" t="s">
        <v>113</v>
      </c>
      <c r="C138" s="4" t="s">
        <v>14</v>
      </c>
      <c r="D138" s="10">
        <v>2035</v>
      </c>
      <c r="E138" s="10">
        <v>1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hidden="1" customHeight="1">
      <c r="A139" s="4" t="s">
        <v>10</v>
      </c>
      <c r="B139" s="4" t="s">
        <v>113</v>
      </c>
      <c r="C139" s="4" t="s">
        <v>14</v>
      </c>
      <c r="D139" s="10">
        <v>2040</v>
      </c>
      <c r="E139" s="10">
        <v>1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hidden="1" customHeight="1">
      <c r="A140" s="4" t="s">
        <v>10</v>
      </c>
      <c r="B140" s="4" t="s">
        <v>113</v>
      </c>
      <c r="C140" s="4" t="s">
        <v>14</v>
      </c>
      <c r="D140" s="10">
        <v>2045</v>
      </c>
      <c r="E140" s="10">
        <v>1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hidden="1" customHeight="1">
      <c r="A141" s="4" t="s">
        <v>10</v>
      </c>
      <c r="B141" s="4" t="s">
        <v>113</v>
      </c>
      <c r="C141" s="4" t="s">
        <v>14</v>
      </c>
      <c r="D141" s="10">
        <v>2050</v>
      </c>
      <c r="E141" s="10">
        <v>1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hidden="1" customHeight="1">
      <c r="A142" s="4" t="s">
        <v>10</v>
      </c>
      <c r="B142" s="4" t="s">
        <v>114</v>
      </c>
      <c r="C142" s="4" t="s">
        <v>14</v>
      </c>
      <c r="D142" s="10">
        <v>2022</v>
      </c>
      <c r="E142" s="10">
        <v>1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hidden="1" customHeight="1">
      <c r="A143" s="4" t="s">
        <v>10</v>
      </c>
      <c r="B143" s="4" t="s">
        <v>114</v>
      </c>
      <c r="C143" s="4" t="s">
        <v>14</v>
      </c>
      <c r="D143" s="10">
        <v>2025</v>
      </c>
      <c r="E143" s="10">
        <v>1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hidden="1" customHeight="1">
      <c r="A144" s="4" t="s">
        <v>10</v>
      </c>
      <c r="B144" s="4" t="s">
        <v>114</v>
      </c>
      <c r="C144" s="4" t="s">
        <v>14</v>
      </c>
      <c r="D144" s="10">
        <v>2030</v>
      </c>
      <c r="E144" s="10">
        <v>1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hidden="1" customHeight="1">
      <c r="A145" s="4" t="s">
        <v>10</v>
      </c>
      <c r="B145" s="4" t="s">
        <v>114</v>
      </c>
      <c r="C145" s="4" t="s">
        <v>14</v>
      </c>
      <c r="D145" s="10">
        <v>2035</v>
      </c>
      <c r="E145" s="10">
        <v>1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hidden="1" customHeight="1">
      <c r="A146" s="4" t="s">
        <v>10</v>
      </c>
      <c r="B146" s="4" t="s">
        <v>114</v>
      </c>
      <c r="C146" s="4" t="s">
        <v>14</v>
      </c>
      <c r="D146" s="10">
        <v>2040</v>
      </c>
      <c r="E146" s="10">
        <v>1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hidden="1" customHeight="1">
      <c r="A147" s="4" t="s">
        <v>10</v>
      </c>
      <c r="B147" s="4" t="s">
        <v>114</v>
      </c>
      <c r="C147" s="4" t="s">
        <v>14</v>
      </c>
      <c r="D147" s="10">
        <v>2045</v>
      </c>
      <c r="E147" s="10">
        <v>1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hidden="1" customHeight="1">
      <c r="A148" s="4" t="s">
        <v>10</v>
      </c>
      <c r="B148" s="4" t="s">
        <v>114</v>
      </c>
      <c r="C148" s="4" t="s">
        <v>14</v>
      </c>
      <c r="D148" s="10">
        <v>2050</v>
      </c>
      <c r="E148" s="10">
        <v>1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hidden="1" customHeight="1">
      <c r="A149" s="4" t="s">
        <v>10</v>
      </c>
      <c r="B149" s="4" t="s">
        <v>115</v>
      </c>
      <c r="C149" s="4" t="s">
        <v>14</v>
      </c>
      <c r="D149" s="10">
        <v>2022</v>
      </c>
      <c r="E149" s="10">
        <v>1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hidden="1" customHeight="1">
      <c r="A150" s="4" t="s">
        <v>10</v>
      </c>
      <c r="B150" s="4" t="s">
        <v>115</v>
      </c>
      <c r="C150" s="4" t="s">
        <v>14</v>
      </c>
      <c r="D150" s="10">
        <v>2025</v>
      </c>
      <c r="E150" s="10">
        <v>1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hidden="1" customHeight="1">
      <c r="A151" s="4" t="s">
        <v>10</v>
      </c>
      <c r="B151" s="4" t="s">
        <v>115</v>
      </c>
      <c r="C151" s="4" t="s">
        <v>14</v>
      </c>
      <c r="D151" s="10">
        <v>2030</v>
      </c>
      <c r="E151" s="10">
        <v>1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hidden="1" customHeight="1">
      <c r="A152" s="4" t="s">
        <v>10</v>
      </c>
      <c r="B152" s="4" t="s">
        <v>115</v>
      </c>
      <c r="C152" s="4" t="s">
        <v>14</v>
      </c>
      <c r="D152" s="10">
        <v>2035</v>
      </c>
      <c r="E152" s="10">
        <v>1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hidden="1" customHeight="1">
      <c r="A153" s="4" t="s">
        <v>10</v>
      </c>
      <c r="B153" s="4" t="s">
        <v>115</v>
      </c>
      <c r="C153" s="4" t="s">
        <v>14</v>
      </c>
      <c r="D153" s="10">
        <v>2040</v>
      </c>
      <c r="E153" s="10">
        <v>1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hidden="1" customHeight="1">
      <c r="A154" s="4" t="s">
        <v>10</v>
      </c>
      <c r="B154" s="4" t="s">
        <v>115</v>
      </c>
      <c r="C154" s="4" t="s">
        <v>14</v>
      </c>
      <c r="D154" s="10">
        <v>2045</v>
      </c>
      <c r="E154" s="10">
        <v>1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hidden="1" customHeight="1">
      <c r="A155" s="4" t="s">
        <v>10</v>
      </c>
      <c r="B155" s="4" t="s">
        <v>115</v>
      </c>
      <c r="C155" s="4" t="s">
        <v>14</v>
      </c>
      <c r="D155" s="10">
        <v>2050</v>
      </c>
      <c r="E155" s="10">
        <v>1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hidden="1" customHeight="1">
      <c r="A156" s="4" t="s">
        <v>10</v>
      </c>
      <c r="B156" s="4" t="s">
        <v>116</v>
      </c>
      <c r="C156" s="4" t="s">
        <v>14</v>
      </c>
      <c r="D156" s="10">
        <v>2022</v>
      </c>
      <c r="E156" s="10">
        <v>1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hidden="1" customHeight="1">
      <c r="A157" s="4" t="s">
        <v>10</v>
      </c>
      <c r="B157" s="4" t="s">
        <v>116</v>
      </c>
      <c r="C157" s="4" t="s">
        <v>14</v>
      </c>
      <c r="D157" s="10">
        <v>2025</v>
      </c>
      <c r="E157" s="10">
        <v>1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hidden="1" customHeight="1">
      <c r="A158" s="4" t="s">
        <v>10</v>
      </c>
      <c r="B158" s="4" t="s">
        <v>116</v>
      </c>
      <c r="C158" s="4" t="s">
        <v>14</v>
      </c>
      <c r="D158" s="10">
        <v>2030</v>
      </c>
      <c r="E158" s="10">
        <v>1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hidden="1" customHeight="1">
      <c r="A159" s="4" t="s">
        <v>10</v>
      </c>
      <c r="B159" s="4" t="s">
        <v>116</v>
      </c>
      <c r="C159" s="4" t="s">
        <v>14</v>
      </c>
      <c r="D159" s="10">
        <v>2035</v>
      </c>
      <c r="E159" s="10">
        <v>1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hidden="1" customHeight="1">
      <c r="A160" s="4" t="s">
        <v>10</v>
      </c>
      <c r="B160" s="4" t="s">
        <v>116</v>
      </c>
      <c r="C160" s="4" t="s">
        <v>14</v>
      </c>
      <c r="D160" s="10">
        <v>2040</v>
      </c>
      <c r="E160" s="10">
        <v>1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hidden="1" customHeight="1">
      <c r="A161" s="4" t="s">
        <v>10</v>
      </c>
      <c r="B161" s="4" t="s">
        <v>116</v>
      </c>
      <c r="C161" s="4" t="s">
        <v>14</v>
      </c>
      <c r="D161" s="10">
        <v>2045</v>
      </c>
      <c r="E161" s="10">
        <v>1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hidden="1" customHeight="1">
      <c r="A162" s="4" t="s">
        <v>10</v>
      </c>
      <c r="B162" s="4" t="s">
        <v>116</v>
      </c>
      <c r="C162" s="4" t="s">
        <v>14</v>
      </c>
      <c r="D162" s="10">
        <v>2050</v>
      </c>
      <c r="E162" s="10">
        <v>1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hidden="1" customHeight="1">
      <c r="A163" s="4" t="s">
        <v>10</v>
      </c>
      <c r="B163" s="4" t="s">
        <v>117</v>
      </c>
      <c r="C163" s="4" t="s">
        <v>14</v>
      </c>
      <c r="D163" s="10">
        <v>2022</v>
      </c>
      <c r="E163" s="10">
        <v>1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hidden="1" customHeight="1">
      <c r="A164" s="4" t="s">
        <v>10</v>
      </c>
      <c r="B164" s="4" t="s">
        <v>117</v>
      </c>
      <c r="C164" s="4" t="s">
        <v>14</v>
      </c>
      <c r="D164" s="10">
        <v>2025</v>
      </c>
      <c r="E164" s="10">
        <v>1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hidden="1" customHeight="1">
      <c r="A165" s="4" t="s">
        <v>10</v>
      </c>
      <c r="B165" s="4" t="s">
        <v>117</v>
      </c>
      <c r="C165" s="4" t="s">
        <v>14</v>
      </c>
      <c r="D165" s="10">
        <v>2030</v>
      </c>
      <c r="E165" s="10">
        <v>1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hidden="1" customHeight="1">
      <c r="A166" s="4" t="s">
        <v>10</v>
      </c>
      <c r="B166" s="4" t="s">
        <v>117</v>
      </c>
      <c r="C166" s="4" t="s">
        <v>14</v>
      </c>
      <c r="D166" s="10">
        <v>2035</v>
      </c>
      <c r="E166" s="10">
        <v>1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hidden="1" customHeight="1">
      <c r="A167" s="4" t="s">
        <v>10</v>
      </c>
      <c r="B167" s="4" t="s">
        <v>117</v>
      </c>
      <c r="C167" s="4" t="s">
        <v>14</v>
      </c>
      <c r="D167" s="10">
        <v>2040</v>
      </c>
      <c r="E167" s="10">
        <v>1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hidden="1" customHeight="1">
      <c r="A168" s="4" t="s">
        <v>10</v>
      </c>
      <c r="B168" s="4" t="s">
        <v>117</v>
      </c>
      <c r="C168" s="4" t="s">
        <v>14</v>
      </c>
      <c r="D168" s="10">
        <v>2045</v>
      </c>
      <c r="E168" s="10">
        <v>1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hidden="1" customHeight="1">
      <c r="A169" s="4" t="s">
        <v>10</v>
      </c>
      <c r="B169" s="4" t="s">
        <v>117</v>
      </c>
      <c r="C169" s="4" t="s">
        <v>14</v>
      </c>
      <c r="D169" s="10">
        <v>2050</v>
      </c>
      <c r="E169" s="10">
        <v>1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hidden="1" customHeight="1">
      <c r="A170" s="4" t="s">
        <v>10</v>
      </c>
      <c r="B170" s="4" t="s">
        <v>118</v>
      </c>
      <c r="C170" s="4" t="s">
        <v>14</v>
      </c>
      <c r="D170" s="10">
        <v>2022</v>
      </c>
      <c r="E170" s="10">
        <v>1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hidden="1" customHeight="1">
      <c r="A171" s="4" t="s">
        <v>10</v>
      </c>
      <c r="B171" s="4" t="s">
        <v>118</v>
      </c>
      <c r="C171" s="4" t="s">
        <v>14</v>
      </c>
      <c r="D171" s="10">
        <v>2025</v>
      </c>
      <c r="E171" s="10">
        <v>1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hidden="1" customHeight="1">
      <c r="A172" s="4" t="s">
        <v>10</v>
      </c>
      <c r="B172" s="4" t="s">
        <v>118</v>
      </c>
      <c r="C172" s="4" t="s">
        <v>14</v>
      </c>
      <c r="D172" s="10">
        <v>2030</v>
      </c>
      <c r="E172" s="10">
        <v>1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hidden="1" customHeight="1">
      <c r="A173" s="4" t="s">
        <v>10</v>
      </c>
      <c r="B173" s="4" t="s">
        <v>118</v>
      </c>
      <c r="C173" s="4" t="s">
        <v>14</v>
      </c>
      <c r="D173" s="10">
        <v>2035</v>
      </c>
      <c r="E173" s="10">
        <v>1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hidden="1" customHeight="1">
      <c r="A174" s="4" t="s">
        <v>10</v>
      </c>
      <c r="B174" s="4" t="s">
        <v>118</v>
      </c>
      <c r="C174" s="4" t="s">
        <v>14</v>
      </c>
      <c r="D174" s="10">
        <v>2040</v>
      </c>
      <c r="E174" s="10">
        <v>1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hidden="1" customHeight="1">
      <c r="A175" s="4" t="s">
        <v>10</v>
      </c>
      <c r="B175" s="4" t="s">
        <v>118</v>
      </c>
      <c r="C175" s="4" t="s">
        <v>14</v>
      </c>
      <c r="D175" s="10">
        <v>2045</v>
      </c>
      <c r="E175" s="10">
        <v>1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hidden="1" customHeight="1">
      <c r="A176" s="4" t="s">
        <v>10</v>
      </c>
      <c r="B176" s="4" t="s">
        <v>118</v>
      </c>
      <c r="C176" s="4" t="s">
        <v>14</v>
      </c>
      <c r="D176" s="10">
        <v>2050</v>
      </c>
      <c r="E176" s="10">
        <v>1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hidden="1" customHeight="1">
      <c r="A177" s="4" t="s">
        <v>10</v>
      </c>
      <c r="B177" s="4" t="s">
        <v>119</v>
      </c>
      <c r="C177" s="4" t="s">
        <v>14</v>
      </c>
      <c r="D177" s="10">
        <v>2022</v>
      </c>
      <c r="E177" s="10">
        <v>1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hidden="1" customHeight="1">
      <c r="A178" s="4" t="s">
        <v>10</v>
      </c>
      <c r="B178" s="4" t="s">
        <v>119</v>
      </c>
      <c r="C178" s="4" t="s">
        <v>14</v>
      </c>
      <c r="D178" s="10">
        <v>2025</v>
      </c>
      <c r="E178" s="10">
        <v>1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hidden="1" customHeight="1">
      <c r="A179" s="4" t="s">
        <v>10</v>
      </c>
      <c r="B179" s="4" t="s">
        <v>119</v>
      </c>
      <c r="C179" s="4" t="s">
        <v>14</v>
      </c>
      <c r="D179" s="10">
        <v>2030</v>
      </c>
      <c r="E179" s="10">
        <v>1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hidden="1" customHeight="1">
      <c r="A180" s="4" t="s">
        <v>10</v>
      </c>
      <c r="B180" s="4" t="s">
        <v>119</v>
      </c>
      <c r="C180" s="4" t="s">
        <v>14</v>
      </c>
      <c r="D180" s="10">
        <v>2035</v>
      </c>
      <c r="E180" s="10">
        <v>1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hidden="1" customHeight="1">
      <c r="A181" s="4" t="s">
        <v>10</v>
      </c>
      <c r="B181" s="4" t="s">
        <v>119</v>
      </c>
      <c r="C181" s="4" t="s">
        <v>14</v>
      </c>
      <c r="D181" s="10">
        <v>2040</v>
      </c>
      <c r="E181" s="10">
        <v>1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hidden="1" customHeight="1">
      <c r="A182" s="4" t="s">
        <v>10</v>
      </c>
      <c r="B182" s="4" t="s">
        <v>119</v>
      </c>
      <c r="C182" s="4" t="s">
        <v>14</v>
      </c>
      <c r="D182" s="10">
        <v>2045</v>
      </c>
      <c r="E182" s="10">
        <v>1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hidden="1" customHeight="1">
      <c r="A183" s="4" t="s">
        <v>10</v>
      </c>
      <c r="B183" s="4" t="s">
        <v>119</v>
      </c>
      <c r="C183" s="4" t="s">
        <v>14</v>
      </c>
      <c r="D183" s="10">
        <v>2050</v>
      </c>
      <c r="E183" s="10">
        <v>1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hidden="1" customHeight="1">
      <c r="A184" s="4" t="s">
        <v>10</v>
      </c>
      <c r="B184" s="4" t="s">
        <v>120</v>
      </c>
      <c r="C184" s="4" t="s">
        <v>14</v>
      </c>
      <c r="D184" s="10">
        <v>2022</v>
      </c>
      <c r="E184" s="10">
        <v>1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hidden="1" customHeight="1">
      <c r="A185" s="4" t="s">
        <v>10</v>
      </c>
      <c r="B185" s="4" t="s">
        <v>120</v>
      </c>
      <c r="C185" s="4" t="s">
        <v>14</v>
      </c>
      <c r="D185" s="10">
        <v>2025</v>
      </c>
      <c r="E185" s="10">
        <v>1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hidden="1" customHeight="1">
      <c r="A186" s="4" t="s">
        <v>10</v>
      </c>
      <c r="B186" s="4" t="s">
        <v>120</v>
      </c>
      <c r="C186" s="4" t="s">
        <v>14</v>
      </c>
      <c r="D186" s="10">
        <v>2030</v>
      </c>
      <c r="E186" s="10">
        <v>1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hidden="1" customHeight="1">
      <c r="A187" s="4" t="s">
        <v>10</v>
      </c>
      <c r="B187" s="4" t="s">
        <v>120</v>
      </c>
      <c r="C187" s="4" t="s">
        <v>14</v>
      </c>
      <c r="D187" s="10">
        <v>2035</v>
      </c>
      <c r="E187" s="10">
        <v>1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hidden="1" customHeight="1">
      <c r="A188" s="4" t="s">
        <v>10</v>
      </c>
      <c r="B188" s="4" t="s">
        <v>120</v>
      </c>
      <c r="C188" s="4" t="s">
        <v>14</v>
      </c>
      <c r="D188" s="10">
        <v>2040</v>
      </c>
      <c r="E188" s="10">
        <v>1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hidden="1" customHeight="1">
      <c r="A189" s="4" t="s">
        <v>10</v>
      </c>
      <c r="B189" s="4" t="s">
        <v>120</v>
      </c>
      <c r="C189" s="4" t="s">
        <v>14</v>
      </c>
      <c r="D189" s="10">
        <v>2045</v>
      </c>
      <c r="E189" s="10">
        <v>1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hidden="1" customHeight="1">
      <c r="A190" s="4" t="s">
        <v>10</v>
      </c>
      <c r="B190" s="4" t="s">
        <v>120</v>
      </c>
      <c r="C190" s="4" t="s">
        <v>14</v>
      </c>
      <c r="D190" s="10">
        <v>2050</v>
      </c>
      <c r="E190" s="10">
        <v>1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hidden="1" customHeight="1">
      <c r="A191" s="4" t="s">
        <v>10</v>
      </c>
      <c r="B191" s="4" t="s">
        <v>121</v>
      </c>
      <c r="C191" s="4" t="s">
        <v>14</v>
      </c>
      <c r="D191" s="10">
        <v>2022</v>
      </c>
      <c r="E191" s="10">
        <v>1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hidden="1" customHeight="1">
      <c r="A192" s="4" t="s">
        <v>10</v>
      </c>
      <c r="B192" s="4" t="s">
        <v>121</v>
      </c>
      <c r="C192" s="4" t="s">
        <v>14</v>
      </c>
      <c r="D192" s="10">
        <v>2025</v>
      </c>
      <c r="E192" s="10">
        <v>1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hidden="1" customHeight="1">
      <c r="A193" s="4" t="s">
        <v>10</v>
      </c>
      <c r="B193" s="4" t="s">
        <v>121</v>
      </c>
      <c r="C193" s="4" t="s">
        <v>14</v>
      </c>
      <c r="D193" s="10">
        <v>2030</v>
      </c>
      <c r="E193" s="10">
        <v>1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hidden="1" customHeight="1">
      <c r="A194" s="4" t="s">
        <v>10</v>
      </c>
      <c r="B194" s="4" t="s">
        <v>121</v>
      </c>
      <c r="C194" s="4" t="s">
        <v>14</v>
      </c>
      <c r="D194" s="10">
        <v>2035</v>
      </c>
      <c r="E194" s="10">
        <v>1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hidden="1" customHeight="1">
      <c r="A195" s="4" t="s">
        <v>10</v>
      </c>
      <c r="B195" s="4" t="s">
        <v>121</v>
      </c>
      <c r="C195" s="4" t="s">
        <v>14</v>
      </c>
      <c r="D195" s="10">
        <v>2040</v>
      </c>
      <c r="E195" s="10">
        <v>1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hidden="1" customHeight="1">
      <c r="A196" s="4" t="s">
        <v>10</v>
      </c>
      <c r="B196" s="4" t="s">
        <v>121</v>
      </c>
      <c r="C196" s="4" t="s">
        <v>14</v>
      </c>
      <c r="D196" s="10">
        <v>2045</v>
      </c>
      <c r="E196" s="10">
        <v>1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hidden="1" customHeight="1">
      <c r="A197" s="4" t="s">
        <v>10</v>
      </c>
      <c r="B197" s="4" t="s">
        <v>121</v>
      </c>
      <c r="C197" s="4" t="s">
        <v>14</v>
      </c>
      <c r="D197" s="10">
        <v>2050</v>
      </c>
      <c r="E197" s="10">
        <v>1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hidden="1" customHeight="1">
      <c r="A198" s="4" t="s">
        <v>10</v>
      </c>
      <c r="B198" s="4" t="s">
        <v>122</v>
      </c>
      <c r="C198" s="4" t="s">
        <v>14</v>
      </c>
      <c r="D198" s="10">
        <v>2022</v>
      </c>
      <c r="E198" s="10">
        <v>1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hidden="1" customHeight="1">
      <c r="A199" s="4" t="s">
        <v>10</v>
      </c>
      <c r="B199" s="4" t="s">
        <v>122</v>
      </c>
      <c r="C199" s="4" t="s">
        <v>14</v>
      </c>
      <c r="D199" s="10">
        <v>2025</v>
      </c>
      <c r="E199" s="10">
        <v>1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hidden="1" customHeight="1">
      <c r="A200" s="4" t="s">
        <v>10</v>
      </c>
      <c r="B200" s="4" t="s">
        <v>122</v>
      </c>
      <c r="C200" s="4" t="s">
        <v>14</v>
      </c>
      <c r="D200" s="10">
        <v>2030</v>
      </c>
      <c r="E200" s="10">
        <v>1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hidden="1" customHeight="1">
      <c r="A201" s="4" t="s">
        <v>10</v>
      </c>
      <c r="B201" s="4" t="s">
        <v>122</v>
      </c>
      <c r="C201" s="4" t="s">
        <v>14</v>
      </c>
      <c r="D201" s="10">
        <v>2035</v>
      </c>
      <c r="E201" s="10">
        <v>1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hidden="1" customHeight="1">
      <c r="A202" s="4" t="s">
        <v>10</v>
      </c>
      <c r="B202" s="4" t="s">
        <v>122</v>
      </c>
      <c r="C202" s="4" t="s">
        <v>14</v>
      </c>
      <c r="D202" s="10">
        <v>2040</v>
      </c>
      <c r="E202" s="10">
        <v>1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hidden="1" customHeight="1">
      <c r="A203" s="4" t="s">
        <v>10</v>
      </c>
      <c r="B203" s="4" t="s">
        <v>122</v>
      </c>
      <c r="C203" s="4" t="s">
        <v>14</v>
      </c>
      <c r="D203" s="10">
        <v>2045</v>
      </c>
      <c r="E203" s="10">
        <v>1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hidden="1" customHeight="1">
      <c r="A204" s="4" t="s">
        <v>10</v>
      </c>
      <c r="B204" s="4" t="s">
        <v>122</v>
      </c>
      <c r="C204" s="4" t="s">
        <v>14</v>
      </c>
      <c r="D204" s="10">
        <v>2050</v>
      </c>
      <c r="E204" s="10">
        <v>1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hidden="1" customHeight="1">
      <c r="A205" s="4" t="s">
        <v>10</v>
      </c>
      <c r="B205" s="4" t="s">
        <v>123</v>
      </c>
      <c r="C205" s="4" t="s">
        <v>14</v>
      </c>
      <c r="D205" s="10">
        <v>2022</v>
      </c>
      <c r="E205" s="10">
        <v>1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hidden="1" customHeight="1">
      <c r="A206" s="4" t="s">
        <v>10</v>
      </c>
      <c r="B206" s="4" t="s">
        <v>123</v>
      </c>
      <c r="C206" s="4" t="s">
        <v>14</v>
      </c>
      <c r="D206" s="10">
        <v>2025</v>
      </c>
      <c r="E206" s="10">
        <v>1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hidden="1" customHeight="1">
      <c r="A207" s="4" t="s">
        <v>10</v>
      </c>
      <c r="B207" s="4" t="s">
        <v>123</v>
      </c>
      <c r="C207" s="4" t="s">
        <v>14</v>
      </c>
      <c r="D207" s="10">
        <v>2030</v>
      </c>
      <c r="E207" s="10">
        <v>1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hidden="1" customHeight="1">
      <c r="A208" s="4" t="s">
        <v>10</v>
      </c>
      <c r="B208" s="4" t="s">
        <v>123</v>
      </c>
      <c r="C208" s="4" t="s">
        <v>14</v>
      </c>
      <c r="D208" s="10">
        <v>2035</v>
      </c>
      <c r="E208" s="10">
        <v>1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hidden="1" customHeight="1">
      <c r="A209" s="4" t="s">
        <v>10</v>
      </c>
      <c r="B209" s="4" t="s">
        <v>123</v>
      </c>
      <c r="C209" s="4" t="s">
        <v>14</v>
      </c>
      <c r="D209" s="10">
        <v>2040</v>
      </c>
      <c r="E209" s="10">
        <v>1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hidden="1" customHeight="1">
      <c r="A210" s="4" t="s">
        <v>10</v>
      </c>
      <c r="B210" s="4" t="s">
        <v>123</v>
      </c>
      <c r="C210" s="4" t="s">
        <v>14</v>
      </c>
      <c r="D210" s="10">
        <v>2045</v>
      </c>
      <c r="E210" s="10">
        <v>1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hidden="1" customHeight="1">
      <c r="A211" s="4" t="s">
        <v>10</v>
      </c>
      <c r="B211" s="4" t="s">
        <v>123</v>
      </c>
      <c r="C211" s="4" t="s">
        <v>14</v>
      </c>
      <c r="D211" s="10">
        <v>2050</v>
      </c>
      <c r="E211" s="10">
        <v>1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hidden="1" customHeight="1">
      <c r="A212" s="4" t="s">
        <v>10</v>
      </c>
      <c r="B212" s="4" t="s">
        <v>124</v>
      </c>
      <c r="C212" s="4" t="s">
        <v>14</v>
      </c>
      <c r="D212" s="10">
        <v>2022</v>
      </c>
      <c r="E212" s="10">
        <v>1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hidden="1" customHeight="1">
      <c r="A213" s="4" t="s">
        <v>10</v>
      </c>
      <c r="B213" s="4" t="s">
        <v>124</v>
      </c>
      <c r="C213" s="4" t="s">
        <v>14</v>
      </c>
      <c r="D213" s="10">
        <v>2025</v>
      </c>
      <c r="E213" s="10">
        <v>1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hidden="1" customHeight="1">
      <c r="A214" s="4" t="s">
        <v>10</v>
      </c>
      <c r="B214" s="4" t="s">
        <v>124</v>
      </c>
      <c r="C214" s="4" t="s">
        <v>14</v>
      </c>
      <c r="D214" s="10">
        <v>2030</v>
      </c>
      <c r="E214" s="10">
        <v>1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hidden="1" customHeight="1">
      <c r="A215" s="4" t="s">
        <v>10</v>
      </c>
      <c r="B215" s="4" t="s">
        <v>124</v>
      </c>
      <c r="C215" s="4" t="s">
        <v>14</v>
      </c>
      <c r="D215" s="10">
        <v>2035</v>
      </c>
      <c r="E215" s="10">
        <v>1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hidden="1" customHeight="1">
      <c r="A216" s="4" t="s">
        <v>10</v>
      </c>
      <c r="B216" s="4" t="s">
        <v>124</v>
      </c>
      <c r="C216" s="4" t="s">
        <v>14</v>
      </c>
      <c r="D216" s="10">
        <v>2040</v>
      </c>
      <c r="E216" s="10">
        <v>1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hidden="1" customHeight="1">
      <c r="A217" s="4" t="s">
        <v>10</v>
      </c>
      <c r="B217" s="4" t="s">
        <v>124</v>
      </c>
      <c r="C217" s="4" t="s">
        <v>14</v>
      </c>
      <c r="D217" s="10">
        <v>2045</v>
      </c>
      <c r="E217" s="10">
        <v>1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hidden="1" customHeight="1">
      <c r="A218" s="4" t="s">
        <v>10</v>
      </c>
      <c r="B218" s="4" t="s">
        <v>124</v>
      </c>
      <c r="C218" s="4" t="s">
        <v>14</v>
      </c>
      <c r="D218" s="10">
        <v>2050</v>
      </c>
      <c r="E218" s="10">
        <v>1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hidden="1" customHeight="1">
      <c r="A219" s="4" t="s">
        <v>10</v>
      </c>
      <c r="B219" s="4" t="s">
        <v>125</v>
      </c>
      <c r="C219" s="4" t="s">
        <v>14</v>
      </c>
      <c r="D219" s="10">
        <v>2022</v>
      </c>
      <c r="E219" s="10">
        <v>1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hidden="1" customHeight="1">
      <c r="A220" s="4" t="s">
        <v>10</v>
      </c>
      <c r="B220" s="4" t="s">
        <v>125</v>
      </c>
      <c r="C220" s="4" t="s">
        <v>14</v>
      </c>
      <c r="D220" s="10">
        <v>2025</v>
      </c>
      <c r="E220" s="10">
        <v>1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hidden="1" customHeight="1">
      <c r="A221" s="4" t="s">
        <v>10</v>
      </c>
      <c r="B221" s="4" t="s">
        <v>125</v>
      </c>
      <c r="C221" s="4" t="s">
        <v>14</v>
      </c>
      <c r="D221" s="10">
        <v>2030</v>
      </c>
      <c r="E221" s="10">
        <v>1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hidden="1" customHeight="1">
      <c r="A222" s="4" t="s">
        <v>10</v>
      </c>
      <c r="B222" s="4" t="s">
        <v>125</v>
      </c>
      <c r="C222" s="4" t="s">
        <v>14</v>
      </c>
      <c r="D222" s="10">
        <v>2035</v>
      </c>
      <c r="E222" s="10">
        <v>1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hidden="1" customHeight="1">
      <c r="A223" s="4" t="s">
        <v>10</v>
      </c>
      <c r="B223" s="4" t="s">
        <v>125</v>
      </c>
      <c r="C223" s="4" t="s">
        <v>14</v>
      </c>
      <c r="D223" s="10">
        <v>2040</v>
      </c>
      <c r="E223" s="10">
        <v>1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hidden="1" customHeight="1">
      <c r="A224" s="4" t="s">
        <v>10</v>
      </c>
      <c r="B224" s="4" t="s">
        <v>125</v>
      </c>
      <c r="C224" s="4" t="s">
        <v>14</v>
      </c>
      <c r="D224" s="10">
        <v>2045</v>
      </c>
      <c r="E224" s="10">
        <v>1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hidden="1" customHeight="1">
      <c r="A225" s="4" t="s">
        <v>10</v>
      </c>
      <c r="B225" s="4" t="s">
        <v>125</v>
      </c>
      <c r="C225" s="4" t="s">
        <v>14</v>
      </c>
      <c r="D225" s="10">
        <v>2050</v>
      </c>
      <c r="E225" s="10">
        <v>1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hidden="1" customHeight="1">
      <c r="A226" s="4" t="s">
        <v>10</v>
      </c>
      <c r="B226" s="4" t="s">
        <v>127</v>
      </c>
      <c r="C226" s="4" t="s">
        <v>14</v>
      </c>
      <c r="D226" s="10">
        <v>2022</v>
      </c>
      <c r="E226" s="10">
        <v>1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hidden="1" customHeight="1">
      <c r="A227" s="4" t="s">
        <v>10</v>
      </c>
      <c r="B227" s="4" t="s">
        <v>127</v>
      </c>
      <c r="C227" s="4" t="s">
        <v>14</v>
      </c>
      <c r="D227" s="10">
        <v>2025</v>
      </c>
      <c r="E227" s="10">
        <v>1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hidden="1" customHeight="1">
      <c r="A228" s="4" t="s">
        <v>10</v>
      </c>
      <c r="B228" s="4" t="s">
        <v>127</v>
      </c>
      <c r="C228" s="4" t="s">
        <v>14</v>
      </c>
      <c r="D228" s="10">
        <v>2030</v>
      </c>
      <c r="E228" s="10">
        <v>1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hidden="1" customHeight="1">
      <c r="A229" s="4" t="s">
        <v>10</v>
      </c>
      <c r="B229" s="4" t="s">
        <v>127</v>
      </c>
      <c r="C229" s="4" t="s">
        <v>14</v>
      </c>
      <c r="D229" s="10">
        <v>2035</v>
      </c>
      <c r="E229" s="10">
        <v>1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hidden="1" customHeight="1">
      <c r="A230" s="4" t="s">
        <v>10</v>
      </c>
      <c r="B230" s="4" t="s">
        <v>127</v>
      </c>
      <c r="C230" s="4" t="s">
        <v>14</v>
      </c>
      <c r="D230" s="10">
        <v>2040</v>
      </c>
      <c r="E230" s="10">
        <v>1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hidden="1" customHeight="1">
      <c r="A231" s="4" t="s">
        <v>10</v>
      </c>
      <c r="B231" s="4" t="s">
        <v>127</v>
      </c>
      <c r="C231" s="4" t="s">
        <v>14</v>
      </c>
      <c r="D231" s="10">
        <v>2045</v>
      </c>
      <c r="E231" s="10">
        <v>1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hidden="1" customHeight="1">
      <c r="A232" s="4" t="s">
        <v>10</v>
      </c>
      <c r="B232" s="4" t="s">
        <v>127</v>
      </c>
      <c r="C232" s="4" t="s">
        <v>14</v>
      </c>
      <c r="D232" s="10">
        <v>2050</v>
      </c>
      <c r="E232" s="10">
        <v>1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hidden="1" customHeight="1">
      <c r="A233" s="4" t="s">
        <v>10</v>
      </c>
      <c r="B233" s="4" t="s">
        <v>128</v>
      </c>
      <c r="C233" s="4" t="s">
        <v>14</v>
      </c>
      <c r="D233" s="10">
        <v>2022</v>
      </c>
      <c r="E233" s="10">
        <v>1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hidden="1" customHeight="1">
      <c r="A234" s="4" t="s">
        <v>10</v>
      </c>
      <c r="B234" s="4" t="s">
        <v>128</v>
      </c>
      <c r="C234" s="4" t="s">
        <v>14</v>
      </c>
      <c r="D234" s="10">
        <v>2025</v>
      </c>
      <c r="E234" s="10">
        <v>1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hidden="1" customHeight="1">
      <c r="A235" s="4" t="s">
        <v>10</v>
      </c>
      <c r="B235" s="4" t="s">
        <v>128</v>
      </c>
      <c r="C235" s="4" t="s">
        <v>14</v>
      </c>
      <c r="D235" s="10">
        <v>2030</v>
      </c>
      <c r="E235" s="10">
        <v>1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hidden="1" customHeight="1">
      <c r="A236" s="4" t="s">
        <v>10</v>
      </c>
      <c r="B236" s="4" t="s">
        <v>128</v>
      </c>
      <c r="C236" s="4" t="s">
        <v>14</v>
      </c>
      <c r="D236" s="10">
        <v>2035</v>
      </c>
      <c r="E236" s="10">
        <v>1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hidden="1" customHeight="1">
      <c r="A237" s="4" t="s">
        <v>10</v>
      </c>
      <c r="B237" s="4" t="s">
        <v>128</v>
      </c>
      <c r="C237" s="4" t="s">
        <v>14</v>
      </c>
      <c r="D237" s="10">
        <v>2040</v>
      </c>
      <c r="E237" s="10">
        <v>1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hidden="1" customHeight="1">
      <c r="A238" s="4" t="s">
        <v>10</v>
      </c>
      <c r="B238" s="4" t="s">
        <v>128</v>
      </c>
      <c r="C238" s="4" t="s">
        <v>14</v>
      </c>
      <c r="D238" s="10">
        <v>2045</v>
      </c>
      <c r="E238" s="10">
        <v>1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hidden="1" customHeight="1">
      <c r="A239" s="4" t="s">
        <v>10</v>
      </c>
      <c r="B239" s="4" t="s">
        <v>128</v>
      </c>
      <c r="C239" s="4" t="s">
        <v>14</v>
      </c>
      <c r="D239" s="10">
        <v>2050</v>
      </c>
      <c r="E239" s="10">
        <v>1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hidden="1" customHeight="1">
      <c r="A240" s="4" t="s">
        <v>10</v>
      </c>
      <c r="B240" s="4" t="s">
        <v>200</v>
      </c>
      <c r="C240" s="4" t="s">
        <v>14</v>
      </c>
      <c r="D240" s="10">
        <v>2022</v>
      </c>
      <c r="E240" s="10">
        <v>1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hidden="1" customHeight="1">
      <c r="A241" s="4" t="s">
        <v>10</v>
      </c>
      <c r="B241" s="4" t="s">
        <v>200</v>
      </c>
      <c r="C241" s="4" t="s">
        <v>14</v>
      </c>
      <c r="D241" s="10">
        <v>2025</v>
      </c>
      <c r="E241" s="10">
        <v>1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hidden="1" customHeight="1">
      <c r="A242" s="4" t="s">
        <v>10</v>
      </c>
      <c r="B242" s="4" t="s">
        <v>200</v>
      </c>
      <c r="C242" s="4" t="s">
        <v>14</v>
      </c>
      <c r="D242" s="10">
        <v>2030</v>
      </c>
      <c r="E242" s="10">
        <v>1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hidden="1" customHeight="1">
      <c r="A243" s="4" t="s">
        <v>10</v>
      </c>
      <c r="B243" s="4" t="s">
        <v>200</v>
      </c>
      <c r="C243" s="4" t="s">
        <v>14</v>
      </c>
      <c r="D243" s="10">
        <v>2035</v>
      </c>
      <c r="E243" s="10">
        <v>1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hidden="1" customHeight="1">
      <c r="A244" s="4" t="s">
        <v>10</v>
      </c>
      <c r="B244" s="4" t="s">
        <v>200</v>
      </c>
      <c r="C244" s="4" t="s">
        <v>14</v>
      </c>
      <c r="D244" s="10">
        <v>2040</v>
      </c>
      <c r="E244" s="10">
        <v>1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hidden="1" customHeight="1">
      <c r="A245" s="4" t="s">
        <v>10</v>
      </c>
      <c r="B245" s="4" t="s">
        <v>200</v>
      </c>
      <c r="C245" s="4" t="s">
        <v>14</v>
      </c>
      <c r="D245" s="10">
        <v>2045</v>
      </c>
      <c r="E245" s="10">
        <v>1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hidden="1" customHeight="1">
      <c r="A246" s="4" t="s">
        <v>10</v>
      </c>
      <c r="B246" s="4" t="s">
        <v>200</v>
      </c>
      <c r="C246" s="4" t="s">
        <v>14</v>
      </c>
      <c r="D246" s="10">
        <v>2050</v>
      </c>
      <c r="E246" s="10">
        <v>1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hidden="1" customHeight="1">
      <c r="A247" s="4" t="s">
        <v>10</v>
      </c>
      <c r="B247" s="4" t="s">
        <v>129</v>
      </c>
      <c r="C247" s="4" t="s">
        <v>14</v>
      </c>
      <c r="D247" s="10">
        <v>2022</v>
      </c>
      <c r="E247" s="10">
        <v>1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hidden="1" customHeight="1">
      <c r="A248" s="4" t="s">
        <v>10</v>
      </c>
      <c r="B248" s="4" t="s">
        <v>129</v>
      </c>
      <c r="C248" s="4" t="s">
        <v>14</v>
      </c>
      <c r="D248" s="10">
        <v>2025</v>
      </c>
      <c r="E248" s="10">
        <v>1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hidden="1" customHeight="1">
      <c r="A249" s="4" t="s">
        <v>10</v>
      </c>
      <c r="B249" s="4" t="s">
        <v>129</v>
      </c>
      <c r="C249" s="4" t="s">
        <v>14</v>
      </c>
      <c r="D249" s="10">
        <v>2030</v>
      </c>
      <c r="E249" s="10">
        <v>1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hidden="1" customHeight="1">
      <c r="A250" s="4" t="s">
        <v>10</v>
      </c>
      <c r="B250" s="4" t="s">
        <v>129</v>
      </c>
      <c r="C250" s="4" t="s">
        <v>14</v>
      </c>
      <c r="D250" s="10">
        <v>2035</v>
      </c>
      <c r="E250" s="10">
        <v>1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hidden="1" customHeight="1">
      <c r="A251" s="4" t="s">
        <v>10</v>
      </c>
      <c r="B251" s="4" t="s">
        <v>129</v>
      </c>
      <c r="C251" s="4" t="s">
        <v>14</v>
      </c>
      <c r="D251" s="10">
        <v>2040</v>
      </c>
      <c r="E251" s="10">
        <v>1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hidden="1" customHeight="1">
      <c r="A252" s="4" t="s">
        <v>10</v>
      </c>
      <c r="B252" s="4" t="s">
        <v>129</v>
      </c>
      <c r="C252" s="4" t="s">
        <v>14</v>
      </c>
      <c r="D252" s="10">
        <v>2045</v>
      </c>
      <c r="E252" s="10">
        <v>1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hidden="1" customHeight="1">
      <c r="A253" s="4" t="s">
        <v>10</v>
      </c>
      <c r="B253" s="4" t="s">
        <v>129</v>
      </c>
      <c r="C253" s="4" t="s">
        <v>14</v>
      </c>
      <c r="D253" s="10">
        <v>2050</v>
      </c>
      <c r="E253" s="10">
        <v>1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hidden="1" customHeight="1">
      <c r="A254" s="4" t="s">
        <v>10</v>
      </c>
      <c r="B254" s="4" t="s">
        <v>130</v>
      </c>
      <c r="C254" s="4" t="s">
        <v>14</v>
      </c>
      <c r="D254" s="10">
        <v>2022</v>
      </c>
      <c r="E254" s="10">
        <v>1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hidden="1" customHeight="1">
      <c r="A255" s="4" t="s">
        <v>10</v>
      </c>
      <c r="B255" s="4" t="s">
        <v>130</v>
      </c>
      <c r="C255" s="4" t="s">
        <v>14</v>
      </c>
      <c r="D255" s="10">
        <v>2025</v>
      </c>
      <c r="E255" s="10">
        <v>1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hidden="1" customHeight="1">
      <c r="A256" s="4" t="s">
        <v>10</v>
      </c>
      <c r="B256" s="4" t="s">
        <v>130</v>
      </c>
      <c r="C256" s="4" t="s">
        <v>14</v>
      </c>
      <c r="D256" s="10">
        <v>2030</v>
      </c>
      <c r="E256" s="10">
        <v>1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hidden="1" customHeight="1">
      <c r="A257" s="4" t="s">
        <v>10</v>
      </c>
      <c r="B257" s="4" t="s">
        <v>130</v>
      </c>
      <c r="C257" s="4" t="s">
        <v>14</v>
      </c>
      <c r="D257" s="10">
        <v>2035</v>
      </c>
      <c r="E257" s="10">
        <v>1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hidden="1" customHeight="1">
      <c r="A258" s="4" t="s">
        <v>10</v>
      </c>
      <c r="B258" s="4" t="s">
        <v>130</v>
      </c>
      <c r="C258" s="4" t="s">
        <v>14</v>
      </c>
      <c r="D258" s="10">
        <v>2040</v>
      </c>
      <c r="E258" s="10">
        <v>1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hidden="1" customHeight="1">
      <c r="A259" s="4" t="s">
        <v>10</v>
      </c>
      <c r="B259" s="4" t="s">
        <v>130</v>
      </c>
      <c r="C259" s="4" t="s">
        <v>14</v>
      </c>
      <c r="D259" s="10">
        <v>2045</v>
      </c>
      <c r="E259" s="10">
        <v>1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hidden="1" customHeight="1">
      <c r="A260" s="4" t="s">
        <v>10</v>
      </c>
      <c r="B260" s="4" t="s">
        <v>130</v>
      </c>
      <c r="C260" s="4" t="s">
        <v>14</v>
      </c>
      <c r="D260" s="10">
        <v>2050</v>
      </c>
      <c r="E260" s="10">
        <v>1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hidden="1" customHeight="1">
      <c r="A261" s="4" t="s">
        <v>10</v>
      </c>
      <c r="B261" s="4" t="s">
        <v>131</v>
      </c>
      <c r="C261" s="4" t="s">
        <v>14</v>
      </c>
      <c r="D261" s="10">
        <v>2022</v>
      </c>
      <c r="E261" s="10">
        <v>1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hidden="1" customHeight="1">
      <c r="A262" s="4" t="s">
        <v>10</v>
      </c>
      <c r="B262" s="4" t="s">
        <v>131</v>
      </c>
      <c r="C262" s="4" t="s">
        <v>14</v>
      </c>
      <c r="D262" s="10">
        <v>2025</v>
      </c>
      <c r="E262" s="10">
        <v>1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hidden="1" customHeight="1">
      <c r="A263" s="4" t="s">
        <v>10</v>
      </c>
      <c r="B263" s="4" t="s">
        <v>131</v>
      </c>
      <c r="C263" s="4" t="s">
        <v>14</v>
      </c>
      <c r="D263" s="10">
        <v>2030</v>
      </c>
      <c r="E263" s="10">
        <v>1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hidden="1" customHeight="1">
      <c r="A264" s="4" t="s">
        <v>10</v>
      </c>
      <c r="B264" s="4" t="s">
        <v>131</v>
      </c>
      <c r="C264" s="4" t="s">
        <v>14</v>
      </c>
      <c r="D264" s="10">
        <v>2035</v>
      </c>
      <c r="E264" s="10">
        <v>1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hidden="1" customHeight="1">
      <c r="A265" s="4" t="s">
        <v>10</v>
      </c>
      <c r="B265" s="4" t="s">
        <v>131</v>
      </c>
      <c r="C265" s="4" t="s">
        <v>14</v>
      </c>
      <c r="D265" s="10">
        <v>2040</v>
      </c>
      <c r="E265" s="10">
        <v>1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hidden="1" customHeight="1">
      <c r="A266" s="4" t="s">
        <v>10</v>
      </c>
      <c r="B266" s="4" t="s">
        <v>131</v>
      </c>
      <c r="C266" s="4" t="s">
        <v>14</v>
      </c>
      <c r="D266" s="10">
        <v>2045</v>
      </c>
      <c r="E266" s="10">
        <v>1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hidden="1" customHeight="1">
      <c r="A267" s="4" t="s">
        <v>10</v>
      </c>
      <c r="B267" s="4" t="s">
        <v>131</v>
      </c>
      <c r="C267" s="4" t="s">
        <v>14</v>
      </c>
      <c r="D267" s="10">
        <v>2050</v>
      </c>
      <c r="E267" s="10">
        <v>1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hidden="1" customHeight="1">
      <c r="A268" s="4" t="s">
        <v>10</v>
      </c>
      <c r="B268" s="4" t="s">
        <v>132</v>
      </c>
      <c r="C268" s="4" t="s">
        <v>14</v>
      </c>
      <c r="D268" s="10">
        <v>2022</v>
      </c>
      <c r="E268" s="10">
        <v>1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hidden="1" customHeight="1">
      <c r="A269" s="4" t="s">
        <v>10</v>
      </c>
      <c r="B269" s="4" t="s">
        <v>132</v>
      </c>
      <c r="C269" s="4" t="s">
        <v>14</v>
      </c>
      <c r="D269" s="10">
        <v>2025</v>
      </c>
      <c r="E269" s="10">
        <v>1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hidden="1" customHeight="1">
      <c r="A270" s="4" t="s">
        <v>10</v>
      </c>
      <c r="B270" s="4" t="s">
        <v>132</v>
      </c>
      <c r="C270" s="4" t="s">
        <v>14</v>
      </c>
      <c r="D270" s="10">
        <v>2030</v>
      </c>
      <c r="E270" s="10">
        <v>1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hidden="1" customHeight="1">
      <c r="A271" s="4" t="s">
        <v>10</v>
      </c>
      <c r="B271" s="4" t="s">
        <v>132</v>
      </c>
      <c r="C271" s="4" t="s">
        <v>14</v>
      </c>
      <c r="D271" s="10">
        <v>2035</v>
      </c>
      <c r="E271" s="10">
        <v>1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hidden="1" customHeight="1">
      <c r="A272" s="4" t="s">
        <v>10</v>
      </c>
      <c r="B272" s="4" t="s">
        <v>132</v>
      </c>
      <c r="C272" s="4" t="s">
        <v>14</v>
      </c>
      <c r="D272" s="10">
        <v>2040</v>
      </c>
      <c r="E272" s="10">
        <v>1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hidden="1" customHeight="1">
      <c r="A273" s="4" t="s">
        <v>10</v>
      </c>
      <c r="B273" s="4" t="s">
        <v>132</v>
      </c>
      <c r="C273" s="4" t="s">
        <v>14</v>
      </c>
      <c r="D273" s="10">
        <v>2045</v>
      </c>
      <c r="E273" s="10">
        <v>1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hidden="1" customHeight="1">
      <c r="A274" s="4" t="s">
        <v>10</v>
      </c>
      <c r="B274" s="4" t="s">
        <v>132</v>
      </c>
      <c r="C274" s="4" t="s">
        <v>14</v>
      </c>
      <c r="D274" s="10">
        <v>2050</v>
      </c>
      <c r="E274" s="10">
        <v>1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hidden="1" customHeight="1">
      <c r="A275" s="4" t="s">
        <v>10</v>
      </c>
      <c r="B275" s="4" t="s">
        <v>133</v>
      </c>
      <c r="C275" s="4" t="s">
        <v>14</v>
      </c>
      <c r="D275" s="10">
        <v>2022</v>
      </c>
      <c r="E275" s="10">
        <v>1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hidden="1" customHeight="1">
      <c r="A276" s="4" t="s">
        <v>10</v>
      </c>
      <c r="B276" s="4" t="s">
        <v>133</v>
      </c>
      <c r="C276" s="4" t="s">
        <v>14</v>
      </c>
      <c r="D276" s="10">
        <v>2025</v>
      </c>
      <c r="E276" s="10">
        <v>1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hidden="1" customHeight="1">
      <c r="A277" s="4" t="s">
        <v>10</v>
      </c>
      <c r="B277" s="4" t="s">
        <v>133</v>
      </c>
      <c r="C277" s="4" t="s">
        <v>14</v>
      </c>
      <c r="D277" s="10">
        <v>2030</v>
      </c>
      <c r="E277" s="10">
        <v>1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hidden="1" customHeight="1">
      <c r="A278" s="4" t="s">
        <v>10</v>
      </c>
      <c r="B278" s="4" t="s">
        <v>133</v>
      </c>
      <c r="C278" s="4" t="s">
        <v>14</v>
      </c>
      <c r="D278" s="10">
        <v>2035</v>
      </c>
      <c r="E278" s="10">
        <v>1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hidden="1" customHeight="1">
      <c r="A279" s="4" t="s">
        <v>10</v>
      </c>
      <c r="B279" s="4" t="s">
        <v>133</v>
      </c>
      <c r="C279" s="4" t="s">
        <v>14</v>
      </c>
      <c r="D279" s="10">
        <v>2040</v>
      </c>
      <c r="E279" s="10">
        <v>1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hidden="1" customHeight="1">
      <c r="A280" s="4" t="s">
        <v>10</v>
      </c>
      <c r="B280" s="4" t="s">
        <v>133</v>
      </c>
      <c r="C280" s="4" t="s">
        <v>14</v>
      </c>
      <c r="D280" s="10">
        <v>2045</v>
      </c>
      <c r="E280" s="10">
        <v>1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hidden="1" customHeight="1">
      <c r="A281" s="4" t="s">
        <v>10</v>
      </c>
      <c r="B281" s="4" t="s">
        <v>133</v>
      </c>
      <c r="C281" s="4" t="s">
        <v>14</v>
      </c>
      <c r="D281" s="10">
        <v>2050</v>
      </c>
      <c r="E281" s="10">
        <v>1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hidden="1" customHeight="1">
      <c r="A282" s="4" t="s">
        <v>10</v>
      </c>
      <c r="B282" s="4" t="s">
        <v>135</v>
      </c>
      <c r="C282" s="4" t="s">
        <v>14</v>
      </c>
      <c r="D282" s="10">
        <v>2022</v>
      </c>
      <c r="E282" s="10">
        <v>1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hidden="1" customHeight="1">
      <c r="A283" s="4" t="s">
        <v>10</v>
      </c>
      <c r="B283" s="4" t="s">
        <v>135</v>
      </c>
      <c r="C283" s="4" t="s">
        <v>14</v>
      </c>
      <c r="D283" s="10">
        <v>2025</v>
      </c>
      <c r="E283" s="10">
        <v>1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hidden="1" customHeight="1">
      <c r="A284" s="4" t="s">
        <v>10</v>
      </c>
      <c r="B284" s="4" t="s">
        <v>135</v>
      </c>
      <c r="C284" s="4" t="s">
        <v>14</v>
      </c>
      <c r="D284" s="10">
        <v>2030</v>
      </c>
      <c r="E284" s="10">
        <v>1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hidden="1" customHeight="1">
      <c r="A285" s="4" t="s">
        <v>10</v>
      </c>
      <c r="B285" s="4" t="s">
        <v>135</v>
      </c>
      <c r="C285" s="4" t="s">
        <v>14</v>
      </c>
      <c r="D285" s="10">
        <v>2035</v>
      </c>
      <c r="E285" s="10">
        <v>1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hidden="1" customHeight="1">
      <c r="A286" s="4" t="s">
        <v>10</v>
      </c>
      <c r="B286" s="4" t="s">
        <v>135</v>
      </c>
      <c r="C286" s="4" t="s">
        <v>14</v>
      </c>
      <c r="D286" s="10">
        <v>2040</v>
      </c>
      <c r="E286" s="10">
        <v>1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hidden="1" customHeight="1">
      <c r="A287" s="4" t="s">
        <v>10</v>
      </c>
      <c r="B287" s="4" t="s">
        <v>135</v>
      </c>
      <c r="C287" s="4" t="s">
        <v>14</v>
      </c>
      <c r="D287" s="10">
        <v>2045</v>
      </c>
      <c r="E287" s="10">
        <v>1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hidden="1" customHeight="1">
      <c r="A288" s="4" t="s">
        <v>10</v>
      </c>
      <c r="B288" s="4" t="s">
        <v>135</v>
      </c>
      <c r="C288" s="4" t="s">
        <v>14</v>
      </c>
      <c r="D288" s="10">
        <v>2050</v>
      </c>
      <c r="E288" s="10">
        <v>1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hidden="1" customHeight="1">
      <c r="A289" s="4" t="s">
        <v>10</v>
      </c>
      <c r="B289" s="4" t="s">
        <v>136</v>
      </c>
      <c r="C289" s="4" t="s">
        <v>14</v>
      </c>
      <c r="D289" s="10">
        <v>2022</v>
      </c>
      <c r="E289" s="10">
        <v>1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hidden="1" customHeight="1">
      <c r="A290" s="4" t="s">
        <v>10</v>
      </c>
      <c r="B290" s="4" t="s">
        <v>136</v>
      </c>
      <c r="C290" s="4" t="s">
        <v>14</v>
      </c>
      <c r="D290" s="10">
        <v>2025</v>
      </c>
      <c r="E290" s="10">
        <v>1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hidden="1" customHeight="1">
      <c r="A291" s="4" t="s">
        <v>10</v>
      </c>
      <c r="B291" s="4" t="s">
        <v>136</v>
      </c>
      <c r="C291" s="4" t="s">
        <v>14</v>
      </c>
      <c r="D291" s="10">
        <v>2030</v>
      </c>
      <c r="E291" s="10">
        <v>1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hidden="1" customHeight="1">
      <c r="A292" s="4" t="s">
        <v>10</v>
      </c>
      <c r="B292" s="4" t="s">
        <v>136</v>
      </c>
      <c r="C292" s="4" t="s">
        <v>14</v>
      </c>
      <c r="D292" s="10">
        <v>2035</v>
      </c>
      <c r="E292" s="10">
        <v>1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hidden="1" customHeight="1">
      <c r="A293" s="4" t="s">
        <v>10</v>
      </c>
      <c r="B293" s="4" t="s">
        <v>136</v>
      </c>
      <c r="C293" s="4" t="s">
        <v>14</v>
      </c>
      <c r="D293" s="10">
        <v>2040</v>
      </c>
      <c r="E293" s="10">
        <v>1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hidden="1" customHeight="1">
      <c r="A294" s="4" t="s">
        <v>10</v>
      </c>
      <c r="B294" s="4" t="s">
        <v>136</v>
      </c>
      <c r="C294" s="4" t="s">
        <v>14</v>
      </c>
      <c r="D294" s="10">
        <v>2045</v>
      </c>
      <c r="E294" s="10">
        <v>1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hidden="1" customHeight="1">
      <c r="A295" s="4" t="s">
        <v>10</v>
      </c>
      <c r="B295" s="4" t="s">
        <v>136</v>
      </c>
      <c r="C295" s="4" t="s">
        <v>14</v>
      </c>
      <c r="D295" s="10">
        <v>2050</v>
      </c>
      <c r="E295" s="10">
        <v>1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hidden="1" customHeight="1">
      <c r="A296" s="4" t="s">
        <v>10</v>
      </c>
      <c r="B296" s="4" t="s">
        <v>137</v>
      </c>
      <c r="C296" s="4" t="s">
        <v>14</v>
      </c>
      <c r="D296" s="10">
        <v>2022</v>
      </c>
      <c r="E296" s="10">
        <v>1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hidden="1" customHeight="1">
      <c r="A297" s="4" t="s">
        <v>10</v>
      </c>
      <c r="B297" s="4" t="s">
        <v>137</v>
      </c>
      <c r="C297" s="4" t="s">
        <v>14</v>
      </c>
      <c r="D297" s="10">
        <v>2025</v>
      </c>
      <c r="E297" s="10">
        <v>1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hidden="1" customHeight="1">
      <c r="A298" s="4" t="s">
        <v>10</v>
      </c>
      <c r="B298" s="4" t="s">
        <v>137</v>
      </c>
      <c r="C298" s="4" t="s">
        <v>14</v>
      </c>
      <c r="D298" s="10">
        <v>2030</v>
      </c>
      <c r="E298" s="10">
        <v>1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hidden="1" customHeight="1">
      <c r="A299" s="4" t="s">
        <v>10</v>
      </c>
      <c r="B299" s="4" t="s">
        <v>137</v>
      </c>
      <c r="C299" s="4" t="s">
        <v>14</v>
      </c>
      <c r="D299" s="10">
        <v>2035</v>
      </c>
      <c r="E299" s="10">
        <v>1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hidden="1" customHeight="1">
      <c r="A300" s="4" t="s">
        <v>10</v>
      </c>
      <c r="B300" s="4" t="s">
        <v>137</v>
      </c>
      <c r="C300" s="4" t="s">
        <v>14</v>
      </c>
      <c r="D300" s="10">
        <v>2040</v>
      </c>
      <c r="E300" s="10">
        <v>1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hidden="1" customHeight="1">
      <c r="A301" s="4" t="s">
        <v>10</v>
      </c>
      <c r="B301" s="4" t="s">
        <v>137</v>
      </c>
      <c r="C301" s="4" t="s">
        <v>14</v>
      </c>
      <c r="D301" s="10">
        <v>2045</v>
      </c>
      <c r="E301" s="10">
        <v>1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hidden="1" customHeight="1">
      <c r="A302" s="4" t="s">
        <v>10</v>
      </c>
      <c r="B302" s="4" t="s">
        <v>137</v>
      </c>
      <c r="C302" s="4" t="s">
        <v>14</v>
      </c>
      <c r="D302" s="10">
        <v>2050</v>
      </c>
      <c r="E302" s="10">
        <v>1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hidden="1" customHeight="1">
      <c r="A303" s="4" t="s">
        <v>10</v>
      </c>
      <c r="B303" s="4" t="s">
        <v>138</v>
      </c>
      <c r="C303" s="4" t="s">
        <v>14</v>
      </c>
      <c r="D303" s="10">
        <v>2022</v>
      </c>
      <c r="E303" s="10">
        <v>1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hidden="1" customHeight="1">
      <c r="A304" s="4" t="s">
        <v>10</v>
      </c>
      <c r="B304" s="4" t="s">
        <v>138</v>
      </c>
      <c r="C304" s="4" t="s">
        <v>14</v>
      </c>
      <c r="D304" s="10">
        <v>2025</v>
      </c>
      <c r="E304" s="10">
        <v>1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hidden="1" customHeight="1">
      <c r="A305" s="4" t="s">
        <v>10</v>
      </c>
      <c r="B305" s="4" t="s">
        <v>138</v>
      </c>
      <c r="C305" s="4" t="s">
        <v>14</v>
      </c>
      <c r="D305" s="10">
        <v>2030</v>
      </c>
      <c r="E305" s="10">
        <v>1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hidden="1" customHeight="1">
      <c r="A306" s="4" t="s">
        <v>10</v>
      </c>
      <c r="B306" s="4" t="s">
        <v>138</v>
      </c>
      <c r="C306" s="4" t="s">
        <v>14</v>
      </c>
      <c r="D306" s="10">
        <v>2035</v>
      </c>
      <c r="E306" s="10">
        <v>1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hidden="1" customHeight="1">
      <c r="A307" s="4" t="s">
        <v>10</v>
      </c>
      <c r="B307" s="4" t="s">
        <v>138</v>
      </c>
      <c r="C307" s="4" t="s">
        <v>14</v>
      </c>
      <c r="D307" s="10">
        <v>2040</v>
      </c>
      <c r="E307" s="10">
        <v>1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hidden="1" customHeight="1">
      <c r="A308" s="4" t="s">
        <v>10</v>
      </c>
      <c r="B308" s="4" t="s">
        <v>138</v>
      </c>
      <c r="C308" s="4" t="s">
        <v>14</v>
      </c>
      <c r="D308" s="10">
        <v>2045</v>
      </c>
      <c r="E308" s="10">
        <v>1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hidden="1" customHeight="1">
      <c r="A309" s="4" t="s">
        <v>10</v>
      </c>
      <c r="B309" s="4" t="s">
        <v>138</v>
      </c>
      <c r="C309" s="4" t="s">
        <v>14</v>
      </c>
      <c r="D309" s="10">
        <v>2050</v>
      </c>
      <c r="E309" s="10">
        <v>1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hidden="1" customHeight="1">
      <c r="A310" s="4" t="s">
        <v>10</v>
      </c>
      <c r="B310" s="4" t="s">
        <v>139</v>
      </c>
      <c r="C310" s="4" t="s">
        <v>14</v>
      </c>
      <c r="D310" s="10">
        <v>2022</v>
      </c>
      <c r="E310" s="10">
        <v>1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hidden="1" customHeight="1">
      <c r="A311" s="4" t="s">
        <v>10</v>
      </c>
      <c r="B311" s="4" t="s">
        <v>139</v>
      </c>
      <c r="C311" s="4" t="s">
        <v>14</v>
      </c>
      <c r="D311" s="10">
        <v>2025</v>
      </c>
      <c r="E311" s="10">
        <v>1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hidden="1" customHeight="1">
      <c r="A312" s="4" t="s">
        <v>10</v>
      </c>
      <c r="B312" s="4" t="s">
        <v>139</v>
      </c>
      <c r="C312" s="4" t="s">
        <v>14</v>
      </c>
      <c r="D312" s="10">
        <v>2030</v>
      </c>
      <c r="E312" s="10">
        <v>1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hidden="1" customHeight="1">
      <c r="A313" s="4" t="s">
        <v>10</v>
      </c>
      <c r="B313" s="4" t="s">
        <v>139</v>
      </c>
      <c r="C313" s="4" t="s">
        <v>14</v>
      </c>
      <c r="D313" s="10">
        <v>2035</v>
      </c>
      <c r="E313" s="10">
        <v>1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hidden="1" customHeight="1">
      <c r="A314" s="4" t="s">
        <v>10</v>
      </c>
      <c r="B314" s="4" t="s">
        <v>139</v>
      </c>
      <c r="C314" s="4" t="s">
        <v>14</v>
      </c>
      <c r="D314" s="10">
        <v>2040</v>
      </c>
      <c r="E314" s="10">
        <v>1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hidden="1" customHeight="1">
      <c r="A315" s="4" t="s">
        <v>10</v>
      </c>
      <c r="B315" s="4" t="s">
        <v>139</v>
      </c>
      <c r="C315" s="4" t="s">
        <v>14</v>
      </c>
      <c r="D315" s="10">
        <v>2045</v>
      </c>
      <c r="E315" s="10">
        <v>1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hidden="1" customHeight="1">
      <c r="A316" s="4" t="s">
        <v>10</v>
      </c>
      <c r="B316" s="4" t="s">
        <v>139</v>
      </c>
      <c r="C316" s="4" t="s">
        <v>14</v>
      </c>
      <c r="D316" s="10">
        <v>2050</v>
      </c>
      <c r="E316" s="10">
        <v>1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hidden="1" customHeight="1">
      <c r="A317" s="4" t="s">
        <v>10</v>
      </c>
      <c r="B317" s="4" t="s">
        <v>140</v>
      </c>
      <c r="C317" s="4" t="s">
        <v>14</v>
      </c>
      <c r="D317" s="10">
        <v>2022</v>
      </c>
      <c r="E317" s="10">
        <v>1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hidden="1" customHeight="1">
      <c r="A318" s="4" t="s">
        <v>10</v>
      </c>
      <c r="B318" s="4" t="s">
        <v>140</v>
      </c>
      <c r="C318" s="4" t="s">
        <v>14</v>
      </c>
      <c r="D318" s="10">
        <v>2025</v>
      </c>
      <c r="E318" s="10">
        <v>1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hidden="1" customHeight="1">
      <c r="A319" s="4" t="s">
        <v>10</v>
      </c>
      <c r="B319" s="4" t="s">
        <v>140</v>
      </c>
      <c r="C319" s="4" t="s">
        <v>14</v>
      </c>
      <c r="D319" s="10">
        <v>2030</v>
      </c>
      <c r="E319" s="10">
        <v>1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hidden="1" customHeight="1">
      <c r="A320" s="4" t="s">
        <v>10</v>
      </c>
      <c r="B320" s="4" t="s">
        <v>140</v>
      </c>
      <c r="C320" s="4" t="s">
        <v>14</v>
      </c>
      <c r="D320" s="10">
        <v>2035</v>
      </c>
      <c r="E320" s="10">
        <v>1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hidden="1" customHeight="1">
      <c r="A321" s="4" t="s">
        <v>10</v>
      </c>
      <c r="B321" s="4" t="s">
        <v>140</v>
      </c>
      <c r="C321" s="4" t="s">
        <v>14</v>
      </c>
      <c r="D321" s="10">
        <v>2040</v>
      </c>
      <c r="E321" s="10">
        <v>1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hidden="1" customHeight="1">
      <c r="A322" s="4" t="s">
        <v>10</v>
      </c>
      <c r="B322" s="4" t="s">
        <v>140</v>
      </c>
      <c r="C322" s="4" t="s">
        <v>14</v>
      </c>
      <c r="D322" s="10">
        <v>2045</v>
      </c>
      <c r="E322" s="10">
        <v>1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hidden="1" customHeight="1">
      <c r="A323" s="4" t="s">
        <v>10</v>
      </c>
      <c r="B323" s="4" t="s">
        <v>140</v>
      </c>
      <c r="C323" s="4" t="s">
        <v>14</v>
      </c>
      <c r="D323" s="10">
        <v>2050</v>
      </c>
      <c r="E323" s="10">
        <v>1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hidden="1" customHeight="1">
      <c r="A324" s="4" t="s">
        <v>10</v>
      </c>
      <c r="B324" s="4" t="s">
        <v>204</v>
      </c>
      <c r="C324" s="4" t="s">
        <v>14</v>
      </c>
      <c r="D324" s="10">
        <v>2022</v>
      </c>
      <c r="E324" s="10">
        <v>1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hidden="1" customHeight="1">
      <c r="A325" s="4" t="s">
        <v>10</v>
      </c>
      <c r="B325" s="4" t="s">
        <v>204</v>
      </c>
      <c r="C325" s="4" t="s">
        <v>14</v>
      </c>
      <c r="D325" s="10">
        <v>2025</v>
      </c>
      <c r="E325" s="10">
        <v>1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hidden="1" customHeight="1">
      <c r="A326" s="4" t="s">
        <v>10</v>
      </c>
      <c r="B326" s="4" t="s">
        <v>204</v>
      </c>
      <c r="C326" s="4" t="s">
        <v>14</v>
      </c>
      <c r="D326" s="10">
        <v>2030</v>
      </c>
      <c r="E326" s="10">
        <v>1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hidden="1" customHeight="1">
      <c r="A327" s="4" t="s">
        <v>10</v>
      </c>
      <c r="B327" s="4" t="s">
        <v>204</v>
      </c>
      <c r="C327" s="4" t="s">
        <v>14</v>
      </c>
      <c r="D327" s="10">
        <v>2035</v>
      </c>
      <c r="E327" s="10">
        <v>1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hidden="1" customHeight="1">
      <c r="A328" s="4" t="s">
        <v>10</v>
      </c>
      <c r="B328" s="4" t="s">
        <v>204</v>
      </c>
      <c r="C328" s="4" t="s">
        <v>14</v>
      </c>
      <c r="D328" s="10">
        <v>2040</v>
      </c>
      <c r="E328" s="10">
        <v>1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hidden="1" customHeight="1">
      <c r="A329" s="4" t="s">
        <v>10</v>
      </c>
      <c r="B329" s="4" t="s">
        <v>204</v>
      </c>
      <c r="C329" s="4" t="s">
        <v>14</v>
      </c>
      <c r="D329" s="10">
        <v>2045</v>
      </c>
      <c r="E329" s="10">
        <v>1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hidden="1" customHeight="1">
      <c r="A330" s="4" t="s">
        <v>10</v>
      </c>
      <c r="B330" s="4" t="s">
        <v>204</v>
      </c>
      <c r="C330" s="4" t="s">
        <v>14</v>
      </c>
      <c r="D330" s="10">
        <v>2050</v>
      </c>
      <c r="E330" s="10">
        <v>1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hidden="1" customHeight="1">
      <c r="A331" s="4" t="s">
        <v>10</v>
      </c>
      <c r="B331" s="4" t="s">
        <v>205</v>
      </c>
      <c r="C331" s="4" t="s">
        <v>14</v>
      </c>
      <c r="D331" s="10">
        <v>2022</v>
      </c>
      <c r="E331" s="10">
        <v>1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hidden="1" customHeight="1">
      <c r="A332" s="4" t="s">
        <v>10</v>
      </c>
      <c r="B332" s="4" t="s">
        <v>205</v>
      </c>
      <c r="C332" s="4" t="s">
        <v>14</v>
      </c>
      <c r="D332" s="10">
        <v>2025</v>
      </c>
      <c r="E332" s="10">
        <v>1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hidden="1" customHeight="1">
      <c r="A333" s="4" t="s">
        <v>10</v>
      </c>
      <c r="B333" s="4" t="s">
        <v>205</v>
      </c>
      <c r="C333" s="4" t="s">
        <v>14</v>
      </c>
      <c r="D333" s="10">
        <v>2030</v>
      </c>
      <c r="E333" s="10">
        <v>1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hidden="1" customHeight="1">
      <c r="A334" s="4" t="s">
        <v>10</v>
      </c>
      <c r="B334" s="4" t="s">
        <v>205</v>
      </c>
      <c r="C334" s="4" t="s">
        <v>14</v>
      </c>
      <c r="D334" s="10">
        <v>2035</v>
      </c>
      <c r="E334" s="10">
        <v>1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hidden="1" customHeight="1">
      <c r="A335" s="4" t="s">
        <v>10</v>
      </c>
      <c r="B335" s="4" t="s">
        <v>205</v>
      </c>
      <c r="C335" s="4" t="s">
        <v>14</v>
      </c>
      <c r="D335" s="10">
        <v>2040</v>
      </c>
      <c r="E335" s="10">
        <v>1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hidden="1" customHeight="1">
      <c r="A336" s="4" t="s">
        <v>10</v>
      </c>
      <c r="B336" s="4" t="s">
        <v>205</v>
      </c>
      <c r="C336" s="4" t="s">
        <v>14</v>
      </c>
      <c r="D336" s="10">
        <v>2045</v>
      </c>
      <c r="E336" s="10">
        <v>1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hidden="1" customHeight="1">
      <c r="A337" s="4" t="s">
        <v>10</v>
      </c>
      <c r="B337" s="4" t="s">
        <v>205</v>
      </c>
      <c r="C337" s="4" t="s">
        <v>14</v>
      </c>
      <c r="D337" s="10">
        <v>2050</v>
      </c>
      <c r="E337" s="10">
        <v>1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hidden="1" customHeight="1">
      <c r="A338" s="4" t="s">
        <v>10</v>
      </c>
      <c r="B338" s="4" t="s">
        <v>142</v>
      </c>
      <c r="C338" s="4" t="s">
        <v>14</v>
      </c>
      <c r="D338" s="10">
        <v>2022</v>
      </c>
      <c r="E338" s="10">
        <v>1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hidden="1" customHeight="1">
      <c r="A339" s="4" t="s">
        <v>10</v>
      </c>
      <c r="B339" s="4" t="s">
        <v>142</v>
      </c>
      <c r="C339" s="4" t="s">
        <v>14</v>
      </c>
      <c r="D339" s="10">
        <v>2025</v>
      </c>
      <c r="E339" s="10">
        <v>1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hidden="1" customHeight="1">
      <c r="A340" s="4" t="s">
        <v>10</v>
      </c>
      <c r="B340" s="4" t="s">
        <v>142</v>
      </c>
      <c r="C340" s="4" t="s">
        <v>14</v>
      </c>
      <c r="D340" s="10">
        <v>2030</v>
      </c>
      <c r="E340" s="10">
        <v>1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hidden="1" customHeight="1">
      <c r="A341" s="4" t="s">
        <v>10</v>
      </c>
      <c r="B341" s="4" t="s">
        <v>142</v>
      </c>
      <c r="C341" s="4" t="s">
        <v>14</v>
      </c>
      <c r="D341" s="10">
        <v>2035</v>
      </c>
      <c r="E341" s="10">
        <v>1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hidden="1" customHeight="1">
      <c r="A342" s="4" t="s">
        <v>10</v>
      </c>
      <c r="B342" s="4" t="s">
        <v>142</v>
      </c>
      <c r="C342" s="4" t="s">
        <v>14</v>
      </c>
      <c r="D342" s="10">
        <v>2040</v>
      </c>
      <c r="E342" s="10">
        <v>1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hidden="1" customHeight="1">
      <c r="A343" s="4" t="s">
        <v>10</v>
      </c>
      <c r="B343" s="4" t="s">
        <v>142</v>
      </c>
      <c r="C343" s="4" t="s">
        <v>14</v>
      </c>
      <c r="D343" s="10">
        <v>2045</v>
      </c>
      <c r="E343" s="10">
        <v>1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hidden="1" customHeight="1">
      <c r="A344" s="4" t="s">
        <v>10</v>
      </c>
      <c r="B344" s="4" t="s">
        <v>142</v>
      </c>
      <c r="C344" s="4" t="s">
        <v>14</v>
      </c>
      <c r="D344" s="10">
        <v>2050</v>
      </c>
      <c r="E344" s="10">
        <v>1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hidden="1" customHeight="1">
      <c r="A345" s="4" t="s">
        <v>10</v>
      </c>
      <c r="B345" s="4" t="s">
        <v>203</v>
      </c>
      <c r="C345" s="4" t="s">
        <v>14</v>
      </c>
      <c r="D345" s="10">
        <v>2022</v>
      </c>
      <c r="E345" s="10">
        <v>1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hidden="1" customHeight="1">
      <c r="A346" s="4" t="s">
        <v>10</v>
      </c>
      <c r="B346" s="4" t="s">
        <v>203</v>
      </c>
      <c r="C346" s="4" t="s">
        <v>14</v>
      </c>
      <c r="D346" s="10">
        <v>2025</v>
      </c>
      <c r="E346" s="10">
        <v>1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hidden="1" customHeight="1">
      <c r="A347" s="4" t="s">
        <v>10</v>
      </c>
      <c r="B347" s="4" t="s">
        <v>203</v>
      </c>
      <c r="C347" s="4" t="s">
        <v>14</v>
      </c>
      <c r="D347" s="10">
        <v>2030</v>
      </c>
      <c r="E347" s="10">
        <v>1</v>
      </c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hidden="1" customHeight="1">
      <c r="A348" s="4" t="s">
        <v>10</v>
      </c>
      <c r="B348" s="4" t="s">
        <v>203</v>
      </c>
      <c r="C348" s="4" t="s">
        <v>14</v>
      </c>
      <c r="D348" s="10">
        <v>2035</v>
      </c>
      <c r="E348" s="10">
        <v>1</v>
      </c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hidden="1" customHeight="1">
      <c r="A349" s="4" t="s">
        <v>10</v>
      </c>
      <c r="B349" s="4" t="s">
        <v>203</v>
      </c>
      <c r="C349" s="4" t="s">
        <v>14</v>
      </c>
      <c r="D349" s="10">
        <v>2040</v>
      </c>
      <c r="E349" s="10">
        <v>1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hidden="1" customHeight="1">
      <c r="A350" s="4" t="s">
        <v>10</v>
      </c>
      <c r="B350" s="4" t="s">
        <v>203</v>
      </c>
      <c r="C350" s="4" t="s">
        <v>14</v>
      </c>
      <c r="D350" s="10">
        <v>2045</v>
      </c>
      <c r="E350" s="10">
        <v>1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hidden="1" customHeight="1">
      <c r="A351" s="4" t="s">
        <v>10</v>
      </c>
      <c r="B351" s="4" t="s">
        <v>203</v>
      </c>
      <c r="C351" s="4" t="s">
        <v>14</v>
      </c>
      <c r="D351" s="10">
        <v>2050</v>
      </c>
      <c r="E351" s="10">
        <v>1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hidden="1" customHeight="1">
      <c r="A352" s="4" t="s">
        <v>10</v>
      </c>
      <c r="B352" s="4" t="s">
        <v>143</v>
      </c>
      <c r="C352" s="4" t="s">
        <v>14</v>
      </c>
      <c r="D352" s="10">
        <v>2022</v>
      </c>
      <c r="E352" s="10">
        <v>1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hidden="1" customHeight="1">
      <c r="A353" s="4" t="s">
        <v>10</v>
      </c>
      <c r="B353" s="4" t="s">
        <v>143</v>
      </c>
      <c r="C353" s="4" t="s">
        <v>14</v>
      </c>
      <c r="D353" s="10">
        <v>2025</v>
      </c>
      <c r="E353" s="10">
        <v>1</v>
      </c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hidden="1" customHeight="1">
      <c r="A354" s="4" t="s">
        <v>10</v>
      </c>
      <c r="B354" s="4" t="s">
        <v>143</v>
      </c>
      <c r="C354" s="4" t="s">
        <v>14</v>
      </c>
      <c r="D354" s="10">
        <v>2030</v>
      </c>
      <c r="E354" s="10">
        <v>1</v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hidden="1" customHeight="1">
      <c r="A355" s="4" t="s">
        <v>10</v>
      </c>
      <c r="B355" s="4" t="s">
        <v>143</v>
      </c>
      <c r="C355" s="4" t="s">
        <v>14</v>
      </c>
      <c r="D355" s="10">
        <v>2035</v>
      </c>
      <c r="E355" s="10">
        <v>1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hidden="1" customHeight="1">
      <c r="A356" s="4" t="s">
        <v>10</v>
      </c>
      <c r="B356" s="4" t="s">
        <v>143</v>
      </c>
      <c r="C356" s="4" t="s">
        <v>14</v>
      </c>
      <c r="D356" s="10">
        <v>2040</v>
      </c>
      <c r="E356" s="10">
        <v>1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hidden="1" customHeight="1">
      <c r="A357" s="4" t="s">
        <v>10</v>
      </c>
      <c r="B357" s="4" t="s">
        <v>143</v>
      </c>
      <c r="C357" s="4" t="s">
        <v>14</v>
      </c>
      <c r="D357" s="10">
        <v>2045</v>
      </c>
      <c r="E357" s="10">
        <v>1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hidden="1" customHeight="1">
      <c r="A358" s="4" t="s">
        <v>10</v>
      </c>
      <c r="B358" s="4" t="s">
        <v>143</v>
      </c>
      <c r="C358" s="4" t="s">
        <v>14</v>
      </c>
      <c r="D358" s="10">
        <v>2050</v>
      </c>
      <c r="E358" s="10">
        <v>1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hidden="1" customHeight="1">
      <c r="A359" s="4" t="s">
        <v>10</v>
      </c>
      <c r="B359" s="4" t="s">
        <v>201</v>
      </c>
      <c r="C359" s="4" t="s">
        <v>14</v>
      </c>
      <c r="D359" s="10">
        <v>2022</v>
      </c>
      <c r="E359" s="10">
        <v>1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hidden="1" customHeight="1">
      <c r="A360" s="4" t="s">
        <v>10</v>
      </c>
      <c r="B360" s="4" t="s">
        <v>201</v>
      </c>
      <c r="C360" s="4" t="s">
        <v>14</v>
      </c>
      <c r="D360" s="10">
        <v>2025</v>
      </c>
      <c r="E360" s="10">
        <v>1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hidden="1" customHeight="1">
      <c r="A361" s="4" t="s">
        <v>10</v>
      </c>
      <c r="B361" s="4" t="s">
        <v>201</v>
      </c>
      <c r="C361" s="4" t="s">
        <v>14</v>
      </c>
      <c r="D361" s="10">
        <v>2030</v>
      </c>
      <c r="E361" s="10">
        <v>1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hidden="1" customHeight="1">
      <c r="A362" s="4" t="s">
        <v>10</v>
      </c>
      <c r="B362" s="4" t="s">
        <v>201</v>
      </c>
      <c r="C362" s="4" t="s">
        <v>14</v>
      </c>
      <c r="D362" s="10">
        <v>2035</v>
      </c>
      <c r="E362" s="10">
        <v>1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hidden="1" customHeight="1">
      <c r="A363" s="4" t="s">
        <v>10</v>
      </c>
      <c r="B363" s="4" t="s">
        <v>201</v>
      </c>
      <c r="C363" s="4" t="s">
        <v>14</v>
      </c>
      <c r="D363" s="10">
        <v>2040</v>
      </c>
      <c r="E363" s="10">
        <v>1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hidden="1" customHeight="1">
      <c r="A364" s="4" t="s">
        <v>10</v>
      </c>
      <c r="B364" s="4" t="s">
        <v>201</v>
      </c>
      <c r="C364" s="4" t="s">
        <v>14</v>
      </c>
      <c r="D364" s="10">
        <v>2045</v>
      </c>
      <c r="E364" s="10">
        <v>1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hidden="1" customHeight="1">
      <c r="A365" s="4" t="s">
        <v>10</v>
      </c>
      <c r="B365" s="4" t="s">
        <v>201</v>
      </c>
      <c r="C365" s="4" t="s">
        <v>14</v>
      </c>
      <c r="D365" s="10">
        <v>2050</v>
      </c>
      <c r="E365" s="10">
        <v>1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hidden="1" customHeight="1">
      <c r="A366" s="4" t="s">
        <v>10</v>
      </c>
      <c r="B366" s="4" t="s">
        <v>144</v>
      </c>
      <c r="C366" s="4" t="s">
        <v>14</v>
      </c>
      <c r="D366" s="10">
        <v>2022</v>
      </c>
      <c r="E366" s="10">
        <v>1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hidden="1" customHeight="1">
      <c r="A367" s="4" t="s">
        <v>10</v>
      </c>
      <c r="B367" s="4" t="s">
        <v>144</v>
      </c>
      <c r="C367" s="4" t="s">
        <v>14</v>
      </c>
      <c r="D367" s="10">
        <v>2025</v>
      </c>
      <c r="E367" s="10">
        <v>1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hidden="1" customHeight="1">
      <c r="A368" s="4" t="s">
        <v>10</v>
      </c>
      <c r="B368" s="4" t="s">
        <v>144</v>
      </c>
      <c r="C368" s="4" t="s">
        <v>14</v>
      </c>
      <c r="D368" s="10">
        <v>2030</v>
      </c>
      <c r="E368" s="10">
        <v>1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hidden="1" customHeight="1">
      <c r="A369" s="4" t="s">
        <v>10</v>
      </c>
      <c r="B369" s="4" t="s">
        <v>144</v>
      </c>
      <c r="C369" s="4" t="s">
        <v>14</v>
      </c>
      <c r="D369" s="10">
        <v>2035</v>
      </c>
      <c r="E369" s="10">
        <v>1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hidden="1" customHeight="1">
      <c r="A370" s="4" t="s">
        <v>10</v>
      </c>
      <c r="B370" s="4" t="s">
        <v>144</v>
      </c>
      <c r="C370" s="4" t="s">
        <v>14</v>
      </c>
      <c r="D370" s="10">
        <v>2040</v>
      </c>
      <c r="E370" s="10">
        <v>1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hidden="1" customHeight="1">
      <c r="A371" s="4" t="s">
        <v>10</v>
      </c>
      <c r="B371" s="4" t="s">
        <v>144</v>
      </c>
      <c r="C371" s="4" t="s">
        <v>14</v>
      </c>
      <c r="D371" s="10">
        <v>2045</v>
      </c>
      <c r="E371" s="10">
        <v>1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hidden="1" customHeight="1">
      <c r="A372" s="4" t="s">
        <v>10</v>
      </c>
      <c r="B372" s="4" t="s">
        <v>144</v>
      </c>
      <c r="C372" s="4" t="s">
        <v>14</v>
      </c>
      <c r="D372" s="10">
        <v>2050</v>
      </c>
      <c r="E372" s="10">
        <v>1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hidden="1" customHeight="1">
      <c r="A373" s="4" t="s">
        <v>10</v>
      </c>
      <c r="B373" s="4" t="s">
        <v>145</v>
      </c>
      <c r="C373" s="4" t="s">
        <v>14</v>
      </c>
      <c r="D373" s="10">
        <v>2022</v>
      </c>
      <c r="E373" s="10">
        <v>1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hidden="1" customHeight="1">
      <c r="A374" s="4" t="s">
        <v>10</v>
      </c>
      <c r="B374" s="4" t="s">
        <v>145</v>
      </c>
      <c r="C374" s="4" t="s">
        <v>14</v>
      </c>
      <c r="D374" s="10">
        <v>2025</v>
      </c>
      <c r="E374" s="10">
        <v>1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hidden="1" customHeight="1">
      <c r="A375" s="4" t="s">
        <v>10</v>
      </c>
      <c r="B375" s="4" t="s">
        <v>145</v>
      </c>
      <c r="C375" s="4" t="s">
        <v>14</v>
      </c>
      <c r="D375" s="10">
        <v>2030</v>
      </c>
      <c r="E375" s="10">
        <v>1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hidden="1" customHeight="1">
      <c r="A376" s="4" t="s">
        <v>10</v>
      </c>
      <c r="B376" s="4" t="s">
        <v>145</v>
      </c>
      <c r="C376" s="4" t="s">
        <v>14</v>
      </c>
      <c r="D376" s="10">
        <v>2035</v>
      </c>
      <c r="E376" s="10">
        <v>1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hidden="1" customHeight="1">
      <c r="A377" s="4" t="s">
        <v>10</v>
      </c>
      <c r="B377" s="4" t="s">
        <v>145</v>
      </c>
      <c r="C377" s="4" t="s">
        <v>14</v>
      </c>
      <c r="D377" s="10">
        <v>2040</v>
      </c>
      <c r="E377" s="10">
        <v>1</v>
      </c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hidden="1" customHeight="1">
      <c r="A378" s="4" t="s">
        <v>10</v>
      </c>
      <c r="B378" s="4" t="s">
        <v>145</v>
      </c>
      <c r="C378" s="4" t="s">
        <v>14</v>
      </c>
      <c r="D378" s="10">
        <v>2045</v>
      </c>
      <c r="E378" s="10">
        <v>1</v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hidden="1" customHeight="1">
      <c r="A379" s="4" t="s">
        <v>10</v>
      </c>
      <c r="B379" s="4" t="s">
        <v>145</v>
      </c>
      <c r="C379" s="4" t="s">
        <v>14</v>
      </c>
      <c r="D379" s="10">
        <v>2050</v>
      </c>
      <c r="E379" s="10">
        <v>1</v>
      </c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hidden="1" customHeight="1">
      <c r="A380" s="4" t="s">
        <v>10</v>
      </c>
      <c r="B380" s="4" t="s">
        <v>202</v>
      </c>
      <c r="C380" s="4" t="s">
        <v>14</v>
      </c>
      <c r="D380" s="10">
        <v>2022</v>
      </c>
      <c r="E380" s="10">
        <v>1</v>
      </c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hidden="1" customHeight="1">
      <c r="A381" s="4" t="s">
        <v>10</v>
      </c>
      <c r="B381" s="4" t="s">
        <v>202</v>
      </c>
      <c r="C381" s="4" t="s">
        <v>14</v>
      </c>
      <c r="D381" s="10">
        <v>2025</v>
      </c>
      <c r="E381" s="10">
        <v>1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hidden="1" customHeight="1">
      <c r="A382" s="4" t="s">
        <v>10</v>
      </c>
      <c r="B382" s="4" t="s">
        <v>202</v>
      </c>
      <c r="C382" s="4" t="s">
        <v>14</v>
      </c>
      <c r="D382" s="10">
        <v>2030</v>
      </c>
      <c r="E382" s="10">
        <v>1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hidden="1" customHeight="1">
      <c r="A383" s="4" t="s">
        <v>10</v>
      </c>
      <c r="B383" s="4" t="s">
        <v>202</v>
      </c>
      <c r="C383" s="4" t="s">
        <v>14</v>
      </c>
      <c r="D383" s="10">
        <v>2035</v>
      </c>
      <c r="E383" s="10">
        <v>1</v>
      </c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hidden="1" customHeight="1">
      <c r="A384" s="4" t="s">
        <v>10</v>
      </c>
      <c r="B384" s="4" t="s">
        <v>202</v>
      </c>
      <c r="C384" s="4" t="s">
        <v>14</v>
      </c>
      <c r="D384" s="10">
        <v>2040</v>
      </c>
      <c r="E384" s="10">
        <v>1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hidden="1" customHeight="1">
      <c r="A385" s="4" t="s">
        <v>10</v>
      </c>
      <c r="B385" s="4" t="s">
        <v>202</v>
      </c>
      <c r="C385" s="4" t="s">
        <v>14</v>
      </c>
      <c r="D385" s="10">
        <v>2045</v>
      </c>
      <c r="E385" s="10">
        <v>1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hidden="1" customHeight="1">
      <c r="A386" s="4" t="s">
        <v>10</v>
      </c>
      <c r="B386" s="4" t="s">
        <v>202</v>
      </c>
      <c r="C386" s="4" t="s">
        <v>14</v>
      </c>
      <c r="D386" s="10">
        <v>2050</v>
      </c>
      <c r="E386" s="10">
        <v>1</v>
      </c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hidden="1" customHeight="1">
      <c r="A387" s="4" t="s">
        <v>10</v>
      </c>
      <c r="B387" s="4" t="s">
        <v>146</v>
      </c>
      <c r="C387" s="4" t="s">
        <v>14</v>
      </c>
      <c r="D387" s="10">
        <v>2022</v>
      </c>
      <c r="E387" s="10">
        <v>1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hidden="1" customHeight="1">
      <c r="A388" s="4" t="s">
        <v>10</v>
      </c>
      <c r="B388" s="4" t="s">
        <v>146</v>
      </c>
      <c r="C388" s="4" t="s">
        <v>14</v>
      </c>
      <c r="D388" s="10">
        <v>2025</v>
      </c>
      <c r="E388" s="10">
        <v>1</v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hidden="1" customHeight="1">
      <c r="A389" s="4" t="s">
        <v>10</v>
      </c>
      <c r="B389" s="4" t="s">
        <v>146</v>
      </c>
      <c r="C389" s="4" t="s">
        <v>14</v>
      </c>
      <c r="D389" s="10">
        <v>2030</v>
      </c>
      <c r="E389" s="10">
        <v>1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hidden="1" customHeight="1">
      <c r="A390" s="4" t="s">
        <v>10</v>
      </c>
      <c r="B390" s="4" t="s">
        <v>146</v>
      </c>
      <c r="C390" s="4" t="s">
        <v>14</v>
      </c>
      <c r="D390" s="10">
        <v>2035</v>
      </c>
      <c r="E390" s="10">
        <v>1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hidden="1" customHeight="1">
      <c r="A391" s="4" t="s">
        <v>10</v>
      </c>
      <c r="B391" s="4" t="s">
        <v>146</v>
      </c>
      <c r="C391" s="4" t="s">
        <v>14</v>
      </c>
      <c r="D391" s="10">
        <v>2040</v>
      </c>
      <c r="E391" s="10">
        <v>1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hidden="1" customHeight="1">
      <c r="A392" s="4" t="s">
        <v>10</v>
      </c>
      <c r="B392" s="4" t="s">
        <v>146</v>
      </c>
      <c r="C392" s="4" t="s">
        <v>14</v>
      </c>
      <c r="D392" s="10">
        <v>2045</v>
      </c>
      <c r="E392" s="10">
        <v>1</v>
      </c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hidden="1" customHeight="1">
      <c r="A393" s="4" t="s">
        <v>10</v>
      </c>
      <c r="B393" s="4" t="s">
        <v>146</v>
      </c>
      <c r="C393" s="4" t="s">
        <v>14</v>
      </c>
      <c r="D393" s="10">
        <v>2050</v>
      </c>
      <c r="E393" s="10">
        <v>1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hidden="1" customHeight="1">
      <c r="A394" s="4" t="s">
        <v>10</v>
      </c>
      <c r="B394" s="4" t="s">
        <v>147</v>
      </c>
      <c r="C394" s="4" t="s">
        <v>14</v>
      </c>
      <c r="D394" s="10">
        <v>2022</v>
      </c>
      <c r="E394" s="10">
        <v>1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hidden="1" customHeight="1">
      <c r="A395" s="4" t="s">
        <v>10</v>
      </c>
      <c r="B395" s="4" t="s">
        <v>147</v>
      </c>
      <c r="C395" s="4" t="s">
        <v>14</v>
      </c>
      <c r="D395" s="10">
        <v>2025</v>
      </c>
      <c r="E395" s="10">
        <v>1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hidden="1" customHeight="1">
      <c r="A396" s="4" t="s">
        <v>10</v>
      </c>
      <c r="B396" s="4" t="s">
        <v>147</v>
      </c>
      <c r="C396" s="4" t="s">
        <v>14</v>
      </c>
      <c r="D396" s="10">
        <v>2030</v>
      </c>
      <c r="E396" s="10">
        <v>1</v>
      </c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hidden="1" customHeight="1">
      <c r="A397" s="4" t="s">
        <v>10</v>
      </c>
      <c r="B397" s="4" t="s">
        <v>147</v>
      </c>
      <c r="C397" s="4" t="s">
        <v>14</v>
      </c>
      <c r="D397" s="10">
        <v>2035</v>
      </c>
      <c r="E397" s="10">
        <v>1</v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hidden="1" customHeight="1">
      <c r="A398" s="4" t="s">
        <v>10</v>
      </c>
      <c r="B398" s="4" t="s">
        <v>147</v>
      </c>
      <c r="C398" s="4" t="s">
        <v>14</v>
      </c>
      <c r="D398" s="10">
        <v>2040</v>
      </c>
      <c r="E398" s="10">
        <v>1</v>
      </c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hidden="1" customHeight="1">
      <c r="A399" s="4" t="s">
        <v>10</v>
      </c>
      <c r="B399" s="4" t="s">
        <v>147</v>
      </c>
      <c r="C399" s="4" t="s">
        <v>14</v>
      </c>
      <c r="D399" s="10">
        <v>2045</v>
      </c>
      <c r="E399" s="10">
        <v>1</v>
      </c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hidden="1" customHeight="1">
      <c r="A400" s="4" t="s">
        <v>10</v>
      </c>
      <c r="B400" s="4" t="s">
        <v>147</v>
      </c>
      <c r="C400" s="4" t="s">
        <v>14</v>
      </c>
      <c r="D400" s="10">
        <v>2050</v>
      </c>
      <c r="E400" s="10">
        <v>1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hidden="1" customHeight="1">
      <c r="A401" s="4" t="s">
        <v>10</v>
      </c>
      <c r="B401" s="4" t="s">
        <v>148</v>
      </c>
      <c r="C401" s="4" t="s">
        <v>14</v>
      </c>
      <c r="D401" s="10">
        <v>2022</v>
      </c>
      <c r="E401" s="10">
        <v>1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hidden="1" customHeight="1">
      <c r="A402" s="4" t="s">
        <v>10</v>
      </c>
      <c r="B402" s="4" t="s">
        <v>148</v>
      </c>
      <c r="C402" s="4" t="s">
        <v>14</v>
      </c>
      <c r="D402" s="10">
        <v>2025</v>
      </c>
      <c r="E402" s="10">
        <v>1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hidden="1" customHeight="1">
      <c r="A403" s="4" t="s">
        <v>10</v>
      </c>
      <c r="B403" s="4" t="s">
        <v>148</v>
      </c>
      <c r="C403" s="4" t="s">
        <v>14</v>
      </c>
      <c r="D403" s="10">
        <v>2030</v>
      </c>
      <c r="E403" s="10">
        <v>1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hidden="1" customHeight="1">
      <c r="A404" s="4" t="s">
        <v>10</v>
      </c>
      <c r="B404" s="4" t="s">
        <v>148</v>
      </c>
      <c r="C404" s="4" t="s">
        <v>14</v>
      </c>
      <c r="D404" s="10">
        <v>2035</v>
      </c>
      <c r="E404" s="10">
        <v>1</v>
      </c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hidden="1" customHeight="1">
      <c r="A405" s="4" t="s">
        <v>10</v>
      </c>
      <c r="B405" s="4" t="s">
        <v>148</v>
      </c>
      <c r="C405" s="4" t="s">
        <v>14</v>
      </c>
      <c r="D405" s="10">
        <v>2040</v>
      </c>
      <c r="E405" s="10">
        <v>1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hidden="1" customHeight="1">
      <c r="A406" s="4" t="s">
        <v>10</v>
      </c>
      <c r="B406" s="4" t="s">
        <v>148</v>
      </c>
      <c r="C406" s="4" t="s">
        <v>14</v>
      </c>
      <c r="D406" s="10">
        <v>2045</v>
      </c>
      <c r="E406" s="10">
        <v>1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hidden="1" customHeight="1">
      <c r="A407" s="4" t="s">
        <v>10</v>
      </c>
      <c r="B407" s="4" t="s">
        <v>148</v>
      </c>
      <c r="C407" s="4" t="s">
        <v>14</v>
      </c>
      <c r="D407" s="10">
        <v>2050</v>
      </c>
      <c r="E407" s="10">
        <v>1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 t="s">
        <v>10</v>
      </c>
      <c r="B408" s="4" t="s">
        <v>149</v>
      </c>
      <c r="C408" s="4" t="s">
        <v>14</v>
      </c>
      <c r="D408" s="10">
        <v>2022</v>
      </c>
      <c r="E408" s="10">
        <v>1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 t="s">
        <v>10</v>
      </c>
      <c r="B409" s="4" t="s">
        <v>149</v>
      </c>
      <c r="C409" s="4" t="s">
        <v>14</v>
      </c>
      <c r="D409" s="10">
        <v>2025</v>
      </c>
      <c r="E409" s="10">
        <v>1</v>
      </c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 t="s">
        <v>10</v>
      </c>
      <c r="B410" s="4" t="s">
        <v>149</v>
      </c>
      <c r="C410" s="4" t="s">
        <v>14</v>
      </c>
      <c r="D410" s="10">
        <v>2030</v>
      </c>
      <c r="E410" s="10">
        <v>1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 t="s">
        <v>10</v>
      </c>
      <c r="B411" s="4" t="s">
        <v>149</v>
      </c>
      <c r="C411" s="4" t="s">
        <v>14</v>
      </c>
      <c r="D411" s="10">
        <v>2035</v>
      </c>
      <c r="E411" s="10">
        <v>1</v>
      </c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 t="s">
        <v>10</v>
      </c>
      <c r="B412" s="4" t="s">
        <v>149</v>
      </c>
      <c r="C412" s="4" t="s">
        <v>14</v>
      </c>
      <c r="D412" s="10">
        <v>2040</v>
      </c>
      <c r="E412" s="10">
        <v>1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 t="s">
        <v>10</v>
      </c>
      <c r="B413" s="4" t="s">
        <v>149</v>
      </c>
      <c r="C413" s="4" t="s">
        <v>14</v>
      </c>
      <c r="D413" s="10">
        <v>2045</v>
      </c>
      <c r="E413" s="10">
        <v>1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 t="s">
        <v>10</v>
      </c>
      <c r="B414" s="4" t="s">
        <v>149</v>
      </c>
      <c r="C414" s="4" t="s">
        <v>14</v>
      </c>
      <c r="D414" s="10">
        <v>2050</v>
      </c>
      <c r="E414" s="10">
        <v>1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 t="s">
        <v>10</v>
      </c>
      <c r="B415" s="4" t="s">
        <v>150</v>
      </c>
      <c r="C415" s="4" t="s">
        <v>14</v>
      </c>
      <c r="D415" s="10">
        <v>2022</v>
      </c>
      <c r="E415" s="10">
        <v>1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 t="s">
        <v>10</v>
      </c>
      <c r="B416" s="4" t="s">
        <v>150</v>
      </c>
      <c r="C416" s="4" t="s">
        <v>14</v>
      </c>
      <c r="D416" s="10">
        <v>2025</v>
      </c>
      <c r="E416" s="10">
        <v>1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 t="s">
        <v>10</v>
      </c>
      <c r="B417" s="4" t="s">
        <v>150</v>
      </c>
      <c r="C417" s="4" t="s">
        <v>14</v>
      </c>
      <c r="D417" s="10">
        <v>2030</v>
      </c>
      <c r="E417" s="10">
        <v>1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 t="s">
        <v>10</v>
      </c>
      <c r="B418" s="4" t="s">
        <v>150</v>
      </c>
      <c r="C418" s="4" t="s">
        <v>14</v>
      </c>
      <c r="D418" s="10">
        <v>2035</v>
      </c>
      <c r="E418" s="10">
        <v>1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 t="s">
        <v>10</v>
      </c>
      <c r="B419" s="4" t="s">
        <v>150</v>
      </c>
      <c r="C419" s="4" t="s">
        <v>14</v>
      </c>
      <c r="D419" s="10">
        <v>2040</v>
      </c>
      <c r="E419" s="10">
        <v>1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 t="s">
        <v>10</v>
      </c>
      <c r="B420" s="4" t="s">
        <v>150</v>
      </c>
      <c r="C420" s="4" t="s">
        <v>14</v>
      </c>
      <c r="D420" s="10">
        <v>2045</v>
      </c>
      <c r="E420" s="10">
        <v>1</v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 t="s">
        <v>10</v>
      </c>
      <c r="B421" s="4" t="s">
        <v>150</v>
      </c>
      <c r="C421" s="4" t="s">
        <v>14</v>
      </c>
      <c r="D421" s="10">
        <v>2050</v>
      </c>
      <c r="E421" s="10">
        <v>1</v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 t="s">
        <v>10</v>
      </c>
      <c r="B422" s="4" t="s">
        <v>224</v>
      </c>
      <c r="C422" s="4" t="s">
        <v>14</v>
      </c>
      <c r="D422" s="10">
        <v>2022</v>
      </c>
      <c r="E422" s="10">
        <v>1</v>
      </c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 t="s">
        <v>10</v>
      </c>
      <c r="B423" s="4" t="s">
        <v>224</v>
      </c>
      <c r="C423" s="4" t="s">
        <v>14</v>
      </c>
      <c r="D423" s="10">
        <v>2025</v>
      </c>
      <c r="E423" s="10">
        <v>1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 t="s">
        <v>10</v>
      </c>
      <c r="B424" s="4" t="s">
        <v>224</v>
      </c>
      <c r="C424" s="4" t="s">
        <v>14</v>
      </c>
      <c r="D424" s="10">
        <v>2030</v>
      </c>
      <c r="E424" s="10">
        <v>1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 t="s">
        <v>10</v>
      </c>
      <c r="B425" s="4" t="s">
        <v>224</v>
      </c>
      <c r="C425" s="4" t="s">
        <v>14</v>
      </c>
      <c r="D425" s="10">
        <v>2035</v>
      </c>
      <c r="E425" s="10">
        <v>1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 t="s">
        <v>10</v>
      </c>
      <c r="B426" s="4" t="s">
        <v>224</v>
      </c>
      <c r="C426" s="4" t="s">
        <v>14</v>
      </c>
      <c r="D426" s="10">
        <v>2040</v>
      </c>
      <c r="E426" s="10">
        <v>1</v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 t="s">
        <v>10</v>
      </c>
      <c r="B427" s="4" t="s">
        <v>224</v>
      </c>
      <c r="C427" s="4" t="s">
        <v>14</v>
      </c>
      <c r="D427" s="10">
        <v>2045</v>
      </c>
      <c r="E427" s="10">
        <v>1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 t="s">
        <v>10</v>
      </c>
      <c r="B428" s="4" t="s">
        <v>224</v>
      </c>
      <c r="C428" s="4" t="s">
        <v>14</v>
      </c>
      <c r="D428" s="10">
        <v>2050</v>
      </c>
      <c r="E428" s="10">
        <v>1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 t="s">
        <v>10</v>
      </c>
      <c r="B429" s="4" t="s">
        <v>225</v>
      </c>
      <c r="C429" s="4" t="s">
        <v>14</v>
      </c>
      <c r="D429" s="10">
        <v>2022</v>
      </c>
      <c r="E429" s="10">
        <v>1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 t="s">
        <v>10</v>
      </c>
      <c r="B430" s="4" t="s">
        <v>225</v>
      </c>
      <c r="C430" s="4" t="s">
        <v>14</v>
      </c>
      <c r="D430" s="10">
        <v>2025</v>
      </c>
      <c r="E430" s="10">
        <v>1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 t="s">
        <v>10</v>
      </c>
      <c r="B431" s="4" t="s">
        <v>225</v>
      </c>
      <c r="C431" s="4" t="s">
        <v>14</v>
      </c>
      <c r="D431" s="10">
        <v>2030</v>
      </c>
      <c r="E431" s="10">
        <v>1</v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 t="s">
        <v>10</v>
      </c>
      <c r="B432" s="4" t="s">
        <v>225</v>
      </c>
      <c r="C432" s="4" t="s">
        <v>14</v>
      </c>
      <c r="D432" s="10">
        <v>2035</v>
      </c>
      <c r="E432" s="10">
        <v>1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 t="s">
        <v>10</v>
      </c>
      <c r="B433" s="4" t="s">
        <v>225</v>
      </c>
      <c r="C433" s="4" t="s">
        <v>14</v>
      </c>
      <c r="D433" s="10">
        <v>2040</v>
      </c>
      <c r="E433" s="10">
        <v>1</v>
      </c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 t="s">
        <v>10</v>
      </c>
      <c r="B434" s="4" t="s">
        <v>225</v>
      </c>
      <c r="C434" s="4" t="s">
        <v>14</v>
      </c>
      <c r="D434" s="10">
        <v>2045</v>
      </c>
      <c r="E434" s="10">
        <v>1</v>
      </c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 t="s">
        <v>10</v>
      </c>
      <c r="B435" s="4" t="s">
        <v>225</v>
      </c>
      <c r="C435" s="4" t="s">
        <v>14</v>
      </c>
      <c r="D435" s="10">
        <v>2050</v>
      </c>
      <c r="E435" s="10">
        <v>1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hidden="1" customHeight="1">
      <c r="A436" s="4" t="s">
        <v>10</v>
      </c>
      <c r="B436" s="4" t="s">
        <v>199</v>
      </c>
      <c r="C436" s="4" t="s">
        <v>14</v>
      </c>
      <c r="D436" s="10">
        <v>2022</v>
      </c>
      <c r="E436" s="10">
        <v>1</v>
      </c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hidden="1" customHeight="1">
      <c r="A437" s="4" t="s">
        <v>10</v>
      </c>
      <c r="B437" s="4" t="s">
        <v>199</v>
      </c>
      <c r="C437" s="4" t="s">
        <v>14</v>
      </c>
      <c r="D437" s="10">
        <v>2025</v>
      </c>
      <c r="E437" s="10">
        <v>1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hidden="1" customHeight="1">
      <c r="A438" s="4" t="s">
        <v>10</v>
      </c>
      <c r="B438" s="4" t="s">
        <v>199</v>
      </c>
      <c r="C438" s="4" t="s">
        <v>14</v>
      </c>
      <c r="D438" s="10">
        <v>2030</v>
      </c>
      <c r="E438" s="10">
        <v>1</v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hidden="1" customHeight="1">
      <c r="A439" s="4" t="s">
        <v>10</v>
      </c>
      <c r="B439" s="4" t="s">
        <v>199</v>
      </c>
      <c r="C439" s="4" t="s">
        <v>14</v>
      </c>
      <c r="D439" s="10">
        <v>2035</v>
      </c>
      <c r="E439" s="10">
        <v>1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hidden="1" customHeight="1">
      <c r="A440" s="4" t="s">
        <v>10</v>
      </c>
      <c r="B440" s="4" t="s">
        <v>199</v>
      </c>
      <c r="C440" s="4" t="s">
        <v>14</v>
      </c>
      <c r="D440" s="10">
        <v>2040</v>
      </c>
      <c r="E440" s="10">
        <v>1</v>
      </c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hidden="1" customHeight="1">
      <c r="A441" s="4" t="s">
        <v>10</v>
      </c>
      <c r="B441" s="4" t="s">
        <v>199</v>
      </c>
      <c r="C441" s="4" t="s">
        <v>14</v>
      </c>
      <c r="D441" s="10">
        <v>2045</v>
      </c>
      <c r="E441" s="10">
        <v>1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hidden="1" customHeight="1">
      <c r="A442" s="4" t="s">
        <v>10</v>
      </c>
      <c r="B442" s="4" t="s">
        <v>199</v>
      </c>
      <c r="C442" s="4" t="s">
        <v>14</v>
      </c>
      <c r="D442" s="10">
        <v>2050</v>
      </c>
      <c r="E442" s="10">
        <v>1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hidden="1" customHeight="1">
      <c r="A443" s="4" t="s">
        <v>10</v>
      </c>
      <c r="B443" s="4" t="s">
        <v>219</v>
      </c>
      <c r="C443" s="4" t="s">
        <v>14</v>
      </c>
      <c r="D443" s="10">
        <v>2022</v>
      </c>
      <c r="E443" s="10">
        <v>1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hidden="1" customHeight="1">
      <c r="A444" s="4" t="s">
        <v>10</v>
      </c>
      <c r="B444" s="4" t="s">
        <v>219</v>
      </c>
      <c r="C444" s="4" t="s">
        <v>14</v>
      </c>
      <c r="D444" s="10">
        <v>2025</v>
      </c>
      <c r="E444" s="10">
        <v>1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hidden="1" customHeight="1">
      <c r="A445" s="4" t="s">
        <v>10</v>
      </c>
      <c r="B445" s="4" t="s">
        <v>219</v>
      </c>
      <c r="C445" s="4" t="s">
        <v>14</v>
      </c>
      <c r="D445" s="10">
        <v>2030</v>
      </c>
      <c r="E445" s="10">
        <v>1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hidden="1" customHeight="1">
      <c r="A446" s="4" t="s">
        <v>10</v>
      </c>
      <c r="B446" s="4" t="s">
        <v>219</v>
      </c>
      <c r="C446" s="4" t="s">
        <v>14</v>
      </c>
      <c r="D446" s="10">
        <v>2035</v>
      </c>
      <c r="E446" s="10">
        <v>1</v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hidden="1" customHeight="1">
      <c r="A447" s="4" t="s">
        <v>10</v>
      </c>
      <c r="B447" s="4" t="s">
        <v>219</v>
      </c>
      <c r="C447" s="4" t="s">
        <v>14</v>
      </c>
      <c r="D447" s="10">
        <v>2040</v>
      </c>
      <c r="E447" s="10">
        <v>1</v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hidden="1" customHeight="1">
      <c r="A448" s="4" t="s">
        <v>10</v>
      </c>
      <c r="B448" s="4" t="s">
        <v>219</v>
      </c>
      <c r="C448" s="4" t="s">
        <v>14</v>
      </c>
      <c r="D448" s="10">
        <v>2045</v>
      </c>
      <c r="E448" s="10">
        <v>1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hidden="1" customHeight="1">
      <c r="A449" s="4" t="s">
        <v>10</v>
      </c>
      <c r="B449" s="4" t="s">
        <v>219</v>
      </c>
      <c r="C449" s="4" t="s">
        <v>14</v>
      </c>
      <c r="D449" s="10">
        <v>2050</v>
      </c>
      <c r="E449" s="10">
        <v>1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hidden="1" customHeight="1">
      <c r="A450" s="4" t="s">
        <v>10</v>
      </c>
      <c r="B450" s="4" t="s">
        <v>220</v>
      </c>
      <c r="C450" s="4" t="s">
        <v>14</v>
      </c>
      <c r="D450" s="10">
        <v>2022</v>
      </c>
      <c r="E450" s="10">
        <v>1</v>
      </c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hidden="1" customHeight="1">
      <c r="A451" s="4" t="s">
        <v>10</v>
      </c>
      <c r="B451" s="4" t="s">
        <v>220</v>
      </c>
      <c r="C451" s="4" t="s">
        <v>14</v>
      </c>
      <c r="D451" s="10">
        <v>2025</v>
      </c>
      <c r="E451" s="10">
        <v>1</v>
      </c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hidden="1" customHeight="1">
      <c r="A452" s="4" t="s">
        <v>10</v>
      </c>
      <c r="B452" s="4" t="s">
        <v>220</v>
      </c>
      <c r="C452" s="4" t="s">
        <v>14</v>
      </c>
      <c r="D452" s="10">
        <v>2030</v>
      </c>
      <c r="E452" s="10">
        <v>1</v>
      </c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hidden="1" customHeight="1">
      <c r="A453" s="4" t="s">
        <v>10</v>
      </c>
      <c r="B453" s="4" t="s">
        <v>220</v>
      </c>
      <c r="C453" s="4" t="s">
        <v>14</v>
      </c>
      <c r="D453" s="10">
        <v>2035</v>
      </c>
      <c r="E453" s="10">
        <v>1</v>
      </c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hidden="1" customHeight="1">
      <c r="A454" s="4" t="s">
        <v>10</v>
      </c>
      <c r="B454" s="4" t="s">
        <v>220</v>
      </c>
      <c r="C454" s="4" t="s">
        <v>14</v>
      </c>
      <c r="D454" s="10">
        <v>2040</v>
      </c>
      <c r="E454" s="10">
        <v>1</v>
      </c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hidden="1" customHeight="1">
      <c r="A455" s="4" t="s">
        <v>10</v>
      </c>
      <c r="B455" s="4" t="s">
        <v>220</v>
      </c>
      <c r="C455" s="4" t="s">
        <v>14</v>
      </c>
      <c r="D455" s="10">
        <v>2045</v>
      </c>
      <c r="E455" s="10">
        <v>1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hidden="1" customHeight="1">
      <c r="A456" s="4" t="s">
        <v>10</v>
      </c>
      <c r="B456" s="4" t="s">
        <v>220</v>
      </c>
      <c r="C456" s="4" t="s">
        <v>14</v>
      </c>
      <c r="D456" s="10">
        <v>2050</v>
      </c>
      <c r="E456" s="10">
        <v>1</v>
      </c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hidden="1" customHeight="1">
      <c r="A457" s="4" t="s">
        <v>10</v>
      </c>
      <c r="B457" s="4" t="s">
        <v>222</v>
      </c>
      <c r="C457" s="4" t="s">
        <v>14</v>
      </c>
      <c r="D457" s="10">
        <v>2022</v>
      </c>
      <c r="E457" s="10">
        <v>1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hidden="1" customHeight="1">
      <c r="A458" s="4" t="s">
        <v>10</v>
      </c>
      <c r="B458" s="4" t="s">
        <v>222</v>
      </c>
      <c r="C458" s="4" t="s">
        <v>14</v>
      </c>
      <c r="D458" s="10">
        <v>2025</v>
      </c>
      <c r="E458" s="10">
        <v>1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hidden="1" customHeight="1">
      <c r="A459" s="4" t="s">
        <v>10</v>
      </c>
      <c r="B459" s="4" t="s">
        <v>222</v>
      </c>
      <c r="C459" s="4" t="s">
        <v>14</v>
      </c>
      <c r="D459" s="10">
        <v>2030</v>
      </c>
      <c r="E459" s="10">
        <v>1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hidden="1" customHeight="1">
      <c r="A460" s="4" t="s">
        <v>10</v>
      </c>
      <c r="B460" s="4" t="s">
        <v>222</v>
      </c>
      <c r="C460" s="4" t="s">
        <v>14</v>
      </c>
      <c r="D460" s="10">
        <v>2035</v>
      </c>
      <c r="E460" s="10">
        <v>1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hidden="1" customHeight="1">
      <c r="A461" s="4" t="s">
        <v>10</v>
      </c>
      <c r="B461" s="4" t="s">
        <v>222</v>
      </c>
      <c r="C461" s="4" t="s">
        <v>14</v>
      </c>
      <c r="D461" s="10">
        <v>2040</v>
      </c>
      <c r="E461" s="10">
        <v>1</v>
      </c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hidden="1" customHeight="1">
      <c r="A462" s="4" t="s">
        <v>10</v>
      </c>
      <c r="B462" s="4" t="s">
        <v>222</v>
      </c>
      <c r="C462" s="4" t="s">
        <v>14</v>
      </c>
      <c r="D462" s="10">
        <v>2045</v>
      </c>
      <c r="E462" s="10">
        <v>1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hidden="1" customHeight="1">
      <c r="A463" s="4" t="s">
        <v>10</v>
      </c>
      <c r="B463" s="4" t="s">
        <v>222</v>
      </c>
      <c r="C463" s="4" t="s">
        <v>14</v>
      </c>
      <c r="D463" s="10">
        <v>2050</v>
      </c>
      <c r="E463" s="10">
        <v>1</v>
      </c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hidden="1" customHeight="1">
      <c r="A464" s="4" t="s">
        <v>10</v>
      </c>
      <c r="B464" s="4" t="s">
        <v>156</v>
      </c>
      <c r="C464" s="4" t="s">
        <v>14</v>
      </c>
      <c r="D464" s="10">
        <v>2022</v>
      </c>
      <c r="E464" s="10">
        <v>1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hidden="1" customHeight="1">
      <c r="A465" s="4" t="s">
        <v>10</v>
      </c>
      <c r="B465" s="4" t="s">
        <v>156</v>
      </c>
      <c r="C465" s="4" t="s">
        <v>14</v>
      </c>
      <c r="D465" s="10">
        <v>2025</v>
      </c>
      <c r="E465" s="10">
        <v>1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hidden="1" customHeight="1">
      <c r="A466" s="4" t="s">
        <v>10</v>
      </c>
      <c r="B466" s="4" t="s">
        <v>156</v>
      </c>
      <c r="C466" s="4" t="s">
        <v>14</v>
      </c>
      <c r="D466" s="10">
        <v>2030</v>
      </c>
      <c r="E466" s="10">
        <v>1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hidden="1" customHeight="1">
      <c r="A467" s="4" t="s">
        <v>10</v>
      </c>
      <c r="B467" s="4" t="s">
        <v>156</v>
      </c>
      <c r="C467" s="4" t="s">
        <v>14</v>
      </c>
      <c r="D467" s="10">
        <v>2035</v>
      </c>
      <c r="E467" s="10">
        <v>1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hidden="1" customHeight="1">
      <c r="A468" s="4" t="s">
        <v>10</v>
      </c>
      <c r="B468" s="4" t="s">
        <v>156</v>
      </c>
      <c r="C468" s="4" t="s">
        <v>14</v>
      </c>
      <c r="D468" s="10">
        <v>2040</v>
      </c>
      <c r="E468" s="10">
        <v>1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hidden="1" customHeight="1">
      <c r="A469" s="4" t="s">
        <v>10</v>
      </c>
      <c r="B469" s="4" t="s">
        <v>156</v>
      </c>
      <c r="C469" s="4" t="s">
        <v>14</v>
      </c>
      <c r="D469" s="10">
        <v>2045</v>
      </c>
      <c r="E469" s="10">
        <v>1</v>
      </c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hidden="1" customHeight="1">
      <c r="A470" s="4" t="s">
        <v>10</v>
      </c>
      <c r="B470" s="4" t="s">
        <v>156</v>
      </c>
      <c r="C470" s="4" t="s">
        <v>14</v>
      </c>
      <c r="D470" s="10">
        <v>2050</v>
      </c>
      <c r="E470" s="10">
        <v>1</v>
      </c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hidden="1" customHeight="1">
      <c r="A471" s="4" t="s">
        <v>10</v>
      </c>
      <c r="B471" s="4" t="s">
        <v>223</v>
      </c>
      <c r="C471" s="4" t="s">
        <v>14</v>
      </c>
      <c r="D471" s="10">
        <v>2022</v>
      </c>
      <c r="E471" s="10">
        <v>1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hidden="1" customHeight="1">
      <c r="A472" s="4" t="s">
        <v>10</v>
      </c>
      <c r="B472" s="4" t="s">
        <v>223</v>
      </c>
      <c r="C472" s="4" t="s">
        <v>14</v>
      </c>
      <c r="D472" s="10">
        <v>2025</v>
      </c>
      <c r="E472" s="10">
        <v>1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hidden="1" customHeight="1">
      <c r="A473" s="4" t="s">
        <v>10</v>
      </c>
      <c r="B473" s="4" t="s">
        <v>223</v>
      </c>
      <c r="C473" s="4" t="s">
        <v>14</v>
      </c>
      <c r="D473" s="10">
        <v>2030</v>
      </c>
      <c r="E473" s="10">
        <v>1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hidden="1" customHeight="1">
      <c r="A474" s="4" t="s">
        <v>10</v>
      </c>
      <c r="B474" s="4" t="s">
        <v>223</v>
      </c>
      <c r="C474" s="4" t="s">
        <v>14</v>
      </c>
      <c r="D474" s="10">
        <v>2035</v>
      </c>
      <c r="E474" s="10">
        <v>1</v>
      </c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hidden="1" customHeight="1">
      <c r="A475" s="4" t="s">
        <v>10</v>
      </c>
      <c r="B475" s="4" t="s">
        <v>223</v>
      </c>
      <c r="C475" s="4" t="s">
        <v>14</v>
      </c>
      <c r="D475" s="10">
        <v>2040</v>
      </c>
      <c r="E475" s="10">
        <v>1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hidden="1" customHeight="1">
      <c r="A476" s="4" t="s">
        <v>10</v>
      </c>
      <c r="B476" s="4" t="s">
        <v>223</v>
      </c>
      <c r="C476" s="4" t="s">
        <v>14</v>
      </c>
      <c r="D476" s="10">
        <v>2045</v>
      </c>
      <c r="E476" s="10">
        <v>1</v>
      </c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hidden="1" customHeight="1">
      <c r="A477" s="4" t="s">
        <v>10</v>
      </c>
      <c r="B477" s="4" t="s">
        <v>223</v>
      </c>
      <c r="C477" s="4" t="s">
        <v>14</v>
      </c>
      <c r="D477" s="10">
        <v>2050</v>
      </c>
      <c r="E477" s="10">
        <v>1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hidden="1" customHeight="1">
      <c r="A478" s="4" t="s">
        <v>10</v>
      </c>
      <c r="B478" s="4" t="s">
        <v>179</v>
      </c>
      <c r="C478" s="4" t="s">
        <v>14</v>
      </c>
      <c r="D478" s="10">
        <v>2022</v>
      </c>
      <c r="E478" s="10">
        <v>1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hidden="1" customHeight="1">
      <c r="A479" s="4" t="s">
        <v>10</v>
      </c>
      <c r="B479" s="4" t="s">
        <v>179</v>
      </c>
      <c r="C479" s="4" t="s">
        <v>14</v>
      </c>
      <c r="D479" s="10">
        <v>2025</v>
      </c>
      <c r="E479" s="10">
        <v>1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hidden="1" customHeight="1">
      <c r="A480" s="4" t="s">
        <v>10</v>
      </c>
      <c r="B480" s="4" t="s">
        <v>179</v>
      </c>
      <c r="C480" s="4" t="s">
        <v>14</v>
      </c>
      <c r="D480" s="10">
        <v>2030</v>
      </c>
      <c r="E480" s="10">
        <v>1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hidden="1" customHeight="1">
      <c r="A481" s="4" t="s">
        <v>10</v>
      </c>
      <c r="B481" s="4" t="s">
        <v>179</v>
      </c>
      <c r="C481" s="4" t="s">
        <v>14</v>
      </c>
      <c r="D481" s="10">
        <v>2035</v>
      </c>
      <c r="E481" s="10">
        <v>1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hidden="1" customHeight="1">
      <c r="A482" s="4" t="s">
        <v>10</v>
      </c>
      <c r="B482" s="4" t="s">
        <v>179</v>
      </c>
      <c r="C482" s="4" t="s">
        <v>14</v>
      </c>
      <c r="D482" s="10">
        <v>2040</v>
      </c>
      <c r="E482" s="10">
        <v>1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hidden="1" customHeight="1">
      <c r="A483" s="4" t="s">
        <v>10</v>
      </c>
      <c r="B483" s="4" t="s">
        <v>179</v>
      </c>
      <c r="C483" s="4" t="s">
        <v>14</v>
      </c>
      <c r="D483" s="10">
        <v>2045</v>
      </c>
      <c r="E483" s="10">
        <v>1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hidden="1" customHeight="1">
      <c r="A484" s="4" t="s">
        <v>10</v>
      </c>
      <c r="B484" s="4" t="s">
        <v>179</v>
      </c>
      <c r="C484" s="4" t="s">
        <v>14</v>
      </c>
      <c r="D484" s="10">
        <v>2050</v>
      </c>
      <c r="E484" s="10">
        <v>1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hidden="1" customHeight="1">
      <c r="A485" s="4" t="s">
        <v>10</v>
      </c>
      <c r="B485" s="4" t="s">
        <v>180</v>
      </c>
      <c r="C485" s="4" t="s">
        <v>14</v>
      </c>
      <c r="D485" s="10">
        <v>2022</v>
      </c>
      <c r="E485" s="10">
        <v>1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hidden="1" customHeight="1">
      <c r="A486" s="4" t="s">
        <v>10</v>
      </c>
      <c r="B486" s="4" t="s">
        <v>180</v>
      </c>
      <c r="C486" s="4" t="s">
        <v>14</v>
      </c>
      <c r="D486" s="10">
        <v>2025</v>
      </c>
      <c r="E486" s="10">
        <v>1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hidden="1" customHeight="1">
      <c r="A487" s="4" t="s">
        <v>10</v>
      </c>
      <c r="B487" s="4" t="s">
        <v>180</v>
      </c>
      <c r="C487" s="4" t="s">
        <v>14</v>
      </c>
      <c r="D487" s="10">
        <v>2030</v>
      </c>
      <c r="E487" s="10">
        <v>1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hidden="1" customHeight="1">
      <c r="A488" s="4" t="s">
        <v>10</v>
      </c>
      <c r="B488" s="4" t="s">
        <v>180</v>
      </c>
      <c r="C488" s="4" t="s">
        <v>14</v>
      </c>
      <c r="D488" s="10">
        <v>2035</v>
      </c>
      <c r="E488" s="10">
        <v>1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hidden="1" customHeight="1">
      <c r="A489" s="4" t="s">
        <v>10</v>
      </c>
      <c r="B489" s="4" t="s">
        <v>180</v>
      </c>
      <c r="C489" s="4" t="s">
        <v>14</v>
      </c>
      <c r="D489" s="10">
        <v>2040</v>
      </c>
      <c r="E489" s="10">
        <v>1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hidden="1" customHeight="1">
      <c r="A490" s="4" t="s">
        <v>10</v>
      </c>
      <c r="B490" s="4" t="s">
        <v>180</v>
      </c>
      <c r="C490" s="4" t="s">
        <v>14</v>
      </c>
      <c r="D490" s="10">
        <v>2045</v>
      </c>
      <c r="E490" s="10">
        <v>1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hidden="1" customHeight="1">
      <c r="A491" s="4" t="s">
        <v>10</v>
      </c>
      <c r="B491" s="4" t="s">
        <v>180</v>
      </c>
      <c r="C491" s="4" t="s">
        <v>14</v>
      </c>
      <c r="D491" s="10">
        <v>2050</v>
      </c>
      <c r="E491" s="10">
        <v>1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hidden="1" customHeight="1">
      <c r="A492" s="4" t="s">
        <v>10</v>
      </c>
      <c r="B492" s="4" t="s">
        <v>187</v>
      </c>
      <c r="C492" s="4" t="s">
        <v>14</v>
      </c>
      <c r="D492" s="10">
        <v>2022</v>
      </c>
      <c r="E492" s="10">
        <v>1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hidden="1" customHeight="1">
      <c r="A493" s="4" t="s">
        <v>10</v>
      </c>
      <c r="B493" s="4" t="s">
        <v>187</v>
      </c>
      <c r="C493" s="4" t="s">
        <v>14</v>
      </c>
      <c r="D493" s="10">
        <v>2025</v>
      </c>
      <c r="E493" s="10">
        <v>1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hidden="1" customHeight="1">
      <c r="A494" s="4" t="s">
        <v>10</v>
      </c>
      <c r="B494" s="4" t="s">
        <v>187</v>
      </c>
      <c r="C494" s="4" t="s">
        <v>14</v>
      </c>
      <c r="D494" s="10">
        <v>2030</v>
      </c>
      <c r="E494" s="10">
        <v>1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hidden="1" customHeight="1">
      <c r="A495" s="4" t="s">
        <v>10</v>
      </c>
      <c r="B495" s="4" t="s">
        <v>187</v>
      </c>
      <c r="C495" s="4" t="s">
        <v>14</v>
      </c>
      <c r="D495" s="10">
        <v>2035</v>
      </c>
      <c r="E495" s="10">
        <v>1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hidden="1" customHeight="1">
      <c r="A496" s="4" t="s">
        <v>10</v>
      </c>
      <c r="B496" s="4" t="s">
        <v>187</v>
      </c>
      <c r="C496" s="4" t="s">
        <v>14</v>
      </c>
      <c r="D496" s="10">
        <v>2040</v>
      </c>
      <c r="E496" s="10">
        <v>1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hidden="1" customHeight="1">
      <c r="A497" s="4" t="s">
        <v>10</v>
      </c>
      <c r="B497" s="4" t="s">
        <v>187</v>
      </c>
      <c r="C497" s="4" t="s">
        <v>14</v>
      </c>
      <c r="D497" s="10">
        <v>2045</v>
      </c>
      <c r="E497" s="10">
        <v>1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hidden="1" customHeight="1">
      <c r="A498" s="4" t="s">
        <v>10</v>
      </c>
      <c r="B498" s="4" t="s">
        <v>187</v>
      </c>
      <c r="C498" s="4" t="s">
        <v>14</v>
      </c>
      <c r="D498" s="10">
        <v>2050</v>
      </c>
      <c r="E498" s="10">
        <v>1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hidden="1" customHeight="1">
      <c r="A499" s="4" t="s">
        <v>10</v>
      </c>
      <c r="B499" s="4" t="s">
        <v>188</v>
      </c>
      <c r="C499" s="4" t="s">
        <v>14</v>
      </c>
      <c r="D499" s="10">
        <v>2022</v>
      </c>
      <c r="E499" s="10">
        <v>1</v>
      </c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hidden="1" customHeight="1">
      <c r="A500" s="4" t="s">
        <v>10</v>
      </c>
      <c r="B500" s="4" t="s">
        <v>188</v>
      </c>
      <c r="C500" s="4" t="s">
        <v>14</v>
      </c>
      <c r="D500" s="10">
        <v>2025</v>
      </c>
      <c r="E500" s="10">
        <v>1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hidden="1" customHeight="1">
      <c r="A501" s="4" t="s">
        <v>10</v>
      </c>
      <c r="B501" s="4" t="s">
        <v>188</v>
      </c>
      <c r="C501" s="4" t="s">
        <v>14</v>
      </c>
      <c r="D501" s="10">
        <v>2030</v>
      </c>
      <c r="E501" s="10">
        <v>1</v>
      </c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hidden="1" customHeight="1">
      <c r="A502" s="4" t="s">
        <v>10</v>
      </c>
      <c r="B502" s="4" t="s">
        <v>188</v>
      </c>
      <c r="C502" s="4" t="s">
        <v>14</v>
      </c>
      <c r="D502" s="10">
        <v>2035</v>
      </c>
      <c r="E502" s="10">
        <v>1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hidden="1" customHeight="1">
      <c r="A503" s="4" t="s">
        <v>10</v>
      </c>
      <c r="B503" s="4" t="s">
        <v>188</v>
      </c>
      <c r="C503" s="4" t="s">
        <v>14</v>
      </c>
      <c r="D503" s="10">
        <v>2040</v>
      </c>
      <c r="E503" s="10">
        <v>1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hidden="1" customHeight="1">
      <c r="A504" s="4" t="s">
        <v>10</v>
      </c>
      <c r="B504" s="4" t="s">
        <v>188</v>
      </c>
      <c r="C504" s="4" t="s">
        <v>14</v>
      </c>
      <c r="D504" s="10">
        <v>2045</v>
      </c>
      <c r="E504" s="10">
        <v>1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hidden="1" customHeight="1">
      <c r="A505" s="4" t="s">
        <v>10</v>
      </c>
      <c r="B505" s="4" t="s">
        <v>188</v>
      </c>
      <c r="C505" s="4" t="s">
        <v>14</v>
      </c>
      <c r="D505" s="10">
        <v>2050</v>
      </c>
      <c r="E505" s="10">
        <v>1</v>
      </c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hidden="1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hidden="1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hidden="1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hidden="1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hidden="1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hidden="1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hidden="1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hidden="1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hidden="1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hidden="1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hidden="1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hidden="1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hidden="1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hidden="1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hidden="1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hidden="1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hidden="1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hidden="1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hidden="1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hidden="1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hidden="1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hidden="1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hidden="1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hidden="1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hidden="1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hidden="1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hidden="1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hidden="1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hidden="1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hidden="1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hidden="1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hidden="1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hidden="1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hidden="1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hidden="1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hidden="1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hidden="1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hidden="1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hidden="1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hidden="1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hidden="1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hidden="1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hidden="1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hidden="1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hidden="1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hidden="1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hidden="1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hidden="1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hidden="1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hidden="1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hidden="1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hidden="1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hidden="1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hidden="1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hidden="1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hidden="1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hidden="1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hidden="1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hidden="1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hidden="1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hidden="1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hidden="1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hidden="1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hidden="1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hidden="1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hidden="1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hidden="1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hidden="1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hidden="1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hidden="1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hidden="1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hidden="1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hidden="1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hidden="1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hidden="1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hidden="1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hidden="1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hidden="1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hidden="1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hidden="1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hidden="1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hidden="1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hidden="1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hidden="1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hidden="1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hidden="1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hidden="1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hidden="1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hidden="1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hidden="1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hidden="1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hidden="1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hidden="1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hidden="1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hidden="1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hidden="1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hidden="1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hidden="1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hidden="1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hidden="1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hidden="1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hidden="1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hidden="1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hidden="1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hidden="1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hidden="1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hidden="1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hidden="1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hidden="1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hidden="1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hidden="1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hidden="1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hidden="1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hidden="1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hidden="1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hidden="1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hidden="1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hidden="1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hidden="1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hidden="1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hidden="1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hidden="1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hidden="1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hidden="1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hidden="1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hidden="1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hidden="1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hidden="1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hidden="1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hidden="1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hidden="1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hidden="1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hidden="1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hidden="1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hidden="1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hidden="1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hidden="1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hidden="1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hidden="1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hidden="1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hidden="1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hidden="1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hidden="1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hidden="1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hidden="1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hidden="1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hidden="1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hidden="1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hidden="1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hidden="1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hidden="1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hidden="1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hidden="1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hidden="1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hidden="1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hidden="1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hidden="1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hidden="1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hidden="1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hidden="1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hidden="1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hidden="1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hidden="1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hidden="1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hidden="1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hidden="1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hidden="1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hidden="1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hidden="1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hidden="1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hidden="1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hidden="1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hidden="1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hidden="1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hidden="1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hidden="1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hidden="1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hidden="1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hidden="1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hidden="1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hidden="1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hidden="1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hidden="1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hidden="1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hidden="1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hidden="1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hidden="1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hidden="1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hidden="1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hidden="1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hidden="1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hidden="1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hidden="1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hidden="1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hidden="1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hidden="1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hidden="1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hidden="1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hidden="1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hidden="1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hidden="1" customHeight="1"/>
    <row r="707" spans="1:26" ht="15.75" hidden="1" customHeight="1"/>
    <row r="708" spans="1:26" ht="15.75" hidden="1" customHeight="1"/>
    <row r="709" spans="1:26" ht="15.75" hidden="1" customHeight="1"/>
    <row r="710" spans="1:26" ht="15.75" hidden="1" customHeight="1"/>
    <row r="711" spans="1:26" ht="15.75" hidden="1" customHeight="1"/>
    <row r="712" spans="1:26" ht="15.75" hidden="1" customHeight="1"/>
    <row r="713" spans="1:26" ht="15.75" hidden="1" customHeight="1"/>
    <row r="714" spans="1:26" ht="15.75" hidden="1" customHeight="1"/>
    <row r="715" spans="1:26" ht="15.75" hidden="1" customHeight="1"/>
    <row r="716" spans="1:26" ht="15.75" hidden="1" customHeight="1"/>
    <row r="717" spans="1:26" ht="15.75" hidden="1" customHeight="1"/>
    <row r="718" spans="1:26" ht="15.75" hidden="1" customHeight="1"/>
    <row r="719" spans="1:26" ht="15.75" hidden="1" customHeight="1"/>
    <row r="720" spans="1:26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autoFilter ref="A1:D1000" xr:uid="{00000000-0009-0000-0000-00000E000000}">
    <filterColumn colId="1">
      <filters>
        <filter val="P_Gas_CCGT"/>
        <filter val="P_Gas_CCS"/>
        <filter val="P_Gas_Engines"/>
        <filter val="P_Gas_OCGT"/>
      </filters>
    </filterColumn>
  </autoFilter>
  <pageMargins left="0.7" right="0.7" top="0" bottom="0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/>
  </sheetViews>
  <sheetFormatPr baseColWidth="10" defaultColWidth="14.44140625" defaultRowHeight="15" customHeight="1"/>
  <cols>
    <col min="1" max="24" width="8.6640625" customWidth="1"/>
  </cols>
  <sheetData>
    <row r="1" spans="1:26" ht="14.25" customHeight="1">
      <c r="A1" s="1" t="s">
        <v>0</v>
      </c>
      <c r="B1" s="1" t="s">
        <v>5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000"/>
  </sheetPr>
  <dimension ref="A1:Z1000"/>
  <sheetViews>
    <sheetView topLeftCell="A727" workbookViewId="0">
      <selection activeCell="D161" sqref="D161"/>
    </sheetView>
  </sheetViews>
  <sheetFormatPr baseColWidth="10" defaultColWidth="14.44140625" defaultRowHeight="15" customHeight="1"/>
  <cols>
    <col min="1" max="1" width="13.5546875" customWidth="1"/>
    <col min="2" max="2" width="23" customWidth="1"/>
    <col min="3" max="6" width="13.5546875" customWidth="1"/>
    <col min="7" max="24" width="8.6640625" customWidth="1"/>
  </cols>
  <sheetData>
    <row r="1" spans="1:26" ht="14.4">
      <c r="A1" s="1" t="s">
        <v>0</v>
      </c>
      <c r="B1" s="1" t="s">
        <v>1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10</v>
      </c>
      <c r="B2" s="4" t="s">
        <v>24</v>
      </c>
      <c r="C2" s="10">
        <v>2022</v>
      </c>
      <c r="D2" s="10">
        <v>50.6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10</v>
      </c>
      <c r="B3" s="4" t="s">
        <v>24</v>
      </c>
      <c r="C3" s="10">
        <v>2025</v>
      </c>
      <c r="D3" s="10">
        <v>45.54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10</v>
      </c>
      <c r="B4" s="4" t="s">
        <v>24</v>
      </c>
      <c r="C4" s="10">
        <v>2030</v>
      </c>
      <c r="D4" s="10">
        <v>44.274999999999999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10</v>
      </c>
      <c r="B5" s="4" t="s">
        <v>24</v>
      </c>
      <c r="C5" s="10">
        <v>2035</v>
      </c>
      <c r="D5" s="10">
        <v>43.01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10</v>
      </c>
      <c r="B6" s="4" t="s">
        <v>24</v>
      </c>
      <c r="C6" s="10">
        <v>2040</v>
      </c>
      <c r="D6" s="10">
        <v>43.01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10</v>
      </c>
      <c r="B7" s="4" t="s">
        <v>24</v>
      </c>
      <c r="C7" s="10">
        <v>2045</v>
      </c>
      <c r="D7" s="10">
        <v>43.01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10</v>
      </c>
      <c r="B8" s="4" t="s">
        <v>24</v>
      </c>
      <c r="C8" s="10">
        <v>2050</v>
      </c>
      <c r="D8" s="10">
        <v>43.01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4" t="s">
        <v>10</v>
      </c>
      <c r="B9" s="4" t="s">
        <v>30</v>
      </c>
      <c r="C9" s="10">
        <v>2022</v>
      </c>
      <c r="D9" s="10">
        <v>55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4" t="s">
        <v>10</v>
      </c>
      <c r="B10" s="4" t="s">
        <v>30</v>
      </c>
      <c r="C10" s="10">
        <v>2025</v>
      </c>
      <c r="D10" s="10">
        <v>42.9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10</v>
      </c>
      <c r="B11" s="4" t="s">
        <v>30</v>
      </c>
      <c r="C11" s="10">
        <v>2030</v>
      </c>
      <c r="D11" s="10">
        <v>41.8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10</v>
      </c>
      <c r="B12" s="4" t="s">
        <v>30</v>
      </c>
      <c r="C12" s="10">
        <v>2035</v>
      </c>
      <c r="D12" s="10">
        <v>40.700000000000003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10</v>
      </c>
      <c r="B13" s="4" t="s">
        <v>30</v>
      </c>
      <c r="C13" s="10">
        <v>2040</v>
      </c>
      <c r="D13" s="10">
        <v>40.700000000000003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10</v>
      </c>
      <c r="B14" s="4" t="s">
        <v>30</v>
      </c>
      <c r="C14" s="10">
        <v>2045</v>
      </c>
      <c r="D14" s="10">
        <v>40.700000000000003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10</v>
      </c>
      <c r="B15" s="4" t="s">
        <v>30</v>
      </c>
      <c r="C15" s="10">
        <v>2050</v>
      </c>
      <c r="D15" s="10">
        <v>40.700000000000003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10</v>
      </c>
      <c r="B16" s="4" t="s">
        <v>36</v>
      </c>
      <c r="C16" s="10">
        <v>2022</v>
      </c>
      <c r="D16" s="10">
        <v>46.7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10</v>
      </c>
      <c r="B17" s="4" t="s">
        <v>36</v>
      </c>
      <c r="C17" s="10">
        <v>2025</v>
      </c>
      <c r="D17" s="10">
        <v>46.7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10</v>
      </c>
      <c r="B18" s="4" t="s">
        <v>36</v>
      </c>
      <c r="C18" s="10">
        <v>2030</v>
      </c>
      <c r="D18" s="10">
        <v>46.7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10</v>
      </c>
      <c r="B19" s="4" t="s">
        <v>36</v>
      </c>
      <c r="C19" s="10">
        <v>2035</v>
      </c>
      <c r="D19" s="10">
        <v>46.7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10</v>
      </c>
      <c r="B20" s="4" t="s">
        <v>36</v>
      </c>
      <c r="C20" s="10">
        <v>2040</v>
      </c>
      <c r="D20" s="10">
        <v>46.7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10</v>
      </c>
      <c r="B21" s="4" t="s">
        <v>36</v>
      </c>
      <c r="C21" s="10">
        <v>2045</v>
      </c>
      <c r="D21" s="10">
        <v>46.7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10</v>
      </c>
      <c r="B22" s="4" t="s">
        <v>36</v>
      </c>
      <c r="C22" s="10">
        <v>2050</v>
      </c>
      <c r="D22" s="10">
        <v>46.7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10</v>
      </c>
      <c r="B23" s="4" t="s">
        <v>48</v>
      </c>
      <c r="C23" s="10">
        <v>2022</v>
      </c>
      <c r="D23" s="10">
        <v>50.75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10</v>
      </c>
      <c r="B24" s="4" t="s">
        <v>48</v>
      </c>
      <c r="C24" s="10">
        <v>2025</v>
      </c>
      <c r="D24" s="10">
        <v>50.75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10</v>
      </c>
      <c r="B25" s="4" t="s">
        <v>48</v>
      </c>
      <c r="C25" s="10">
        <v>2030</v>
      </c>
      <c r="D25" s="10">
        <v>50.75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10</v>
      </c>
      <c r="B26" s="4" t="s">
        <v>48</v>
      </c>
      <c r="C26" s="10">
        <v>2035</v>
      </c>
      <c r="D26" s="10">
        <v>50.75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10</v>
      </c>
      <c r="B27" s="4" t="s">
        <v>48</v>
      </c>
      <c r="C27" s="10">
        <v>2040</v>
      </c>
      <c r="D27" s="10">
        <v>50.75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10</v>
      </c>
      <c r="B28" s="4" t="s">
        <v>48</v>
      </c>
      <c r="C28" s="10">
        <v>2045</v>
      </c>
      <c r="D28" s="10">
        <v>50.75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10</v>
      </c>
      <c r="B29" s="4" t="s">
        <v>48</v>
      </c>
      <c r="C29" s="10">
        <v>2050</v>
      </c>
      <c r="D29" s="10">
        <v>50.75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10</v>
      </c>
      <c r="B30" s="4" t="s">
        <v>59</v>
      </c>
      <c r="C30" s="10">
        <v>2025</v>
      </c>
      <c r="D30" s="10">
        <v>18.7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10</v>
      </c>
      <c r="B31" s="4" t="s">
        <v>59</v>
      </c>
      <c r="C31" s="10">
        <v>2030</v>
      </c>
      <c r="D31" s="10">
        <v>18.7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10</v>
      </c>
      <c r="B32" s="4" t="s">
        <v>59</v>
      </c>
      <c r="C32" s="10">
        <v>2035</v>
      </c>
      <c r="D32" s="10">
        <v>18.7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10</v>
      </c>
      <c r="B33" s="4" t="s">
        <v>59</v>
      </c>
      <c r="C33" s="10">
        <v>2040</v>
      </c>
      <c r="D33" s="10">
        <v>18.7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10</v>
      </c>
      <c r="B34" s="4" t="s">
        <v>59</v>
      </c>
      <c r="C34" s="10">
        <v>2045</v>
      </c>
      <c r="D34" s="10">
        <v>18.7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10</v>
      </c>
      <c r="B35" s="4" t="s">
        <v>59</v>
      </c>
      <c r="C35" s="10">
        <v>2050</v>
      </c>
      <c r="D35" s="10">
        <v>18.7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10</v>
      </c>
      <c r="B36" s="4" t="s">
        <v>59</v>
      </c>
      <c r="C36" s="10">
        <v>2022</v>
      </c>
      <c r="D36" s="10">
        <v>28.6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10</v>
      </c>
      <c r="B37" s="4" t="s">
        <v>62</v>
      </c>
      <c r="C37" s="10">
        <v>2025</v>
      </c>
      <c r="D37" s="10">
        <v>28.05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10</v>
      </c>
      <c r="B38" s="4" t="s">
        <v>62</v>
      </c>
      <c r="C38" s="10">
        <v>2030</v>
      </c>
      <c r="D38" s="10">
        <v>28.05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10</v>
      </c>
      <c r="B39" s="4" t="s">
        <v>62</v>
      </c>
      <c r="C39" s="10">
        <v>2035</v>
      </c>
      <c r="D39" s="10">
        <v>28.05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10</v>
      </c>
      <c r="B40" s="4" t="s">
        <v>62</v>
      </c>
      <c r="C40" s="10">
        <v>2040</v>
      </c>
      <c r="D40" s="10">
        <v>28.05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10</v>
      </c>
      <c r="B41" s="4" t="s">
        <v>62</v>
      </c>
      <c r="C41" s="10">
        <v>2045</v>
      </c>
      <c r="D41" s="10">
        <v>28.05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10</v>
      </c>
      <c r="B42" s="4" t="s">
        <v>62</v>
      </c>
      <c r="C42" s="10">
        <v>2050</v>
      </c>
      <c r="D42" s="10">
        <v>28.05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10</v>
      </c>
      <c r="B43" s="4" t="s">
        <v>62</v>
      </c>
      <c r="C43" s="10">
        <v>2022</v>
      </c>
      <c r="D43" s="10">
        <v>42.9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10</v>
      </c>
      <c r="B44" s="4" t="s">
        <v>65</v>
      </c>
      <c r="C44" s="10">
        <v>2025</v>
      </c>
      <c r="D44" s="10">
        <v>18.7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10</v>
      </c>
      <c r="B45" s="4" t="s">
        <v>65</v>
      </c>
      <c r="C45" s="10">
        <v>2030</v>
      </c>
      <c r="D45" s="10">
        <v>18.7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10</v>
      </c>
      <c r="B46" s="4" t="s">
        <v>65</v>
      </c>
      <c r="C46" s="10">
        <v>2035</v>
      </c>
      <c r="D46" s="10">
        <v>18.7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10</v>
      </c>
      <c r="B47" s="4" t="s">
        <v>65</v>
      </c>
      <c r="C47" s="10">
        <v>2040</v>
      </c>
      <c r="D47" s="10">
        <v>18.7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10</v>
      </c>
      <c r="B48" s="4" t="s">
        <v>65</v>
      </c>
      <c r="C48" s="10">
        <v>2045</v>
      </c>
      <c r="D48" s="10">
        <v>18.7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10</v>
      </c>
      <c r="B49" s="4" t="s">
        <v>65</v>
      </c>
      <c r="C49" s="10">
        <v>2050</v>
      </c>
      <c r="D49" s="10">
        <v>18.7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10</v>
      </c>
      <c r="B50" s="4" t="s">
        <v>65</v>
      </c>
      <c r="C50" s="10">
        <v>2022</v>
      </c>
      <c r="D50" s="10">
        <v>28.6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10</v>
      </c>
      <c r="B51" s="4" t="s">
        <v>68</v>
      </c>
      <c r="C51" s="10">
        <v>2025</v>
      </c>
      <c r="D51" s="10">
        <v>28.05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10</v>
      </c>
      <c r="B52" s="4" t="s">
        <v>68</v>
      </c>
      <c r="C52" s="10">
        <v>2030</v>
      </c>
      <c r="D52" s="10">
        <v>28.05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10</v>
      </c>
      <c r="B53" s="4" t="s">
        <v>68</v>
      </c>
      <c r="C53" s="10">
        <v>2035</v>
      </c>
      <c r="D53" s="10">
        <v>28.05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10</v>
      </c>
      <c r="B54" s="4" t="s">
        <v>68</v>
      </c>
      <c r="C54" s="10">
        <v>2040</v>
      </c>
      <c r="D54" s="10">
        <v>28.05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10</v>
      </c>
      <c r="B55" s="4" t="s">
        <v>68</v>
      </c>
      <c r="C55" s="10">
        <v>2045</v>
      </c>
      <c r="D55" s="10">
        <v>28.05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10</v>
      </c>
      <c r="B56" s="4" t="s">
        <v>68</v>
      </c>
      <c r="C56" s="10">
        <v>2050</v>
      </c>
      <c r="D56" s="10">
        <v>28.05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10</v>
      </c>
      <c r="B57" s="4" t="s">
        <v>68</v>
      </c>
      <c r="C57" s="10">
        <v>2022</v>
      </c>
      <c r="D57" s="10">
        <v>42.9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10</v>
      </c>
      <c r="B58" s="4" t="s">
        <v>71</v>
      </c>
      <c r="C58" s="10">
        <v>2025</v>
      </c>
      <c r="D58" s="10">
        <v>18.7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10</v>
      </c>
      <c r="B59" s="4" t="s">
        <v>71</v>
      </c>
      <c r="C59" s="10">
        <v>2030</v>
      </c>
      <c r="D59" s="10">
        <v>18.7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10</v>
      </c>
      <c r="B60" s="4" t="s">
        <v>71</v>
      </c>
      <c r="C60" s="10">
        <v>2035</v>
      </c>
      <c r="D60" s="10">
        <v>18.7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10</v>
      </c>
      <c r="B61" s="4" t="s">
        <v>71</v>
      </c>
      <c r="C61" s="10">
        <v>2040</v>
      </c>
      <c r="D61" s="10">
        <v>18.7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10</v>
      </c>
      <c r="B62" s="4" t="s">
        <v>71</v>
      </c>
      <c r="C62" s="10">
        <v>2045</v>
      </c>
      <c r="D62" s="10">
        <v>18.7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10</v>
      </c>
      <c r="B63" s="4" t="s">
        <v>71</v>
      </c>
      <c r="C63" s="10">
        <v>2050</v>
      </c>
      <c r="D63" s="10">
        <v>18.7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10</v>
      </c>
      <c r="B64" s="4" t="s">
        <v>71</v>
      </c>
      <c r="C64" s="10">
        <v>2022</v>
      </c>
      <c r="D64" s="10">
        <v>28.6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10</v>
      </c>
      <c r="B65" s="4" t="s">
        <v>215</v>
      </c>
      <c r="C65" s="10">
        <v>2022</v>
      </c>
      <c r="D65" s="10">
        <v>0.68600000000000005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10</v>
      </c>
      <c r="B66" s="4" t="s">
        <v>215</v>
      </c>
      <c r="C66" s="10">
        <v>2025</v>
      </c>
      <c r="D66" s="10">
        <v>0.31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10</v>
      </c>
      <c r="B67" s="4" t="s">
        <v>215</v>
      </c>
      <c r="C67" s="10">
        <v>2030</v>
      </c>
      <c r="D67" s="10">
        <v>0.28000000000000003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10</v>
      </c>
      <c r="B68" s="4" t="s">
        <v>215</v>
      </c>
      <c r="C68" s="10">
        <v>2035</v>
      </c>
      <c r="D68" s="10">
        <v>0.28000000000000003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10</v>
      </c>
      <c r="B69" s="4" t="s">
        <v>215</v>
      </c>
      <c r="C69" s="10">
        <v>2040</v>
      </c>
      <c r="D69" s="10">
        <v>0.28000000000000003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10</v>
      </c>
      <c r="B70" s="4" t="s">
        <v>215</v>
      </c>
      <c r="C70" s="10">
        <v>2045</v>
      </c>
      <c r="D70" s="10">
        <v>0.28000000000000003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10</v>
      </c>
      <c r="B71" s="4" t="s">
        <v>215</v>
      </c>
      <c r="C71" s="10">
        <v>2050</v>
      </c>
      <c r="D71" s="10">
        <v>0.28000000000000003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10</v>
      </c>
      <c r="B72" s="4" t="s">
        <v>80</v>
      </c>
      <c r="C72" s="10">
        <v>2022</v>
      </c>
      <c r="D72" s="10">
        <v>24.8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10</v>
      </c>
      <c r="B73" s="4" t="s">
        <v>80</v>
      </c>
      <c r="C73" s="10">
        <v>2025</v>
      </c>
      <c r="D73" s="10">
        <v>15.4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10</v>
      </c>
      <c r="B74" s="4" t="s">
        <v>80</v>
      </c>
      <c r="C74" s="10">
        <v>2030</v>
      </c>
      <c r="D74" s="10">
        <v>14.6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10</v>
      </c>
      <c r="B75" s="4" t="s">
        <v>80</v>
      </c>
      <c r="C75" s="10">
        <v>2035</v>
      </c>
      <c r="D75" s="10">
        <v>10.4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10</v>
      </c>
      <c r="B76" s="4" t="s">
        <v>80</v>
      </c>
      <c r="C76" s="10">
        <v>2040</v>
      </c>
      <c r="D76" s="10">
        <v>6.2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10</v>
      </c>
      <c r="B77" s="4" t="s">
        <v>80</v>
      </c>
      <c r="C77" s="10">
        <v>2045</v>
      </c>
      <c r="D77" s="10">
        <v>6.2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10</v>
      </c>
      <c r="B78" s="4" t="s">
        <v>80</v>
      </c>
      <c r="C78" s="10">
        <v>2050</v>
      </c>
      <c r="D78" s="10">
        <v>6.2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10</v>
      </c>
      <c r="B79" s="4" t="s">
        <v>227</v>
      </c>
      <c r="C79" s="10">
        <v>2022</v>
      </c>
      <c r="D79" s="10">
        <v>7.8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10</v>
      </c>
      <c r="B80" s="4" t="s">
        <v>227</v>
      </c>
      <c r="C80" s="10">
        <v>2025</v>
      </c>
      <c r="D80" s="10">
        <v>7.3449999999999998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10</v>
      </c>
      <c r="B81" s="4" t="s">
        <v>227</v>
      </c>
      <c r="C81" s="10">
        <v>2030</v>
      </c>
      <c r="D81" s="10">
        <v>6.89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10</v>
      </c>
      <c r="B82" s="4" t="s">
        <v>227</v>
      </c>
      <c r="C82" s="10">
        <v>2035</v>
      </c>
      <c r="D82" s="10">
        <v>3.7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10</v>
      </c>
      <c r="B83" s="4" t="s">
        <v>227</v>
      </c>
      <c r="C83" s="10">
        <v>2040</v>
      </c>
      <c r="D83" s="10">
        <v>6.63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10</v>
      </c>
      <c r="B84" s="4" t="s">
        <v>227</v>
      </c>
      <c r="C84" s="10">
        <v>2045</v>
      </c>
      <c r="D84" s="10">
        <v>6.24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10</v>
      </c>
      <c r="B85" s="4" t="s">
        <v>227</v>
      </c>
      <c r="C85" s="10">
        <v>2050</v>
      </c>
      <c r="D85" s="10">
        <v>5.85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10</v>
      </c>
      <c r="B86" s="4" t="s">
        <v>83</v>
      </c>
      <c r="C86" s="10">
        <v>2050</v>
      </c>
      <c r="D86" s="10">
        <v>5.85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10</v>
      </c>
      <c r="B87" s="4" t="s">
        <v>83</v>
      </c>
      <c r="C87" s="10">
        <v>2045</v>
      </c>
      <c r="D87" s="10">
        <v>6.24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10</v>
      </c>
      <c r="B88" s="4" t="s">
        <v>83</v>
      </c>
      <c r="C88" s="10">
        <v>2040</v>
      </c>
      <c r="D88" s="10">
        <v>6.51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10</v>
      </c>
      <c r="B89" s="4" t="s">
        <v>83</v>
      </c>
      <c r="C89" s="10">
        <v>2035</v>
      </c>
      <c r="D89" s="10">
        <v>6.76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10</v>
      </c>
      <c r="B90" s="4" t="s">
        <v>83</v>
      </c>
      <c r="C90" s="10">
        <v>2030</v>
      </c>
      <c r="D90" s="10">
        <v>6.89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10</v>
      </c>
      <c r="B91" s="4" t="s">
        <v>83</v>
      </c>
      <c r="C91" s="10">
        <v>2025</v>
      </c>
      <c r="D91" s="10">
        <v>7.3449999999999998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10</v>
      </c>
      <c r="B92" s="4" t="s">
        <v>83</v>
      </c>
      <c r="C92" s="10">
        <v>2022</v>
      </c>
      <c r="D92" s="10">
        <v>7.8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10</v>
      </c>
      <c r="B93" s="4" t="s">
        <v>86</v>
      </c>
      <c r="C93" s="10">
        <v>2050</v>
      </c>
      <c r="D93" s="10">
        <v>5.85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10</v>
      </c>
      <c r="B94" s="4" t="s">
        <v>86</v>
      </c>
      <c r="C94" s="10">
        <v>2045</v>
      </c>
      <c r="D94" s="10">
        <v>6.24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10</v>
      </c>
      <c r="B95" s="4" t="s">
        <v>86</v>
      </c>
      <c r="C95" s="10">
        <v>2040</v>
      </c>
      <c r="D95" s="10">
        <v>6.63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10</v>
      </c>
      <c r="B96" s="4" t="s">
        <v>86</v>
      </c>
      <c r="C96" s="10">
        <v>2035</v>
      </c>
      <c r="D96" s="10">
        <v>6.76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10</v>
      </c>
      <c r="B97" s="4" t="s">
        <v>86</v>
      </c>
      <c r="C97" s="10">
        <v>2030</v>
      </c>
      <c r="D97" s="10">
        <v>6.89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10</v>
      </c>
      <c r="B98" s="4" t="s">
        <v>86</v>
      </c>
      <c r="C98" s="10">
        <v>2025</v>
      </c>
      <c r="D98" s="10">
        <v>7.3449999999999998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10</v>
      </c>
      <c r="B99" s="4" t="s">
        <v>86</v>
      </c>
      <c r="C99" s="10">
        <v>2022</v>
      </c>
      <c r="D99" s="10">
        <v>7.8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10</v>
      </c>
      <c r="B100" s="4" t="s">
        <v>89</v>
      </c>
      <c r="C100" s="10">
        <v>2022</v>
      </c>
      <c r="D100" s="10">
        <v>2.4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10</v>
      </c>
      <c r="B101" s="4" t="s">
        <v>89</v>
      </c>
      <c r="C101" s="10">
        <v>2025</v>
      </c>
      <c r="D101" s="10">
        <v>2.4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10</v>
      </c>
      <c r="B102" s="4" t="s">
        <v>89</v>
      </c>
      <c r="C102" s="10">
        <v>2030</v>
      </c>
      <c r="D102" s="10">
        <v>2.4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10</v>
      </c>
      <c r="B103" s="4" t="s">
        <v>89</v>
      </c>
      <c r="C103" s="10">
        <v>2035</v>
      </c>
      <c r="D103" s="10">
        <v>5.66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10</v>
      </c>
      <c r="B104" s="4" t="s">
        <v>89</v>
      </c>
      <c r="C104" s="10">
        <v>2040</v>
      </c>
      <c r="D104" s="10">
        <v>2.4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10</v>
      </c>
      <c r="B105" s="4" t="s">
        <v>89</v>
      </c>
      <c r="C105" s="10">
        <v>2045</v>
      </c>
      <c r="D105" s="10">
        <v>2.4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10</v>
      </c>
      <c r="B106" s="4" t="s">
        <v>89</v>
      </c>
      <c r="C106" s="10">
        <v>2050</v>
      </c>
      <c r="D106" s="10">
        <v>2.4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10</v>
      </c>
      <c r="B107" s="4" t="s">
        <v>91</v>
      </c>
      <c r="C107" s="10">
        <v>2022</v>
      </c>
      <c r="D107" s="10">
        <v>2.4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10</v>
      </c>
      <c r="B108" s="4" t="s">
        <v>91</v>
      </c>
      <c r="C108" s="10">
        <v>2025</v>
      </c>
      <c r="D108" s="10">
        <v>2.4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10</v>
      </c>
      <c r="B109" s="4" t="s">
        <v>91</v>
      </c>
      <c r="C109" s="10">
        <v>2030</v>
      </c>
      <c r="D109" s="10">
        <v>2.4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10</v>
      </c>
      <c r="B110" s="4" t="s">
        <v>91</v>
      </c>
      <c r="C110" s="10">
        <v>2035</v>
      </c>
      <c r="D110" s="10">
        <v>5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10</v>
      </c>
      <c r="B111" s="4" t="s">
        <v>91</v>
      </c>
      <c r="C111" s="10">
        <v>2040</v>
      </c>
      <c r="D111" s="10">
        <v>2.4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10</v>
      </c>
      <c r="B112" s="4" t="s">
        <v>91</v>
      </c>
      <c r="C112" s="10">
        <v>2045</v>
      </c>
      <c r="D112" s="10">
        <v>2.4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10</v>
      </c>
      <c r="B113" s="4" t="s">
        <v>91</v>
      </c>
      <c r="C113" s="10">
        <v>2050</v>
      </c>
      <c r="D113" s="10">
        <v>2.4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10</v>
      </c>
      <c r="B114" s="4" t="s">
        <v>93</v>
      </c>
      <c r="C114" s="10">
        <v>2022</v>
      </c>
      <c r="D114" s="10">
        <v>22.5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10</v>
      </c>
      <c r="B115" s="4" t="s">
        <v>93</v>
      </c>
      <c r="C115" s="10">
        <v>2025</v>
      </c>
      <c r="D115" s="10">
        <v>22.5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10</v>
      </c>
      <c r="B116" s="4" t="s">
        <v>93</v>
      </c>
      <c r="C116" s="10">
        <v>2030</v>
      </c>
      <c r="D116" s="10">
        <v>22.5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10</v>
      </c>
      <c r="B117" s="4" t="s">
        <v>93</v>
      </c>
      <c r="C117" s="10">
        <v>2035</v>
      </c>
      <c r="D117" s="10">
        <v>4.47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10</v>
      </c>
      <c r="B118" s="4" t="s">
        <v>93</v>
      </c>
      <c r="C118" s="10">
        <v>2040</v>
      </c>
      <c r="D118" s="10">
        <v>22.5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10</v>
      </c>
      <c r="B119" s="4" t="s">
        <v>93</v>
      </c>
      <c r="C119" s="10">
        <v>2045</v>
      </c>
      <c r="D119" s="10">
        <v>22.5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10</v>
      </c>
      <c r="B120" s="4" t="s">
        <v>93</v>
      </c>
      <c r="C120" s="10">
        <v>2050</v>
      </c>
      <c r="D120" s="10">
        <v>22.5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10</v>
      </c>
      <c r="B121" s="4" t="s">
        <v>95</v>
      </c>
      <c r="C121" s="10">
        <v>2022</v>
      </c>
      <c r="D121" s="10">
        <v>22.5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10</v>
      </c>
      <c r="B122" s="4" t="s">
        <v>95</v>
      </c>
      <c r="C122" s="10">
        <v>2025</v>
      </c>
      <c r="D122" s="10">
        <v>22.5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10</v>
      </c>
      <c r="B123" s="4" t="s">
        <v>95</v>
      </c>
      <c r="C123" s="10">
        <v>2030</v>
      </c>
      <c r="D123" s="10">
        <v>22.5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10</v>
      </c>
      <c r="B124" s="4" t="s">
        <v>95</v>
      </c>
      <c r="C124" s="10">
        <v>2035</v>
      </c>
      <c r="D124" s="10">
        <v>4.04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10</v>
      </c>
      <c r="B125" s="4" t="s">
        <v>95</v>
      </c>
      <c r="C125" s="10">
        <v>2040</v>
      </c>
      <c r="D125" s="10">
        <v>22.5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10</v>
      </c>
      <c r="B126" s="4" t="s">
        <v>95</v>
      </c>
      <c r="C126" s="10">
        <v>2045</v>
      </c>
      <c r="D126" s="10">
        <v>22.5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10</v>
      </c>
      <c r="B127" s="4" t="s">
        <v>95</v>
      </c>
      <c r="C127" s="10">
        <v>2050</v>
      </c>
      <c r="D127" s="10">
        <v>22.5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10</v>
      </c>
      <c r="B128" s="4" t="s">
        <v>216</v>
      </c>
      <c r="C128" s="10">
        <v>2022</v>
      </c>
      <c r="D128" s="10">
        <v>3.6184210530000001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10</v>
      </c>
      <c r="B129" s="4" t="s">
        <v>216</v>
      </c>
      <c r="C129" s="10">
        <v>2025</v>
      </c>
      <c r="D129" s="10">
        <v>3.5150375939999998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10</v>
      </c>
      <c r="B130" s="4" t="s">
        <v>216</v>
      </c>
      <c r="C130" s="10">
        <v>2030</v>
      </c>
      <c r="D130" s="10">
        <v>3.463345865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10</v>
      </c>
      <c r="B131" s="4" t="s">
        <v>216</v>
      </c>
      <c r="C131" s="10">
        <v>2035</v>
      </c>
      <c r="D131" s="10">
        <v>3.411654135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10</v>
      </c>
      <c r="B132" s="4" t="s">
        <v>216</v>
      </c>
      <c r="C132" s="10">
        <v>2040</v>
      </c>
      <c r="D132" s="10">
        <v>3.3599624060000002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10</v>
      </c>
      <c r="B133" s="4" t="s">
        <v>216</v>
      </c>
      <c r="C133" s="10">
        <v>2045</v>
      </c>
      <c r="D133" s="10">
        <v>3.3082706769999999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10</v>
      </c>
      <c r="B134" s="4" t="s">
        <v>216</v>
      </c>
      <c r="C134" s="10">
        <v>2050</v>
      </c>
      <c r="D134" s="10">
        <v>3.2565789469999999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 t="s">
        <v>10</v>
      </c>
      <c r="B135" s="4" t="s">
        <v>96</v>
      </c>
      <c r="C135" s="10">
        <v>2022</v>
      </c>
      <c r="D135" s="10">
        <v>5.1691729320000004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 t="s">
        <v>10</v>
      </c>
      <c r="B136" s="4" t="s">
        <v>96</v>
      </c>
      <c r="C136" s="10">
        <v>2025</v>
      </c>
      <c r="D136" s="10">
        <v>4.356874329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 t="s">
        <v>10</v>
      </c>
      <c r="B137" s="4" t="s">
        <v>96</v>
      </c>
      <c r="C137" s="10">
        <v>2030</v>
      </c>
      <c r="D137" s="10">
        <v>3.9507250269999998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 t="s">
        <v>10</v>
      </c>
      <c r="B138" s="4" t="s">
        <v>96</v>
      </c>
      <c r="C138" s="10">
        <v>2035</v>
      </c>
      <c r="D138" s="10">
        <v>3.5445757250000001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 t="s">
        <v>10</v>
      </c>
      <c r="B139" s="4" t="s">
        <v>96</v>
      </c>
      <c r="C139" s="10">
        <v>2040</v>
      </c>
      <c r="D139" s="10">
        <v>3.1384264229999999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 t="s">
        <v>10</v>
      </c>
      <c r="B140" s="4" t="s">
        <v>96</v>
      </c>
      <c r="C140" s="10">
        <v>2045</v>
      </c>
      <c r="D140" s="10">
        <v>2.7322771210000001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 t="s">
        <v>10</v>
      </c>
      <c r="B141" s="4" t="s">
        <v>96</v>
      </c>
      <c r="C141" s="10">
        <v>2050</v>
      </c>
      <c r="D141" s="10">
        <v>2.32612782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 t="s">
        <v>10</v>
      </c>
      <c r="B142" s="4" t="s">
        <v>98</v>
      </c>
      <c r="C142" s="10">
        <v>2022</v>
      </c>
      <c r="D142" s="10">
        <v>19.366404039999999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 t="s">
        <v>10</v>
      </c>
      <c r="B143" s="4" t="s">
        <v>98</v>
      </c>
      <c r="C143" s="10">
        <v>2025</v>
      </c>
      <c r="D143" s="10">
        <v>18.5657988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 t="s">
        <v>10</v>
      </c>
      <c r="B144" s="4" t="s">
        <v>98</v>
      </c>
      <c r="C144" s="10">
        <v>2030</v>
      </c>
      <c r="D144" s="10">
        <v>18.165496180000002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 t="s">
        <v>10</v>
      </c>
      <c r="B145" s="4" t="s">
        <v>98</v>
      </c>
      <c r="C145" s="10">
        <v>2035</v>
      </c>
      <c r="D145" s="10">
        <v>17.765193570000001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 t="s">
        <v>10</v>
      </c>
      <c r="B146" s="4" t="s">
        <v>98</v>
      </c>
      <c r="C146" s="10">
        <v>2040</v>
      </c>
      <c r="D146" s="10">
        <v>17.364890949999999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 t="s">
        <v>10</v>
      </c>
      <c r="B147" s="4" t="s">
        <v>98</v>
      </c>
      <c r="C147" s="10">
        <v>2045</v>
      </c>
      <c r="D147" s="10">
        <v>16.964588330000002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 t="s">
        <v>10</v>
      </c>
      <c r="B148" s="4" t="s">
        <v>98</v>
      </c>
      <c r="C148" s="10">
        <v>2050</v>
      </c>
      <c r="D148" s="10">
        <v>16.56428571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 t="s">
        <v>10</v>
      </c>
      <c r="B149" s="4" t="s">
        <v>100</v>
      </c>
      <c r="C149" s="10">
        <v>2022</v>
      </c>
      <c r="D149" s="10">
        <v>17.07993347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 t="s">
        <v>10</v>
      </c>
      <c r="B150" s="4" t="s">
        <v>100</v>
      </c>
      <c r="C150" s="10">
        <v>2025</v>
      </c>
      <c r="D150" s="10">
        <v>14.418658020000001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 t="s">
        <v>10</v>
      </c>
      <c r="B151" s="4" t="s">
        <v>100</v>
      </c>
      <c r="C151" s="10">
        <v>2030</v>
      </c>
      <c r="D151" s="10">
        <v>13.088020289999999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 t="s">
        <v>10</v>
      </c>
      <c r="B152" s="4" t="s">
        <v>100</v>
      </c>
      <c r="C152" s="10">
        <v>2035</v>
      </c>
      <c r="D152" s="10">
        <v>11.757382570000001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 t="s">
        <v>10</v>
      </c>
      <c r="B153" s="4" t="s">
        <v>100</v>
      </c>
      <c r="C153" s="10">
        <v>2040</v>
      </c>
      <c r="D153" s="10">
        <v>10.42674484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 t="s">
        <v>10</v>
      </c>
      <c r="B154" s="4" t="s">
        <v>100</v>
      </c>
      <c r="C154" s="10">
        <v>2045</v>
      </c>
      <c r="D154" s="10">
        <v>9.0961071140000005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 t="s">
        <v>10</v>
      </c>
      <c r="B155" s="4" t="s">
        <v>100</v>
      </c>
      <c r="C155" s="10">
        <v>2050</v>
      </c>
      <c r="D155" s="10">
        <v>7.7654693879999996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 t="s">
        <v>10</v>
      </c>
      <c r="B156" s="4" t="s">
        <v>217</v>
      </c>
      <c r="C156" s="10">
        <v>2022</v>
      </c>
      <c r="D156" s="10">
        <v>6.1224489799999997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 t="s">
        <v>10</v>
      </c>
      <c r="B157" s="4" t="s">
        <v>217</v>
      </c>
      <c r="C157" s="10">
        <v>2025</v>
      </c>
      <c r="D157" s="10">
        <v>6.0058309039999997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 t="s">
        <v>10</v>
      </c>
      <c r="B158" s="4" t="s">
        <v>217</v>
      </c>
      <c r="C158" s="10">
        <v>2030</v>
      </c>
      <c r="D158" s="10">
        <v>5.9475218659999998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 t="s">
        <v>10</v>
      </c>
      <c r="B159" s="4" t="s">
        <v>217</v>
      </c>
      <c r="C159" s="10">
        <v>2035</v>
      </c>
      <c r="D159" s="10">
        <v>5.8892128279999998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 t="s">
        <v>10</v>
      </c>
      <c r="B160" s="4" t="s">
        <v>217</v>
      </c>
      <c r="C160" s="10">
        <v>2040</v>
      </c>
      <c r="D160" s="10">
        <v>5.8309037899999998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 t="s">
        <v>10</v>
      </c>
      <c r="B161" s="4" t="s">
        <v>217</v>
      </c>
      <c r="C161" s="10">
        <v>2045</v>
      </c>
      <c r="D161" s="10">
        <v>5.7725947519999998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 t="s">
        <v>10</v>
      </c>
      <c r="B162" s="4" t="s">
        <v>217</v>
      </c>
      <c r="C162" s="10">
        <v>2050</v>
      </c>
      <c r="D162" s="10">
        <v>5.7142857139999998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 t="s">
        <v>10</v>
      </c>
      <c r="B163" s="4" t="s">
        <v>104</v>
      </c>
      <c r="C163" s="10">
        <v>2022</v>
      </c>
      <c r="D163" s="10">
        <v>8.9952311839999997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 t="s">
        <v>10</v>
      </c>
      <c r="B164" s="4" t="s">
        <v>104</v>
      </c>
      <c r="C164" s="10">
        <v>2025</v>
      </c>
      <c r="D164" s="10">
        <v>8.6233692130000001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 t="s">
        <v>10</v>
      </c>
      <c r="B165" s="4" t="s">
        <v>104</v>
      </c>
      <c r="C165" s="10">
        <v>2030</v>
      </c>
      <c r="D165" s="10">
        <v>8.4374382279999995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 t="s">
        <v>10</v>
      </c>
      <c r="B166" s="4" t="s">
        <v>104</v>
      </c>
      <c r="C166" s="10">
        <v>2035</v>
      </c>
      <c r="D166" s="10">
        <v>8.2515072420000006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 t="s">
        <v>10</v>
      </c>
      <c r="B167" s="4" t="s">
        <v>104</v>
      </c>
      <c r="C167" s="10">
        <v>2040</v>
      </c>
      <c r="D167" s="10">
        <v>8.065576257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 t="s">
        <v>10</v>
      </c>
      <c r="B168" s="4" t="s">
        <v>104</v>
      </c>
      <c r="C168" s="10">
        <v>2045</v>
      </c>
      <c r="D168" s="10">
        <v>7.8796452710000002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 t="s">
        <v>10</v>
      </c>
      <c r="B169" s="4" t="s">
        <v>104</v>
      </c>
      <c r="C169" s="10">
        <v>2050</v>
      </c>
      <c r="D169" s="10">
        <v>7.6937142859999996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 t="s">
        <v>10</v>
      </c>
      <c r="B170" s="4" t="s">
        <v>106</v>
      </c>
      <c r="C170" s="10">
        <v>2022</v>
      </c>
      <c r="D170" s="10">
        <v>8.6179062460000004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 t="s">
        <v>10</v>
      </c>
      <c r="B171" s="4" t="s">
        <v>106</v>
      </c>
      <c r="C171" s="10">
        <v>2025</v>
      </c>
      <c r="D171" s="10">
        <v>8.281944695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 t="s">
        <v>10</v>
      </c>
      <c r="B172" s="4" t="s">
        <v>106</v>
      </c>
      <c r="C172" s="10">
        <v>2030</v>
      </c>
      <c r="D172" s="10">
        <v>8.1139639189999997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 t="s">
        <v>10</v>
      </c>
      <c r="B173" s="4" t="s">
        <v>106</v>
      </c>
      <c r="C173" s="10">
        <v>2035</v>
      </c>
      <c r="D173" s="10">
        <v>7.9459831430000003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 t="s">
        <v>10</v>
      </c>
      <c r="B174" s="4" t="s">
        <v>106</v>
      </c>
      <c r="C174" s="10">
        <v>2040</v>
      </c>
      <c r="D174" s="10">
        <v>7.7780023680000001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 t="s">
        <v>10</v>
      </c>
      <c r="B175" s="4" t="s">
        <v>106</v>
      </c>
      <c r="C175" s="10">
        <v>2045</v>
      </c>
      <c r="D175" s="10">
        <v>7.6100215919999998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 t="s">
        <v>10</v>
      </c>
      <c r="B176" s="4" t="s">
        <v>106</v>
      </c>
      <c r="C176" s="10">
        <v>2050</v>
      </c>
      <c r="D176" s="10">
        <v>7.4420408159999996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 t="s">
        <v>10</v>
      </c>
      <c r="B177" s="4" t="s">
        <v>108</v>
      </c>
      <c r="C177" s="10">
        <v>2022</v>
      </c>
      <c r="D177" s="10">
        <v>10.30361757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 t="s">
        <v>10</v>
      </c>
      <c r="B178" s="4" t="s">
        <v>108</v>
      </c>
      <c r="C178" s="10">
        <v>2025</v>
      </c>
      <c r="D178" s="10">
        <v>9.7683647100000002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 t="s">
        <v>10</v>
      </c>
      <c r="B179" s="4" t="s">
        <v>108</v>
      </c>
      <c r="C179" s="10">
        <v>2030</v>
      </c>
      <c r="D179" s="10">
        <v>9.5007382800000002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 t="s">
        <v>10</v>
      </c>
      <c r="B180" s="4" t="s">
        <v>108</v>
      </c>
      <c r="C180" s="10">
        <v>2035</v>
      </c>
      <c r="D180" s="10">
        <v>9.2331118490000001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 t="s">
        <v>10</v>
      </c>
      <c r="B181" s="4" t="s">
        <v>108</v>
      </c>
      <c r="C181" s="10">
        <v>2040</v>
      </c>
      <c r="D181" s="10">
        <v>8.9654854190000002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 t="s">
        <v>10</v>
      </c>
      <c r="B182" s="4" t="s">
        <v>108</v>
      </c>
      <c r="C182" s="10">
        <v>2045</v>
      </c>
      <c r="D182" s="10">
        <v>8.6978589890000002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 t="s">
        <v>10</v>
      </c>
      <c r="B183" s="4" t="s">
        <v>108</v>
      </c>
      <c r="C183" s="10">
        <v>2050</v>
      </c>
      <c r="D183" s="10">
        <v>8.4302325580000002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 t="s">
        <v>10</v>
      </c>
      <c r="B184" s="4" t="s">
        <v>218</v>
      </c>
      <c r="C184" s="10">
        <v>2022</v>
      </c>
      <c r="D184" s="10">
        <v>9.3669250650000002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 t="s">
        <v>10</v>
      </c>
      <c r="B185" s="4" t="s">
        <v>218</v>
      </c>
      <c r="C185" s="10">
        <v>2025</v>
      </c>
      <c r="D185" s="10">
        <v>9.0992986340000002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 t="s">
        <v>10</v>
      </c>
      <c r="B186" s="4" t="s">
        <v>218</v>
      </c>
      <c r="C186" s="10">
        <v>2030</v>
      </c>
      <c r="D186" s="10">
        <v>8.9654854190000002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 t="s">
        <v>10</v>
      </c>
      <c r="B187" s="4" t="s">
        <v>218</v>
      </c>
      <c r="C187" s="10">
        <v>2035</v>
      </c>
      <c r="D187" s="10">
        <v>8.8316722040000002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 t="s">
        <v>10</v>
      </c>
      <c r="B188" s="4" t="s">
        <v>218</v>
      </c>
      <c r="C188" s="10">
        <v>2040</v>
      </c>
      <c r="D188" s="10">
        <v>8.6978589890000002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 t="s">
        <v>10</v>
      </c>
      <c r="B189" s="4" t="s">
        <v>218</v>
      </c>
      <c r="C189" s="10">
        <v>2045</v>
      </c>
      <c r="D189" s="10">
        <v>8.5640457730000001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 t="s">
        <v>10</v>
      </c>
      <c r="B190" s="4" t="s">
        <v>218</v>
      </c>
      <c r="C190" s="10">
        <v>2050</v>
      </c>
      <c r="D190" s="10">
        <v>8.4302325580000002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 t="s">
        <v>10</v>
      </c>
      <c r="B191" s="4" t="s">
        <v>113</v>
      </c>
      <c r="C191" s="10">
        <v>2022</v>
      </c>
      <c r="D191" s="10">
        <v>101.66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 t="s">
        <v>10</v>
      </c>
      <c r="B192" s="4" t="s">
        <v>113</v>
      </c>
      <c r="C192" s="10">
        <v>2025</v>
      </c>
      <c r="D192" s="10">
        <v>101.66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 t="s">
        <v>10</v>
      </c>
      <c r="B193" s="4" t="s">
        <v>113</v>
      </c>
      <c r="C193" s="10">
        <v>2030</v>
      </c>
      <c r="D193" s="10">
        <v>101.66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 t="s">
        <v>10</v>
      </c>
      <c r="B194" s="4" t="s">
        <v>113</v>
      </c>
      <c r="C194" s="10">
        <v>2035</v>
      </c>
      <c r="D194" s="10">
        <v>101.66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 t="s">
        <v>10</v>
      </c>
      <c r="B195" s="4" t="s">
        <v>113</v>
      </c>
      <c r="C195" s="10">
        <v>2040</v>
      </c>
      <c r="D195" s="10">
        <v>101.66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 t="s">
        <v>10</v>
      </c>
      <c r="B196" s="4" t="s">
        <v>113</v>
      </c>
      <c r="C196" s="10">
        <v>2045</v>
      </c>
      <c r="D196" s="10">
        <v>101.66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 t="s">
        <v>10</v>
      </c>
      <c r="B197" s="4" t="s">
        <v>113</v>
      </c>
      <c r="C197" s="10">
        <v>2050</v>
      </c>
      <c r="D197" s="10">
        <v>101.66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 t="s">
        <v>10</v>
      </c>
      <c r="B198" s="4" t="s">
        <v>114</v>
      </c>
      <c r="C198" s="10">
        <v>2022</v>
      </c>
      <c r="D198" s="10">
        <v>130.18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 t="s">
        <v>10</v>
      </c>
      <c r="B199" s="4" t="s">
        <v>114</v>
      </c>
      <c r="C199" s="10">
        <v>2025</v>
      </c>
      <c r="D199" s="10">
        <v>130.18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 t="s">
        <v>10</v>
      </c>
      <c r="B200" s="4" t="s">
        <v>114</v>
      </c>
      <c r="C200" s="10">
        <v>2030</v>
      </c>
      <c r="D200" s="10">
        <v>130.18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 t="s">
        <v>10</v>
      </c>
      <c r="B201" s="4" t="s">
        <v>114</v>
      </c>
      <c r="C201" s="10">
        <v>2035</v>
      </c>
      <c r="D201" s="10">
        <v>130.18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 t="s">
        <v>10</v>
      </c>
      <c r="B202" s="4" t="s">
        <v>114</v>
      </c>
      <c r="C202" s="10">
        <v>2040</v>
      </c>
      <c r="D202" s="10">
        <v>130.18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 t="s">
        <v>10</v>
      </c>
      <c r="B203" s="4" t="s">
        <v>114</v>
      </c>
      <c r="C203" s="10">
        <v>2045</v>
      </c>
      <c r="D203" s="10">
        <v>130.18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 t="s">
        <v>10</v>
      </c>
      <c r="B204" s="4" t="s">
        <v>114</v>
      </c>
      <c r="C204" s="10">
        <v>2050</v>
      </c>
      <c r="D204" s="10">
        <v>130.18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 t="s">
        <v>10</v>
      </c>
      <c r="B205" s="4" t="s">
        <v>115</v>
      </c>
      <c r="C205" s="10">
        <v>2022</v>
      </c>
      <c r="D205" s="10">
        <v>111.82599999999999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 t="s">
        <v>10</v>
      </c>
      <c r="B206" s="4" t="s">
        <v>115</v>
      </c>
      <c r="C206" s="10">
        <v>2025</v>
      </c>
      <c r="D206" s="10">
        <v>111.82599999999999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 t="s">
        <v>10</v>
      </c>
      <c r="B207" s="4" t="s">
        <v>115</v>
      </c>
      <c r="C207" s="10">
        <v>2030</v>
      </c>
      <c r="D207" s="10">
        <v>111.82599999999999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 t="s">
        <v>10</v>
      </c>
      <c r="B208" s="4" t="s">
        <v>115</v>
      </c>
      <c r="C208" s="10">
        <v>2035</v>
      </c>
      <c r="D208" s="10">
        <v>111.82599999999999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 t="s">
        <v>10</v>
      </c>
      <c r="B209" s="4" t="s">
        <v>115</v>
      </c>
      <c r="C209" s="10">
        <v>2040</v>
      </c>
      <c r="D209" s="10">
        <v>111.82599999999999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 t="s">
        <v>10</v>
      </c>
      <c r="B210" s="4" t="s">
        <v>115</v>
      </c>
      <c r="C210" s="10">
        <v>2045</v>
      </c>
      <c r="D210" s="10">
        <v>111.82599999999999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 t="s">
        <v>10</v>
      </c>
      <c r="B211" s="4" t="s">
        <v>115</v>
      </c>
      <c r="C211" s="10">
        <v>2050</v>
      </c>
      <c r="D211" s="10">
        <v>111.82599999999999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 t="s">
        <v>10</v>
      </c>
      <c r="B212" s="4" t="s">
        <v>116</v>
      </c>
      <c r="C212" s="10">
        <v>2022</v>
      </c>
      <c r="D212" s="10">
        <v>165.6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 t="s">
        <v>10</v>
      </c>
      <c r="B213" s="4" t="s">
        <v>116</v>
      </c>
      <c r="C213" s="10">
        <v>2025</v>
      </c>
      <c r="D213" s="10">
        <v>145.49142860000001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 t="s">
        <v>10</v>
      </c>
      <c r="B214" s="4" t="s">
        <v>116</v>
      </c>
      <c r="C214" s="10">
        <v>2030</v>
      </c>
      <c r="D214" s="10">
        <v>135.4371429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 t="s">
        <v>10</v>
      </c>
      <c r="B215" s="4" t="s">
        <v>116</v>
      </c>
      <c r="C215" s="10">
        <v>2035</v>
      </c>
      <c r="D215" s="10">
        <v>125.3828571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 t="s">
        <v>10</v>
      </c>
      <c r="B216" s="4" t="s">
        <v>116</v>
      </c>
      <c r="C216" s="10">
        <v>2040</v>
      </c>
      <c r="D216" s="10">
        <v>115.3285714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 t="s">
        <v>10</v>
      </c>
      <c r="B217" s="4" t="s">
        <v>116</v>
      </c>
      <c r="C217" s="10">
        <v>2045</v>
      </c>
      <c r="D217" s="10">
        <v>105.27428569999999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 t="s">
        <v>10</v>
      </c>
      <c r="B218" s="4" t="s">
        <v>116</v>
      </c>
      <c r="C218" s="10">
        <v>2050</v>
      </c>
      <c r="D218" s="10">
        <v>95.22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 t="s">
        <v>10</v>
      </c>
      <c r="B219" s="4" t="s">
        <v>117</v>
      </c>
      <c r="C219" s="10">
        <v>2022</v>
      </c>
      <c r="D219" s="10">
        <v>215.2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 t="s">
        <v>10</v>
      </c>
      <c r="B220" s="4" t="s">
        <v>117</v>
      </c>
      <c r="C220" s="10">
        <v>2025</v>
      </c>
      <c r="D220" s="10">
        <v>189.0685714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 t="s">
        <v>10</v>
      </c>
      <c r="B221" s="4" t="s">
        <v>117</v>
      </c>
      <c r="C221" s="10">
        <v>2030</v>
      </c>
      <c r="D221" s="10">
        <v>176.0028571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 t="s">
        <v>10</v>
      </c>
      <c r="B222" s="4" t="s">
        <v>117</v>
      </c>
      <c r="C222" s="10">
        <v>2035</v>
      </c>
      <c r="D222" s="10">
        <v>162.9371429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 t="s">
        <v>10</v>
      </c>
      <c r="B223" s="4" t="s">
        <v>117</v>
      </c>
      <c r="C223" s="10">
        <v>2040</v>
      </c>
      <c r="D223" s="10">
        <v>149.8714286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 t="s">
        <v>10</v>
      </c>
      <c r="B224" s="4" t="s">
        <v>117</v>
      </c>
      <c r="C224" s="10">
        <v>2045</v>
      </c>
      <c r="D224" s="10">
        <v>136.80571430000001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 t="s">
        <v>10</v>
      </c>
      <c r="B225" s="4" t="s">
        <v>117</v>
      </c>
      <c r="C225" s="10">
        <v>2050</v>
      </c>
      <c r="D225" s="10">
        <v>123.74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 t="s">
        <v>10</v>
      </c>
      <c r="B226" s="4" t="s">
        <v>118</v>
      </c>
      <c r="C226" s="10">
        <v>2022</v>
      </c>
      <c r="D226" s="10">
        <v>169.6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 t="s">
        <v>10</v>
      </c>
      <c r="B227" s="4" t="s">
        <v>118</v>
      </c>
      <c r="C227" s="10">
        <v>2025</v>
      </c>
      <c r="D227" s="10">
        <v>157.48571430000001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 t="s">
        <v>10</v>
      </c>
      <c r="B228" s="4" t="s">
        <v>118</v>
      </c>
      <c r="C228" s="10">
        <v>2030</v>
      </c>
      <c r="D228" s="10">
        <v>151.42857140000001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 t="s">
        <v>10</v>
      </c>
      <c r="B229" s="4" t="s">
        <v>118</v>
      </c>
      <c r="C229" s="10">
        <v>2035</v>
      </c>
      <c r="D229" s="10">
        <v>145.3714286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 t="s">
        <v>10</v>
      </c>
      <c r="B230" s="4" t="s">
        <v>118</v>
      </c>
      <c r="C230" s="10">
        <v>2040</v>
      </c>
      <c r="D230" s="10">
        <v>139.3142857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 t="s">
        <v>10</v>
      </c>
      <c r="B231" s="4" t="s">
        <v>118</v>
      </c>
      <c r="C231" s="10">
        <v>2045</v>
      </c>
      <c r="D231" s="10">
        <v>133.25714289999999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 t="s">
        <v>10</v>
      </c>
      <c r="B232" s="4" t="s">
        <v>118</v>
      </c>
      <c r="C232" s="10">
        <v>2050</v>
      </c>
      <c r="D232" s="10">
        <v>127.2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 t="s">
        <v>10</v>
      </c>
      <c r="B233" s="4" t="s">
        <v>119</v>
      </c>
      <c r="C233" s="10">
        <v>2022</v>
      </c>
      <c r="D233" s="10">
        <v>255.6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 t="s">
        <v>10</v>
      </c>
      <c r="B234" s="4" t="s">
        <v>119</v>
      </c>
      <c r="C234" s="10">
        <v>2025</v>
      </c>
      <c r="D234" s="10">
        <v>224.5628571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 t="s">
        <v>10</v>
      </c>
      <c r="B235" s="4" t="s">
        <v>119</v>
      </c>
      <c r="C235" s="10">
        <v>2030</v>
      </c>
      <c r="D235" s="10">
        <v>209.04428569999999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 t="s">
        <v>10</v>
      </c>
      <c r="B236" s="4" t="s">
        <v>119</v>
      </c>
      <c r="C236" s="10">
        <v>2035</v>
      </c>
      <c r="D236" s="10">
        <v>193.5257143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 t="s">
        <v>10</v>
      </c>
      <c r="B237" s="4" t="s">
        <v>119</v>
      </c>
      <c r="C237" s="10">
        <v>2040</v>
      </c>
      <c r="D237" s="10">
        <v>178.00714289999999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 t="s">
        <v>10</v>
      </c>
      <c r="B238" s="4" t="s">
        <v>119</v>
      </c>
      <c r="C238" s="10">
        <v>2045</v>
      </c>
      <c r="D238" s="10">
        <v>162.48857140000001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 t="s">
        <v>10</v>
      </c>
      <c r="B239" s="4" t="s">
        <v>119</v>
      </c>
      <c r="C239" s="10">
        <v>2050</v>
      </c>
      <c r="D239" s="10">
        <v>146.97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 t="s">
        <v>10</v>
      </c>
      <c r="B240" s="4" t="s">
        <v>120</v>
      </c>
      <c r="C240" s="10">
        <v>2022</v>
      </c>
      <c r="D240" s="10">
        <v>73.599999999999994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 t="s">
        <v>10</v>
      </c>
      <c r="B241" s="4" t="s">
        <v>120</v>
      </c>
      <c r="C241" s="10">
        <v>2025</v>
      </c>
      <c r="D241" s="10">
        <v>68.342857140000007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 t="s">
        <v>10</v>
      </c>
      <c r="B242" s="4" t="s">
        <v>120</v>
      </c>
      <c r="C242" s="10">
        <v>2030</v>
      </c>
      <c r="D242" s="10">
        <v>65.714285709999999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 t="s">
        <v>10</v>
      </c>
      <c r="B243" s="4" t="s">
        <v>120</v>
      </c>
      <c r="C243" s="10">
        <v>2035</v>
      </c>
      <c r="D243" s="10">
        <v>63.085714289999999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 t="s">
        <v>10</v>
      </c>
      <c r="B244" s="4" t="s">
        <v>120</v>
      </c>
      <c r="C244" s="10">
        <v>2040</v>
      </c>
      <c r="D244" s="10">
        <v>60.457142859999998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 t="s">
        <v>10</v>
      </c>
      <c r="B245" s="4" t="s">
        <v>120</v>
      </c>
      <c r="C245" s="10">
        <v>2045</v>
      </c>
      <c r="D245" s="10">
        <v>57.828571429999997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 t="s">
        <v>10</v>
      </c>
      <c r="B246" s="4" t="s">
        <v>120</v>
      </c>
      <c r="C246" s="10">
        <v>2050</v>
      </c>
      <c r="D246" s="10">
        <v>55.2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 t="s">
        <v>10</v>
      </c>
      <c r="B247" s="4" t="s">
        <v>121</v>
      </c>
      <c r="C247" s="10">
        <v>2022</v>
      </c>
      <c r="D247" s="10">
        <v>101.15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 t="s">
        <v>10</v>
      </c>
      <c r="B248" s="4" t="s">
        <v>121</v>
      </c>
      <c r="C248" s="10">
        <v>2025</v>
      </c>
      <c r="D248" s="10">
        <v>87.325000000000003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 t="s">
        <v>10</v>
      </c>
      <c r="B249" s="4" t="s">
        <v>121</v>
      </c>
      <c r="C249" s="10">
        <v>2030</v>
      </c>
      <c r="D249" s="10">
        <v>82.95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 t="s">
        <v>10</v>
      </c>
      <c r="B250" s="4" t="s">
        <v>121</v>
      </c>
      <c r="C250" s="10">
        <v>2035</v>
      </c>
      <c r="D250" s="10">
        <v>79.099999999999994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 t="s">
        <v>10</v>
      </c>
      <c r="B251" s="4" t="s">
        <v>121</v>
      </c>
      <c r="C251" s="10">
        <v>2040</v>
      </c>
      <c r="D251" s="10">
        <v>75.25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 t="s">
        <v>10</v>
      </c>
      <c r="B252" s="4" t="s">
        <v>121</v>
      </c>
      <c r="C252" s="10">
        <v>2045</v>
      </c>
      <c r="D252" s="10">
        <v>71.75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 t="s">
        <v>10</v>
      </c>
      <c r="B253" s="4" t="s">
        <v>121</v>
      </c>
      <c r="C253" s="10">
        <v>2050</v>
      </c>
      <c r="D253" s="10">
        <v>68.25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 t="s">
        <v>10</v>
      </c>
      <c r="B254" s="4" t="s">
        <v>122</v>
      </c>
      <c r="C254" s="10">
        <v>2022</v>
      </c>
      <c r="D254" s="10">
        <v>28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 t="s">
        <v>10</v>
      </c>
      <c r="B255" s="4" t="s">
        <v>122</v>
      </c>
      <c r="C255" s="10">
        <v>2025</v>
      </c>
      <c r="D255" s="10">
        <v>28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 t="s">
        <v>10</v>
      </c>
      <c r="B256" s="4" t="s">
        <v>122</v>
      </c>
      <c r="C256" s="10">
        <v>2030</v>
      </c>
      <c r="D256" s="10">
        <v>28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 t="s">
        <v>10</v>
      </c>
      <c r="B257" s="4" t="s">
        <v>122</v>
      </c>
      <c r="C257" s="10">
        <v>2035</v>
      </c>
      <c r="D257" s="10">
        <v>28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 t="s">
        <v>10</v>
      </c>
      <c r="B258" s="4" t="s">
        <v>122</v>
      </c>
      <c r="C258" s="10">
        <v>2040</v>
      </c>
      <c r="D258" s="10">
        <v>28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 t="s">
        <v>10</v>
      </c>
      <c r="B259" s="4" t="s">
        <v>122</v>
      </c>
      <c r="C259" s="10">
        <v>2045</v>
      </c>
      <c r="D259" s="10">
        <v>28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 t="s">
        <v>10</v>
      </c>
      <c r="B260" s="4" t="s">
        <v>122</v>
      </c>
      <c r="C260" s="10">
        <v>2050</v>
      </c>
      <c r="D260" s="10">
        <v>28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 t="s">
        <v>10</v>
      </c>
      <c r="B261" s="4" t="s">
        <v>123</v>
      </c>
      <c r="C261" s="10">
        <v>2022</v>
      </c>
      <c r="D261" s="10">
        <v>124.95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 t="s">
        <v>10</v>
      </c>
      <c r="B262" s="4" t="s">
        <v>123</v>
      </c>
      <c r="C262" s="10">
        <v>2025</v>
      </c>
      <c r="D262" s="10">
        <v>83.3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 t="s">
        <v>10</v>
      </c>
      <c r="B263" s="4" t="s">
        <v>123</v>
      </c>
      <c r="C263" s="10">
        <v>2030</v>
      </c>
      <c r="D263" s="10">
        <v>72.8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 t="s">
        <v>10</v>
      </c>
      <c r="B264" s="4" t="s">
        <v>123</v>
      </c>
      <c r="C264" s="10">
        <v>2035</v>
      </c>
      <c r="D264" s="10">
        <v>69.125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 t="s">
        <v>10</v>
      </c>
      <c r="B265" s="4" t="s">
        <v>123</v>
      </c>
      <c r="C265" s="10">
        <v>2040</v>
      </c>
      <c r="D265" s="10">
        <v>65.45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 t="s">
        <v>10</v>
      </c>
      <c r="B266" s="4" t="s">
        <v>123</v>
      </c>
      <c r="C266" s="10">
        <v>2045</v>
      </c>
      <c r="D266" s="10">
        <v>63.174999999999997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 t="s">
        <v>10</v>
      </c>
      <c r="B267" s="4" t="s">
        <v>123</v>
      </c>
      <c r="C267" s="10">
        <v>2050</v>
      </c>
      <c r="D267" s="10">
        <v>60.9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 t="s">
        <v>10</v>
      </c>
      <c r="B268" s="4" t="s">
        <v>124</v>
      </c>
      <c r="C268" s="10">
        <v>2022</v>
      </c>
      <c r="D268" s="10">
        <v>6.8250000000000002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 t="s">
        <v>10</v>
      </c>
      <c r="B269" s="4" t="s">
        <v>124</v>
      </c>
      <c r="C269" s="10">
        <v>2025</v>
      </c>
      <c r="D269" s="10">
        <v>6.8250000000000002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 t="s">
        <v>10</v>
      </c>
      <c r="B270" s="4" t="s">
        <v>124</v>
      </c>
      <c r="C270" s="10">
        <v>2030</v>
      </c>
      <c r="D270" s="10">
        <v>6.8250000000000002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 t="s">
        <v>10</v>
      </c>
      <c r="B271" s="4" t="s">
        <v>124</v>
      </c>
      <c r="C271" s="10">
        <v>2035</v>
      </c>
      <c r="D271" s="10">
        <v>6.8250000000000002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 t="s">
        <v>10</v>
      </c>
      <c r="B272" s="4" t="s">
        <v>124</v>
      </c>
      <c r="C272" s="10">
        <v>2040</v>
      </c>
      <c r="D272" s="10">
        <v>6.8250000000000002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 t="s">
        <v>10</v>
      </c>
      <c r="B273" s="4" t="s">
        <v>124</v>
      </c>
      <c r="C273" s="10">
        <v>2045</v>
      </c>
      <c r="D273" s="10">
        <v>6.8250000000000002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 t="s">
        <v>10</v>
      </c>
      <c r="B274" s="4" t="s">
        <v>124</v>
      </c>
      <c r="C274" s="10">
        <v>2050</v>
      </c>
      <c r="D274" s="10">
        <v>6.8250000000000002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 t="s">
        <v>10</v>
      </c>
      <c r="B275" s="4" t="s">
        <v>125</v>
      </c>
      <c r="C275" s="10">
        <v>2022</v>
      </c>
      <c r="D275" s="10">
        <v>183.75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 t="s">
        <v>10</v>
      </c>
      <c r="B276" s="4" t="s">
        <v>125</v>
      </c>
      <c r="C276" s="10">
        <v>2025</v>
      </c>
      <c r="D276" s="10">
        <v>165.2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 t="s">
        <v>10</v>
      </c>
      <c r="B277" s="4" t="s">
        <v>125</v>
      </c>
      <c r="C277" s="10">
        <v>2030</v>
      </c>
      <c r="D277" s="10">
        <v>156.44999999999999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 t="s">
        <v>10</v>
      </c>
      <c r="B278" s="4" t="s">
        <v>125</v>
      </c>
      <c r="C278" s="10">
        <v>2035</v>
      </c>
      <c r="D278" s="10">
        <v>148.57499999999999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 t="s">
        <v>10</v>
      </c>
      <c r="B279" s="4" t="s">
        <v>125</v>
      </c>
      <c r="C279" s="10">
        <v>2040</v>
      </c>
      <c r="D279" s="10">
        <v>140.69999999999999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 t="s">
        <v>10</v>
      </c>
      <c r="B280" s="4" t="s">
        <v>125</v>
      </c>
      <c r="C280" s="10">
        <v>2045</v>
      </c>
      <c r="D280" s="10">
        <v>133.52500000000001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 t="s">
        <v>10</v>
      </c>
      <c r="B281" s="4" t="s">
        <v>125</v>
      </c>
      <c r="C281" s="10">
        <v>2050</v>
      </c>
      <c r="D281" s="10">
        <v>126.35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 t="s">
        <v>10</v>
      </c>
      <c r="B282" s="4" t="s">
        <v>126</v>
      </c>
      <c r="C282" s="10">
        <v>2022</v>
      </c>
      <c r="D282" s="10">
        <v>22.75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 t="s">
        <v>10</v>
      </c>
      <c r="B283" s="4" t="s">
        <v>126</v>
      </c>
      <c r="C283" s="10">
        <v>2025</v>
      </c>
      <c r="D283" s="10">
        <v>21.15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 t="s">
        <v>10</v>
      </c>
      <c r="B284" s="4" t="s">
        <v>126</v>
      </c>
      <c r="C284" s="10">
        <v>2030</v>
      </c>
      <c r="D284" s="10">
        <v>20.350000000000001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 t="s">
        <v>10</v>
      </c>
      <c r="B285" s="4" t="s">
        <v>126</v>
      </c>
      <c r="C285" s="10">
        <v>2035</v>
      </c>
      <c r="D285" s="10">
        <v>19.55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 t="s">
        <v>10</v>
      </c>
      <c r="B286" s="4" t="s">
        <v>126</v>
      </c>
      <c r="C286" s="10">
        <v>2040</v>
      </c>
      <c r="D286" s="10">
        <v>18.75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 t="s">
        <v>10</v>
      </c>
      <c r="B287" s="4" t="s">
        <v>126</v>
      </c>
      <c r="C287" s="10">
        <v>2045</v>
      </c>
      <c r="D287" s="10">
        <v>17.95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 t="s">
        <v>10</v>
      </c>
      <c r="B288" s="4" t="s">
        <v>126</v>
      </c>
      <c r="C288" s="10">
        <v>2050</v>
      </c>
      <c r="D288" s="10">
        <v>17.149999999999999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 t="s">
        <v>10</v>
      </c>
      <c r="B289" s="4" t="s">
        <v>127</v>
      </c>
      <c r="C289" s="10">
        <v>2022</v>
      </c>
      <c r="D289" s="10">
        <v>56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 t="s">
        <v>10</v>
      </c>
      <c r="B290" s="4" t="s">
        <v>127</v>
      </c>
      <c r="C290" s="10">
        <v>2025</v>
      </c>
      <c r="D290" s="10">
        <v>56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 t="s">
        <v>10</v>
      </c>
      <c r="B291" s="4" t="s">
        <v>127</v>
      </c>
      <c r="C291" s="10">
        <v>2030</v>
      </c>
      <c r="D291" s="10">
        <v>56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 t="s">
        <v>10</v>
      </c>
      <c r="B292" s="4" t="s">
        <v>127</v>
      </c>
      <c r="C292" s="10">
        <v>2035</v>
      </c>
      <c r="D292" s="10">
        <v>56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 t="s">
        <v>10</v>
      </c>
      <c r="B293" s="4" t="s">
        <v>127</v>
      </c>
      <c r="C293" s="10">
        <v>2040</v>
      </c>
      <c r="D293" s="10">
        <v>56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 t="s">
        <v>10</v>
      </c>
      <c r="B294" s="4" t="s">
        <v>127</v>
      </c>
      <c r="C294" s="10">
        <v>2045</v>
      </c>
      <c r="D294" s="10">
        <v>56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 t="s">
        <v>10</v>
      </c>
      <c r="B295" s="4" t="s">
        <v>127</v>
      </c>
      <c r="C295" s="10">
        <v>2050</v>
      </c>
      <c r="D295" s="10">
        <v>56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 t="s">
        <v>10</v>
      </c>
      <c r="B296" s="4" t="s">
        <v>128</v>
      </c>
      <c r="C296" s="10">
        <v>2022</v>
      </c>
      <c r="D296" s="10">
        <v>70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 t="s">
        <v>10</v>
      </c>
      <c r="B297" s="4" t="s">
        <v>128</v>
      </c>
      <c r="C297" s="10">
        <v>2025</v>
      </c>
      <c r="D297" s="10">
        <v>70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 t="s">
        <v>10</v>
      </c>
      <c r="B298" s="4" t="s">
        <v>128</v>
      </c>
      <c r="C298" s="10">
        <v>2030</v>
      </c>
      <c r="D298" s="10">
        <v>70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 t="s">
        <v>10</v>
      </c>
      <c r="B299" s="4" t="s">
        <v>128</v>
      </c>
      <c r="C299" s="10">
        <v>2035</v>
      </c>
      <c r="D299" s="10">
        <v>70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 t="s">
        <v>10</v>
      </c>
      <c r="B300" s="4" t="s">
        <v>128</v>
      </c>
      <c r="C300" s="10">
        <v>2040</v>
      </c>
      <c r="D300" s="10">
        <v>70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 t="s">
        <v>10</v>
      </c>
      <c r="B301" s="4" t="s">
        <v>128</v>
      </c>
      <c r="C301" s="10">
        <v>2045</v>
      </c>
      <c r="D301" s="10">
        <v>70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 t="s">
        <v>10</v>
      </c>
      <c r="B302" s="4" t="s">
        <v>128</v>
      </c>
      <c r="C302" s="10">
        <v>2050</v>
      </c>
      <c r="D302" s="10">
        <v>70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 t="s">
        <v>10</v>
      </c>
      <c r="B303" s="4" t="s">
        <v>200</v>
      </c>
      <c r="C303" s="10">
        <v>2022</v>
      </c>
      <c r="D303" s="10">
        <v>17.324999999999999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 t="s">
        <v>10</v>
      </c>
      <c r="B304" s="4" t="s">
        <v>200</v>
      </c>
      <c r="C304" s="10">
        <v>2025</v>
      </c>
      <c r="D304" s="10">
        <v>17.324999999999999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 t="s">
        <v>10</v>
      </c>
      <c r="B305" s="4" t="s">
        <v>200</v>
      </c>
      <c r="C305" s="10">
        <v>2030</v>
      </c>
      <c r="D305" s="10">
        <v>17.324999999999999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 t="s">
        <v>10</v>
      </c>
      <c r="B306" s="4" t="s">
        <v>200</v>
      </c>
      <c r="C306" s="10">
        <v>2035</v>
      </c>
      <c r="D306" s="10">
        <v>17.324999999999999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 t="s">
        <v>10</v>
      </c>
      <c r="B307" s="4" t="s">
        <v>200</v>
      </c>
      <c r="C307" s="10">
        <v>2040</v>
      </c>
      <c r="D307" s="10">
        <v>17.324999999999999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 t="s">
        <v>10</v>
      </c>
      <c r="B308" s="4" t="s">
        <v>200</v>
      </c>
      <c r="C308" s="10">
        <v>2045</v>
      </c>
      <c r="D308" s="10">
        <v>17.324999999999999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 t="s">
        <v>10</v>
      </c>
      <c r="B309" s="4" t="s">
        <v>200</v>
      </c>
      <c r="C309" s="10">
        <v>2050</v>
      </c>
      <c r="D309" s="10">
        <v>17.324999999999999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 t="s">
        <v>10</v>
      </c>
      <c r="B310" s="4" t="s">
        <v>129</v>
      </c>
      <c r="C310" s="10">
        <v>2022</v>
      </c>
      <c r="D310" s="10">
        <v>27.055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 t="s">
        <v>10</v>
      </c>
      <c r="B311" s="4" t="s">
        <v>129</v>
      </c>
      <c r="C311" s="10">
        <v>2025</v>
      </c>
      <c r="D311" s="10">
        <v>27.055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 t="s">
        <v>10</v>
      </c>
      <c r="B312" s="4" t="s">
        <v>129</v>
      </c>
      <c r="C312" s="10">
        <v>2030</v>
      </c>
      <c r="D312" s="10">
        <v>27.055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 t="s">
        <v>10</v>
      </c>
      <c r="B313" s="4" t="s">
        <v>129</v>
      </c>
      <c r="C313" s="10">
        <v>2035</v>
      </c>
      <c r="D313" s="10">
        <v>27.055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 t="s">
        <v>10</v>
      </c>
      <c r="B314" s="4" t="s">
        <v>129</v>
      </c>
      <c r="C314" s="10">
        <v>2040</v>
      </c>
      <c r="D314" s="10">
        <v>27.055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 t="s">
        <v>10</v>
      </c>
      <c r="B315" s="4" t="s">
        <v>129</v>
      </c>
      <c r="C315" s="10">
        <v>2045</v>
      </c>
      <c r="D315" s="10">
        <v>27.055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 t="s">
        <v>10</v>
      </c>
      <c r="B316" s="4" t="s">
        <v>129</v>
      </c>
      <c r="C316" s="10">
        <v>2050</v>
      </c>
      <c r="D316" s="10">
        <v>27.055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 t="s">
        <v>10</v>
      </c>
      <c r="B317" s="4" t="s">
        <v>130</v>
      </c>
      <c r="C317" s="10">
        <v>2022</v>
      </c>
      <c r="D317" s="10">
        <v>101.15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 t="s">
        <v>10</v>
      </c>
      <c r="B318" s="4" t="s">
        <v>130</v>
      </c>
      <c r="C318" s="10">
        <v>2025</v>
      </c>
      <c r="D318" s="10">
        <v>87.325000000000003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 t="s">
        <v>10</v>
      </c>
      <c r="B319" s="4" t="s">
        <v>130</v>
      </c>
      <c r="C319" s="10">
        <v>2030</v>
      </c>
      <c r="D319" s="10">
        <v>82.95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 t="s">
        <v>10</v>
      </c>
      <c r="B320" s="4" t="s">
        <v>130</v>
      </c>
      <c r="C320" s="10">
        <v>2035</v>
      </c>
      <c r="D320" s="10">
        <v>79.099999999999994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 t="s">
        <v>10</v>
      </c>
      <c r="B321" s="4" t="s">
        <v>130</v>
      </c>
      <c r="C321" s="10">
        <v>2040</v>
      </c>
      <c r="D321" s="10">
        <v>75.25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 t="s">
        <v>10</v>
      </c>
      <c r="B322" s="4" t="s">
        <v>130</v>
      </c>
      <c r="C322" s="10">
        <v>2045</v>
      </c>
      <c r="D322" s="10">
        <v>71.75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 t="s">
        <v>10</v>
      </c>
      <c r="B323" s="4" t="s">
        <v>130</v>
      </c>
      <c r="C323" s="10">
        <v>2050</v>
      </c>
      <c r="D323" s="10">
        <v>68.25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 t="s">
        <v>10</v>
      </c>
      <c r="B324" s="4" t="s">
        <v>131</v>
      </c>
      <c r="C324" s="10">
        <v>2022</v>
      </c>
      <c r="D324" s="10">
        <v>28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 t="s">
        <v>10</v>
      </c>
      <c r="B325" s="4" t="s">
        <v>131</v>
      </c>
      <c r="C325" s="10">
        <v>2025</v>
      </c>
      <c r="D325" s="10">
        <v>28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 t="s">
        <v>10</v>
      </c>
      <c r="B326" s="4" t="s">
        <v>131</v>
      </c>
      <c r="C326" s="10">
        <v>2030</v>
      </c>
      <c r="D326" s="10">
        <v>28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 t="s">
        <v>10</v>
      </c>
      <c r="B327" s="4" t="s">
        <v>131</v>
      </c>
      <c r="C327" s="10">
        <v>2035</v>
      </c>
      <c r="D327" s="10">
        <v>28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 t="s">
        <v>10</v>
      </c>
      <c r="B328" s="4" t="s">
        <v>131</v>
      </c>
      <c r="C328" s="10">
        <v>2040</v>
      </c>
      <c r="D328" s="10">
        <v>28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 t="s">
        <v>10</v>
      </c>
      <c r="B329" s="4" t="s">
        <v>131</v>
      </c>
      <c r="C329" s="10">
        <v>2045</v>
      </c>
      <c r="D329" s="10">
        <v>28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 t="s">
        <v>10</v>
      </c>
      <c r="B330" s="4" t="s">
        <v>131</v>
      </c>
      <c r="C330" s="10">
        <v>2050</v>
      </c>
      <c r="D330" s="10">
        <v>28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 t="s">
        <v>10</v>
      </c>
      <c r="B331" s="4" t="s">
        <v>132</v>
      </c>
      <c r="C331" s="10">
        <v>2022</v>
      </c>
      <c r="D331" s="10">
        <v>6.8250000000000002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 t="s">
        <v>10</v>
      </c>
      <c r="B332" s="4" t="s">
        <v>132</v>
      </c>
      <c r="C332" s="10">
        <v>2025</v>
      </c>
      <c r="D332" s="10">
        <v>6.8250000000000002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 t="s">
        <v>10</v>
      </c>
      <c r="B333" s="4" t="s">
        <v>132</v>
      </c>
      <c r="C333" s="10">
        <v>2030</v>
      </c>
      <c r="D333" s="10">
        <v>6.8250000000000002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 t="s">
        <v>10</v>
      </c>
      <c r="B334" s="4" t="s">
        <v>132</v>
      </c>
      <c r="C334" s="10">
        <v>2035</v>
      </c>
      <c r="D334" s="10">
        <v>6.8250000000000002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 t="s">
        <v>10</v>
      </c>
      <c r="B335" s="4" t="s">
        <v>132</v>
      </c>
      <c r="C335" s="10">
        <v>2040</v>
      </c>
      <c r="D335" s="10">
        <v>6.8250000000000002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 t="s">
        <v>10</v>
      </c>
      <c r="B336" s="4" t="s">
        <v>132</v>
      </c>
      <c r="C336" s="10">
        <v>2045</v>
      </c>
      <c r="D336" s="10">
        <v>6.8250000000000002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 t="s">
        <v>10</v>
      </c>
      <c r="B337" s="4" t="s">
        <v>132</v>
      </c>
      <c r="C337" s="10">
        <v>2050</v>
      </c>
      <c r="D337" s="10">
        <v>6.8250000000000002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 t="s">
        <v>10</v>
      </c>
      <c r="B338" s="4" t="s">
        <v>133</v>
      </c>
      <c r="C338" s="10">
        <v>2022</v>
      </c>
      <c r="D338" s="10">
        <v>183.75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 t="s">
        <v>10</v>
      </c>
      <c r="B339" s="4" t="s">
        <v>133</v>
      </c>
      <c r="C339" s="10">
        <v>2025</v>
      </c>
      <c r="D339" s="10">
        <v>165.2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 t="s">
        <v>10</v>
      </c>
      <c r="B340" s="4" t="s">
        <v>133</v>
      </c>
      <c r="C340" s="10">
        <v>2030</v>
      </c>
      <c r="D340" s="10">
        <v>156.44999999999999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 t="s">
        <v>10</v>
      </c>
      <c r="B341" s="4" t="s">
        <v>133</v>
      </c>
      <c r="C341" s="10">
        <v>2035</v>
      </c>
      <c r="D341" s="10">
        <v>148.57499999999999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 t="s">
        <v>10</v>
      </c>
      <c r="B342" s="4" t="s">
        <v>133</v>
      </c>
      <c r="C342" s="10">
        <v>2040</v>
      </c>
      <c r="D342" s="10">
        <v>140.69999999999999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 t="s">
        <v>10</v>
      </c>
      <c r="B343" s="4" t="s">
        <v>133</v>
      </c>
      <c r="C343" s="10">
        <v>2045</v>
      </c>
      <c r="D343" s="10">
        <v>133.52500000000001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 t="s">
        <v>10</v>
      </c>
      <c r="B344" s="4" t="s">
        <v>133</v>
      </c>
      <c r="C344" s="10">
        <v>2050</v>
      </c>
      <c r="D344" s="10">
        <v>126.35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 t="s">
        <v>10</v>
      </c>
      <c r="B345" s="4" t="s">
        <v>134</v>
      </c>
      <c r="C345" s="10">
        <v>2022</v>
      </c>
      <c r="D345" s="10">
        <v>22.75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 t="s">
        <v>10</v>
      </c>
      <c r="B346" s="4" t="s">
        <v>134</v>
      </c>
      <c r="C346" s="10">
        <v>2025</v>
      </c>
      <c r="D346" s="10">
        <v>21.15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 t="s">
        <v>10</v>
      </c>
      <c r="B347" s="4" t="s">
        <v>134</v>
      </c>
      <c r="C347" s="10">
        <v>2030</v>
      </c>
      <c r="D347" s="10">
        <v>20.350000000000001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 t="s">
        <v>10</v>
      </c>
      <c r="B348" s="4" t="s">
        <v>134</v>
      </c>
      <c r="C348" s="10">
        <v>2035</v>
      </c>
      <c r="D348" s="10">
        <v>19.55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 t="s">
        <v>10</v>
      </c>
      <c r="B349" s="4" t="s">
        <v>134</v>
      </c>
      <c r="C349" s="10">
        <v>2040</v>
      </c>
      <c r="D349" s="10">
        <v>18.75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 t="s">
        <v>10</v>
      </c>
      <c r="B350" s="4" t="s">
        <v>134</v>
      </c>
      <c r="C350" s="10">
        <v>2045</v>
      </c>
      <c r="D350" s="10">
        <v>17.95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 t="s">
        <v>10</v>
      </c>
      <c r="B351" s="4" t="s">
        <v>134</v>
      </c>
      <c r="C351" s="10">
        <v>2050</v>
      </c>
      <c r="D351" s="10">
        <v>17.149999999999999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 t="s">
        <v>10</v>
      </c>
      <c r="B352" s="4" t="s">
        <v>135</v>
      </c>
      <c r="C352" s="10">
        <v>2022</v>
      </c>
      <c r="D352" s="10">
        <v>56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 t="s">
        <v>10</v>
      </c>
      <c r="B353" s="4" t="s">
        <v>135</v>
      </c>
      <c r="C353" s="10">
        <v>2025</v>
      </c>
      <c r="D353" s="10">
        <v>56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 t="s">
        <v>10</v>
      </c>
      <c r="B354" s="4" t="s">
        <v>135</v>
      </c>
      <c r="C354" s="10">
        <v>2030</v>
      </c>
      <c r="D354" s="10">
        <v>56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 t="s">
        <v>10</v>
      </c>
      <c r="B355" s="4" t="s">
        <v>135</v>
      </c>
      <c r="C355" s="10">
        <v>2035</v>
      </c>
      <c r="D355" s="10">
        <v>56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 t="s">
        <v>10</v>
      </c>
      <c r="B356" s="4" t="s">
        <v>135</v>
      </c>
      <c r="C356" s="10">
        <v>2040</v>
      </c>
      <c r="D356" s="10">
        <v>56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 t="s">
        <v>10</v>
      </c>
      <c r="B357" s="4" t="s">
        <v>135</v>
      </c>
      <c r="C357" s="10">
        <v>2045</v>
      </c>
      <c r="D357" s="10">
        <v>56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 t="s">
        <v>10</v>
      </c>
      <c r="B358" s="4" t="s">
        <v>135</v>
      </c>
      <c r="C358" s="10">
        <v>2050</v>
      </c>
      <c r="D358" s="10">
        <v>56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 t="s">
        <v>10</v>
      </c>
      <c r="B359" s="4" t="s">
        <v>136</v>
      </c>
      <c r="C359" s="10">
        <v>2022</v>
      </c>
      <c r="D359" s="10">
        <v>28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 t="s">
        <v>10</v>
      </c>
      <c r="B360" s="4" t="s">
        <v>136</v>
      </c>
      <c r="C360" s="10">
        <v>2025</v>
      </c>
      <c r="D360" s="10">
        <v>26.425000000000001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 t="s">
        <v>10</v>
      </c>
      <c r="B361" s="4" t="s">
        <v>136</v>
      </c>
      <c r="C361" s="10">
        <v>2030</v>
      </c>
      <c r="D361" s="10">
        <v>25.55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 t="s">
        <v>10</v>
      </c>
      <c r="B362" s="4" t="s">
        <v>136</v>
      </c>
      <c r="C362" s="10">
        <v>2035</v>
      </c>
      <c r="D362" s="10">
        <v>24.85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 t="s">
        <v>10</v>
      </c>
      <c r="B363" s="4" t="s">
        <v>136</v>
      </c>
      <c r="C363" s="10">
        <v>2040</v>
      </c>
      <c r="D363" s="10">
        <v>24.15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 t="s">
        <v>10</v>
      </c>
      <c r="B364" s="4" t="s">
        <v>136</v>
      </c>
      <c r="C364" s="10">
        <v>2045</v>
      </c>
      <c r="D364" s="10">
        <v>23.45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 t="s">
        <v>10</v>
      </c>
      <c r="B365" s="4" t="s">
        <v>136</v>
      </c>
      <c r="C365" s="10">
        <v>2050</v>
      </c>
      <c r="D365" s="10">
        <v>22.75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 t="s">
        <v>10</v>
      </c>
      <c r="B366" s="4" t="s">
        <v>137</v>
      </c>
      <c r="C366" s="10">
        <v>2022</v>
      </c>
      <c r="D366" s="10">
        <v>34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 t="s">
        <v>10</v>
      </c>
      <c r="B367" s="4" t="s">
        <v>137</v>
      </c>
      <c r="C367" s="10">
        <v>2025</v>
      </c>
      <c r="D367" s="10">
        <v>24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 t="s">
        <v>10</v>
      </c>
      <c r="B368" s="4" t="s">
        <v>137</v>
      </c>
      <c r="C368" s="10">
        <v>2030</v>
      </c>
      <c r="D368" s="10">
        <v>15.5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 t="s">
        <v>10</v>
      </c>
      <c r="B369" s="4" t="s">
        <v>137</v>
      </c>
      <c r="C369" s="10">
        <v>2035</v>
      </c>
      <c r="D369" s="10">
        <v>15.05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 t="s">
        <v>10</v>
      </c>
      <c r="B370" s="4" t="s">
        <v>137</v>
      </c>
      <c r="C370" s="10">
        <v>2040</v>
      </c>
      <c r="D370" s="10">
        <v>14.6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 t="s">
        <v>10</v>
      </c>
      <c r="B371" s="4" t="s">
        <v>137</v>
      </c>
      <c r="C371" s="10">
        <v>2045</v>
      </c>
      <c r="D371" s="10">
        <v>14.15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 t="s">
        <v>10</v>
      </c>
      <c r="B372" s="4" t="s">
        <v>137</v>
      </c>
      <c r="C372" s="10">
        <v>2050</v>
      </c>
      <c r="D372" s="10">
        <v>13.7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 t="s">
        <v>10</v>
      </c>
      <c r="B373" s="4" t="s">
        <v>138</v>
      </c>
      <c r="C373" s="10">
        <v>2022</v>
      </c>
      <c r="D373" s="10">
        <v>70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 t="s">
        <v>10</v>
      </c>
      <c r="B374" s="4" t="s">
        <v>138</v>
      </c>
      <c r="C374" s="10">
        <v>2025</v>
      </c>
      <c r="D374" s="10">
        <v>70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 t="s">
        <v>10</v>
      </c>
      <c r="B375" s="4" t="s">
        <v>138</v>
      </c>
      <c r="C375" s="10">
        <v>2030</v>
      </c>
      <c r="D375" s="10">
        <v>70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 t="s">
        <v>10</v>
      </c>
      <c r="B376" s="4" t="s">
        <v>138</v>
      </c>
      <c r="C376" s="10">
        <v>2035</v>
      </c>
      <c r="D376" s="10">
        <v>70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 t="s">
        <v>10</v>
      </c>
      <c r="B377" s="4" t="s">
        <v>138</v>
      </c>
      <c r="C377" s="10">
        <v>2040</v>
      </c>
      <c r="D377" s="10">
        <v>70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 t="s">
        <v>10</v>
      </c>
      <c r="B378" s="4" t="s">
        <v>138</v>
      </c>
      <c r="C378" s="10">
        <v>2045</v>
      </c>
      <c r="D378" s="10">
        <v>70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 t="s">
        <v>10</v>
      </c>
      <c r="B379" s="4" t="s">
        <v>138</v>
      </c>
      <c r="C379" s="10">
        <v>2050</v>
      </c>
      <c r="D379" s="10">
        <v>70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 t="s">
        <v>10</v>
      </c>
      <c r="B380" s="4" t="s">
        <v>139</v>
      </c>
      <c r="C380" s="10">
        <v>2022</v>
      </c>
      <c r="D380" s="10">
        <v>17.324999999999999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 t="s">
        <v>10</v>
      </c>
      <c r="B381" s="4" t="s">
        <v>139</v>
      </c>
      <c r="C381" s="10">
        <v>2025</v>
      </c>
      <c r="D381" s="10">
        <v>17.324999999999999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 t="s">
        <v>10</v>
      </c>
      <c r="B382" s="4" t="s">
        <v>139</v>
      </c>
      <c r="C382" s="10">
        <v>2030</v>
      </c>
      <c r="D382" s="10">
        <v>17.324999999999999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 t="s">
        <v>10</v>
      </c>
      <c r="B383" s="4" t="s">
        <v>139</v>
      </c>
      <c r="C383" s="10">
        <v>2035</v>
      </c>
      <c r="D383" s="10">
        <v>17.324999999999999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 t="s">
        <v>10</v>
      </c>
      <c r="B384" s="4" t="s">
        <v>139</v>
      </c>
      <c r="C384" s="10">
        <v>2040</v>
      </c>
      <c r="D384" s="10">
        <v>17.324999999999999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 t="s">
        <v>10</v>
      </c>
      <c r="B385" s="4" t="s">
        <v>139</v>
      </c>
      <c r="C385" s="10">
        <v>2045</v>
      </c>
      <c r="D385" s="10">
        <v>17.324999999999999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 t="s">
        <v>10</v>
      </c>
      <c r="B386" s="4" t="s">
        <v>139</v>
      </c>
      <c r="C386" s="10">
        <v>2050</v>
      </c>
      <c r="D386" s="10">
        <v>17.324999999999999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 t="s">
        <v>10</v>
      </c>
      <c r="B387" s="4" t="s">
        <v>140</v>
      </c>
      <c r="C387" s="10">
        <v>2022</v>
      </c>
      <c r="D387" s="10">
        <v>27.055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 t="s">
        <v>10</v>
      </c>
      <c r="B388" s="4" t="s">
        <v>140</v>
      </c>
      <c r="C388" s="10">
        <v>2025</v>
      </c>
      <c r="D388" s="10">
        <v>27.055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 t="s">
        <v>10</v>
      </c>
      <c r="B389" s="4" t="s">
        <v>140</v>
      </c>
      <c r="C389" s="10">
        <v>2030</v>
      </c>
      <c r="D389" s="10">
        <v>27.055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 t="s">
        <v>10</v>
      </c>
      <c r="B390" s="4" t="s">
        <v>140</v>
      </c>
      <c r="C390" s="10">
        <v>2035</v>
      </c>
      <c r="D390" s="10">
        <v>27.055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 t="s">
        <v>10</v>
      </c>
      <c r="B391" s="4" t="s">
        <v>140</v>
      </c>
      <c r="C391" s="10">
        <v>2040</v>
      </c>
      <c r="D391" s="10">
        <v>27.055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 t="s">
        <v>10</v>
      </c>
      <c r="B392" s="4" t="s">
        <v>140</v>
      </c>
      <c r="C392" s="10">
        <v>2045</v>
      </c>
      <c r="D392" s="10">
        <v>27.055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 t="s">
        <v>10</v>
      </c>
      <c r="B393" s="4" t="s">
        <v>140</v>
      </c>
      <c r="C393" s="10">
        <v>2050</v>
      </c>
      <c r="D393" s="10">
        <v>27.055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 t="s">
        <v>10</v>
      </c>
      <c r="B394" s="4" t="s">
        <v>204</v>
      </c>
      <c r="C394" s="10">
        <v>2022</v>
      </c>
      <c r="D394" s="10">
        <v>4.4800000000000004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 t="s">
        <v>10</v>
      </c>
      <c r="B395" s="4" t="s">
        <v>204</v>
      </c>
      <c r="C395" s="10">
        <v>2025</v>
      </c>
      <c r="D395" s="10">
        <v>4.4800000000000004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 t="s">
        <v>10</v>
      </c>
      <c r="B396" s="4" t="s">
        <v>204</v>
      </c>
      <c r="C396" s="10">
        <v>2030</v>
      </c>
      <c r="D396" s="10">
        <v>4.4800000000000004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 t="s">
        <v>10</v>
      </c>
      <c r="B397" s="4" t="s">
        <v>204</v>
      </c>
      <c r="C397" s="10">
        <v>2035</v>
      </c>
      <c r="D397" s="10">
        <v>4.4800000000000004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 t="s">
        <v>10</v>
      </c>
      <c r="B398" s="4" t="s">
        <v>204</v>
      </c>
      <c r="C398" s="10">
        <v>2040</v>
      </c>
      <c r="D398" s="10">
        <v>4.4800000000000004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 t="s">
        <v>10</v>
      </c>
      <c r="B399" s="4" t="s">
        <v>204</v>
      </c>
      <c r="C399" s="10">
        <v>2045</v>
      </c>
      <c r="D399" s="10">
        <v>4.4800000000000004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 t="s">
        <v>10</v>
      </c>
      <c r="B400" s="4" t="s">
        <v>204</v>
      </c>
      <c r="C400" s="10">
        <v>2050</v>
      </c>
      <c r="D400" s="10">
        <v>4.4800000000000004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 t="s">
        <v>10</v>
      </c>
      <c r="B401" s="4" t="s">
        <v>205</v>
      </c>
      <c r="C401" s="10">
        <v>2022</v>
      </c>
      <c r="D401" s="10">
        <v>2.4849999999999999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 t="s">
        <v>10</v>
      </c>
      <c r="B402" s="4" t="s">
        <v>205</v>
      </c>
      <c r="C402" s="10">
        <v>2025</v>
      </c>
      <c r="D402" s="10">
        <v>2.4849999999999999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 t="s">
        <v>10</v>
      </c>
      <c r="B403" s="4" t="s">
        <v>205</v>
      </c>
      <c r="C403" s="10">
        <v>2030</v>
      </c>
      <c r="D403" s="10">
        <v>2.4849999999999999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 t="s">
        <v>10</v>
      </c>
      <c r="B404" s="4" t="s">
        <v>205</v>
      </c>
      <c r="C404" s="10">
        <v>2035</v>
      </c>
      <c r="D404" s="10">
        <v>2.4849999999999999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 t="s">
        <v>10</v>
      </c>
      <c r="B405" s="4" t="s">
        <v>205</v>
      </c>
      <c r="C405" s="10">
        <v>2040</v>
      </c>
      <c r="D405" s="10">
        <v>2.4849999999999999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 t="s">
        <v>10</v>
      </c>
      <c r="B406" s="4" t="s">
        <v>205</v>
      </c>
      <c r="C406" s="10">
        <v>2045</v>
      </c>
      <c r="D406" s="10">
        <v>2.4849999999999999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 t="s">
        <v>10</v>
      </c>
      <c r="B407" s="4" t="s">
        <v>205</v>
      </c>
      <c r="C407" s="10">
        <v>2050</v>
      </c>
      <c r="D407" s="10">
        <v>2.4849999999999999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 t="s">
        <v>10</v>
      </c>
      <c r="B408" s="4" t="s">
        <v>142</v>
      </c>
      <c r="C408" s="10">
        <v>2050</v>
      </c>
      <c r="D408" s="10">
        <v>11.521363640000001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 t="s">
        <v>10</v>
      </c>
      <c r="B409" s="4" t="s">
        <v>142</v>
      </c>
      <c r="C409" s="10">
        <v>2045</v>
      </c>
      <c r="D409" s="10">
        <v>11.73297468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 t="s">
        <v>10</v>
      </c>
      <c r="B410" s="4" t="s">
        <v>142</v>
      </c>
      <c r="C410" s="10">
        <v>2040</v>
      </c>
      <c r="D410" s="10">
        <v>11.9341358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 t="s">
        <v>10</v>
      </c>
      <c r="B411" s="4" t="s">
        <v>142</v>
      </c>
      <c r="C411" s="10">
        <v>2035</v>
      </c>
      <c r="D411" s="10">
        <v>12.125602410000001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 t="s">
        <v>10</v>
      </c>
      <c r="B412" s="4" t="s">
        <v>142</v>
      </c>
      <c r="C412" s="10">
        <v>2030</v>
      </c>
      <c r="D412" s="10">
        <v>12.308058819999999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 t="s">
        <v>10</v>
      </c>
      <c r="B413" s="4" t="s">
        <v>142</v>
      </c>
      <c r="C413" s="10">
        <v>2025</v>
      </c>
      <c r="D413" s="10">
        <v>12.48212644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 t="s">
        <v>10</v>
      </c>
      <c r="B414" s="4" t="s">
        <v>142</v>
      </c>
      <c r="C414" s="10">
        <v>2022</v>
      </c>
      <c r="D414" s="10">
        <v>12.80730769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 t="s">
        <v>10</v>
      </c>
      <c r="B415" s="4" t="s">
        <v>141</v>
      </c>
      <c r="C415" s="10">
        <v>2022</v>
      </c>
      <c r="D415" s="10">
        <v>4.7949999999999999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 t="s">
        <v>10</v>
      </c>
      <c r="B416" s="4" t="s">
        <v>141</v>
      </c>
      <c r="C416" s="10">
        <v>2025</v>
      </c>
      <c r="D416" s="10">
        <v>4.7949999999999999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 t="s">
        <v>10</v>
      </c>
      <c r="B417" s="4" t="s">
        <v>141</v>
      </c>
      <c r="C417" s="10">
        <v>2030</v>
      </c>
      <c r="D417" s="10">
        <v>4.7949999999999999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 t="s">
        <v>10</v>
      </c>
      <c r="B418" s="4" t="s">
        <v>141</v>
      </c>
      <c r="C418" s="10">
        <v>2035</v>
      </c>
      <c r="D418" s="10">
        <v>4.7949999999999999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 t="s">
        <v>10</v>
      </c>
      <c r="B419" s="4" t="s">
        <v>141</v>
      </c>
      <c r="C419" s="10">
        <v>2040</v>
      </c>
      <c r="D419" s="10">
        <v>4.7949999999999999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 t="s">
        <v>10</v>
      </c>
      <c r="B420" s="4" t="s">
        <v>141</v>
      </c>
      <c r="C420" s="10">
        <v>2045</v>
      </c>
      <c r="D420" s="10">
        <v>4.7949999999999999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 t="s">
        <v>10</v>
      </c>
      <c r="B421" s="4" t="s">
        <v>141</v>
      </c>
      <c r="C421" s="10">
        <v>2050</v>
      </c>
      <c r="D421" s="10">
        <v>4.7949999999999999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 t="s">
        <v>10</v>
      </c>
      <c r="B422" s="4" t="s">
        <v>203</v>
      </c>
      <c r="C422" s="10">
        <v>2022</v>
      </c>
      <c r="D422" s="10">
        <v>4.4800000000000004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 t="s">
        <v>10</v>
      </c>
      <c r="B423" s="4" t="s">
        <v>203</v>
      </c>
      <c r="C423" s="10">
        <v>2025</v>
      </c>
      <c r="D423" s="10">
        <v>4.4800000000000004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 t="s">
        <v>10</v>
      </c>
      <c r="B424" s="4" t="s">
        <v>203</v>
      </c>
      <c r="C424" s="10">
        <v>2030</v>
      </c>
      <c r="D424" s="10">
        <v>4.4800000000000004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 t="s">
        <v>10</v>
      </c>
      <c r="B425" s="4" t="s">
        <v>203</v>
      </c>
      <c r="C425" s="10">
        <v>2035</v>
      </c>
      <c r="D425" s="10">
        <v>4.4800000000000004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 t="s">
        <v>10</v>
      </c>
      <c r="B426" s="4" t="s">
        <v>203</v>
      </c>
      <c r="C426" s="10">
        <v>2040</v>
      </c>
      <c r="D426" s="10">
        <v>4.4800000000000004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 t="s">
        <v>10</v>
      </c>
      <c r="B427" s="4" t="s">
        <v>203</v>
      </c>
      <c r="C427" s="10">
        <v>2045</v>
      </c>
      <c r="D427" s="10">
        <v>4.4800000000000004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 t="s">
        <v>10</v>
      </c>
      <c r="B428" s="4" t="s">
        <v>203</v>
      </c>
      <c r="C428" s="10">
        <v>2050</v>
      </c>
      <c r="D428" s="10">
        <v>4.4800000000000004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 t="s">
        <v>10</v>
      </c>
      <c r="B429" s="4" t="s">
        <v>143</v>
      </c>
      <c r="C429" s="10">
        <v>2022</v>
      </c>
      <c r="D429" s="10">
        <v>9.3800000000000008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 t="s">
        <v>10</v>
      </c>
      <c r="B430" s="4" t="s">
        <v>143</v>
      </c>
      <c r="C430" s="10">
        <v>2025</v>
      </c>
      <c r="D430" s="10">
        <v>8.74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 t="s">
        <v>10</v>
      </c>
      <c r="B431" s="4" t="s">
        <v>143</v>
      </c>
      <c r="C431" s="10">
        <v>2030</v>
      </c>
      <c r="D431" s="10">
        <v>8.42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 t="s">
        <v>10</v>
      </c>
      <c r="B432" s="4" t="s">
        <v>143</v>
      </c>
      <c r="C432" s="10">
        <v>2035</v>
      </c>
      <c r="D432" s="10">
        <v>8.1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 t="s">
        <v>10</v>
      </c>
      <c r="B433" s="4" t="s">
        <v>143</v>
      </c>
      <c r="C433" s="10">
        <v>2040</v>
      </c>
      <c r="D433" s="10">
        <v>7.78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 t="s">
        <v>10</v>
      </c>
      <c r="B434" s="4" t="s">
        <v>143</v>
      </c>
      <c r="C434" s="10">
        <v>2045</v>
      </c>
      <c r="D434" s="10">
        <v>7.46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 t="s">
        <v>10</v>
      </c>
      <c r="B435" s="4" t="s">
        <v>143</v>
      </c>
      <c r="C435" s="10">
        <v>2050</v>
      </c>
      <c r="D435" s="10">
        <v>7.14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 t="s">
        <v>10</v>
      </c>
      <c r="B436" s="4" t="s">
        <v>201</v>
      </c>
      <c r="C436" s="10">
        <v>2022</v>
      </c>
      <c r="D436" s="10">
        <v>3.71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 t="s">
        <v>10</v>
      </c>
      <c r="B437" s="4" t="s">
        <v>201</v>
      </c>
      <c r="C437" s="10">
        <v>2025</v>
      </c>
      <c r="D437" s="10">
        <v>3.71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 t="s">
        <v>10</v>
      </c>
      <c r="B438" s="4" t="s">
        <v>201</v>
      </c>
      <c r="C438" s="10">
        <v>2030</v>
      </c>
      <c r="D438" s="10">
        <v>3.71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 t="s">
        <v>10</v>
      </c>
      <c r="B439" s="4" t="s">
        <v>201</v>
      </c>
      <c r="C439" s="10">
        <v>2035</v>
      </c>
      <c r="D439" s="10">
        <v>3.71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 t="s">
        <v>10</v>
      </c>
      <c r="B440" s="4" t="s">
        <v>201</v>
      </c>
      <c r="C440" s="10">
        <v>2040</v>
      </c>
      <c r="D440" s="10">
        <v>3.71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 t="s">
        <v>10</v>
      </c>
      <c r="B441" s="4" t="s">
        <v>201</v>
      </c>
      <c r="C441" s="10">
        <v>2045</v>
      </c>
      <c r="D441" s="10">
        <v>3.71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 t="s">
        <v>10</v>
      </c>
      <c r="B442" s="4" t="s">
        <v>201</v>
      </c>
      <c r="C442" s="10">
        <v>2050</v>
      </c>
      <c r="D442" s="10">
        <v>3.71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 t="s">
        <v>10</v>
      </c>
      <c r="B443" s="4" t="s">
        <v>144</v>
      </c>
      <c r="C443" s="10">
        <v>2022</v>
      </c>
      <c r="D443" s="10">
        <v>3.605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 t="s">
        <v>10</v>
      </c>
      <c r="B444" s="4" t="s">
        <v>144</v>
      </c>
      <c r="C444" s="10">
        <v>2025</v>
      </c>
      <c r="D444" s="10">
        <v>3.605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 t="s">
        <v>10</v>
      </c>
      <c r="B445" s="4" t="s">
        <v>144</v>
      </c>
      <c r="C445" s="10">
        <v>2030</v>
      </c>
      <c r="D445" s="10">
        <v>3.605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 t="s">
        <v>10</v>
      </c>
      <c r="B446" s="4" t="s">
        <v>144</v>
      </c>
      <c r="C446" s="10">
        <v>2035</v>
      </c>
      <c r="D446" s="10">
        <v>3.605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 t="s">
        <v>10</v>
      </c>
      <c r="B447" s="4" t="s">
        <v>144</v>
      </c>
      <c r="C447" s="10">
        <v>2040</v>
      </c>
      <c r="D447" s="10">
        <v>3.605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 t="s">
        <v>10</v>
      </c>
      <c r="B448" s="4" t="s">
        <v>144</v>
      </c>
      <c r="C448" s="10">
        <v>2045</v>
      </c>
      <c r="D448" s="10">
        <v>3.605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 t="s">
        <v>10</v>
      </c>
      <c r="B449" s="4" t="s">
        <v>144</v>
      </c>
      <c r="C449" s="10">
        <v>2050</v>
      </c>
      <c r="D449" s="10">
        <v>3.605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 t="s">
        <v>10</v>
      </c>
      <c r="B450" s="4" t="s">
        <v>214</v>
      </c>
      <c r="C450" s="10">
        <v>2022</v>
      </c>
      <c r="D450" s="10">
        <v>47.2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 t="s">
        <v>10</v>
      </c>
      <c r="B451" s="4" t="s">
        <v>214</v>
      </c>
      <c r="C451" s="10">
        <v>2025</v>
      </c>
      <c r="D451" s="10">
        <v>44.6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 t="s">
        <v>10</v>
      </c>
      <c r="B452" s="4" t="s">
        <v>214</v>
      </c>
      <c r="C452" s="10">
        <v>2030</v>
      </c>
      <c r="D452" s="10">
        <v>41.9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 t="s">
        <v>10</v>
      </c>
      <c r="B453" s="4" t="s">
        <v>214</v>
      </c>
      <c r="C453" s="10">
        <v>2035</v>
      </c>
      <c r="D453" s="10">
        <v>39.5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 t="s">
        <v>10</v>
      </c>
      <c r="B454" s="4" t="s">
        <v>214</v>
      </c>
      <c r="C454" s="10">
        <v>2040</v>
      </c>
      <c r="D454" s="10">
        <v>37.1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 t="s">
        <v>10</v>
      </c>
      <c r="B455" s="4" t="s">
        <v>214</v>
      </c>
      <c r="C455" s="10">
        <v>2045</v>
      </c>
      <c r="D455" s="10">
        <v>35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 t="s">
        <v>10</v>
      </c>
      <c r="B456" s="4" t="s">
        <v>214</v>
      </c>
      <c r="C456" s="10">
        <v>2050</v>
      </c>
      <c r="D456" s="10">
        <v>32.9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 t="s">
        <v>10</v>
      </c>
      <c r="B457" s="4" t="s">
        <v>145</v>
      </c>
      <c r="C457" s="10">
        <v>2022</v>
      </c>
      <c r="D457" s="10">
        <v>81.5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 t="s">
        <v>10</v>
      </c>
      <c r="B458" s="4" t="s">
        <v>145</v>
      </c>
      <c r="C458" s="10">
        <v>2025</v>
      </c>
      <c r="D458" s="10">
        <v>75.3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 t="s">
        <v>10</v>
      </c>
      <c r="B459" s="4" t="s">
        <v>145</v>
      </c>
      <c r="C459" s="10">
        <v>2030</v>
      </c>
      <c r="D459" s="10">
        <v>69.099999999999994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 t="s">
        <v>10</v>
      </c>
      <c r="B460" s="4" t="s">
        <v>145</v>
      </c>
      <c r="C460" s="10">
        <v>2035</v>
      </c>
      <c r="D460" s="10">
        <v>66.05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 t="s">
        <v>10</v>
      </c>
      <c r="B461" s="4" t="s">
        <v>145</v>
      </c>
      <c r="C461" s="10">
        <v>2040</v>
      </c>
      <c r="D461" s="10">
        <v>63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 t="s">
        <v>10</v>
      </c>
      <c r="B462" s="4" t="s">
        <v>145</v>
      </c>
      <c r="C462" s="10">
        <v>2045</v>
      </c>
      <c r="D462" s="10">
        <v>62.2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 t="s">
        <v>10</v>
      </c>
      <c r="B463" s="4" t="s">
        <v>145</v>
      </c>
      <c r="C463" s="10">
        <v>2050</v>
      </c>
      <c r="D463" s="10">
        <v>61.4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 t="s">
        <v>10</v>
      </c>
      <c r="B464" s="4" t="s">
        <v>202</v>
      </c>
      <c r="C464" s="10">
        <v>2022</v>
      </c>
      <c r="D464" s="10">
        <v>41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 t="s">
        <v>10</v>
      </c>
      <c r="B465" s="4" t="s">
        <v>202</v>
      </c>
      <c r="C465" s="10">
        <v>2025</v>
      </c>
      <c r="D465" s="10">
        <v>38.5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 t="s">
        <v>10</v>
      </c>
      <c r="B466" s="4" t="s">
        <v>202</v>
      </c>
      <c r="C466" s="10">
        <v>2030</v>
      </c>
      <c r="D466" s="10">
        <v>36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 t="s">
        <v>10</v>
      </c>
      <c r="B467" s="4" t="s">
        <v>202</v>
      </c>
      <c r="C467" s="10">
        <v>2035</v>
      </c>
      <c r="D467" s="10">
        <v>34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 t="s">
        <v>10</v>
      </c>
      <c r="B468" s="4" t="s">
        <v>202</v>
      </c>
      <c r="C468" s="10">
        <v>2040</v>
      </c>
      <c r="D468" s="10">
        <v>32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 t="s">
        <v>10</v>
      </c>
      <c r="B469" s="4" t="s">
        <v>202</v>
      </c>
      <c r="C469" s="10">
        <v>2045</v>
      </c>
      <c r="D469" s="10">
        <v>31.5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 t="s">
        <v>10</v>
      </c>
      <c r="B470" s="4" t="s">
        <v>202</v>
      </c>
      <c r="C470" s="10">
        <v>2050</v>
      </c>
      <c r="D470" s="10">
        <v>31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 t="s">
        <v>10</v>
      </c>
      <c r="B471" s="4" t="s">
        <v>146</v>
      </c>
      <c r="C471" s="10">
        <v>2022</v>
      </c>
      <c r="D471" s="10">
        <v>83.75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 t="s">
        <v>10</v>
      </c>
      <c r="B472" s="4" t="s">
        <v>146</v>
      </c>
      <c r="C472" s="10">
        <v>2025</v>
      </c>
      <c r="D472" s="10">
        <v>78.035714290000001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 t="s">
        <v>10</v>
      </c>
      <c r="B473" s="4" t="s">
        <v>146</v>
      </c>
      <c r="C473" s="10">
        <v>2030</v>
      </c>
      <c r="D473" s="10">
        <v>75.178571430000005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 t="s">
        <v>10</v>
      </c>
      <c r="B474" s="4" t="s">
        <v>146</v>
      </c>
      <c r="C474" s="10">
        <v>2035</v>
      </c>
      <c r="D474" s="10">
        <v>72.321428569999995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 t="s">
        <v>10</v>
      </c>
      <c r="B475" s="4" t="s">
        <v>146</v>
      </c>
      <c r="C475" s="10">
        <v>2040</v>
      </c>
      <c r="D475" s="10">
        <v>69.464285709999999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 t="s">
        <v>10</v>
      </c>
      <c r="B476" s="4" t="s">
        <v>146</v>
      </c>
      <c r="C476" s="10">
        <v>2045</v>
      </c>
      <c r="D476" s="10">
        <v>66.607142859999996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 t="s">
        <v>10</v>
      </c>
      <c r="B477" s="4" t="s">
        <v>146</v>
      </c>
      <c r="C477" s="10">
        <v>2050</v>
      </c>
      <c r="D477" s="10">
        <v>63.75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 t="s">
        <v>10</v>
      </c>
      <c r="B478" s="4" t="s">
        <v>147</v>
      </c>
      <c r="C478" s="10">
        <v>2022</v>
      </c>
      <c r="D478" s="10">
        <v>47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 t="s">
        <v>10</v>
      </c>
      <c r="B479" s="4" t="s">
        <v>147</v>
      </c>
      <c r="C479" s="10">
        <v>2025</v>
      </c>
      <c r="D479" s="10">
        <v>44.5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 t="s">
        <v>10</v>
      </c>
      <c r="B480" s="4" t="s">
        <v>147</v>
      </c>
      <c r="C480" s="10">
        <v>2030</v>
      </c>
      <c r="D480" s="10">
        <v>42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 t="s">
        <v>10</v>
      </c>
      <c r="B481" s="4" t="s">
        <v>147</v>
      </c>
      <c r="C481" s="10">
        <v>2035</v>
      </c>
      <c r="D481" s="10">
        <v>40.5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 t="s">
        <v>10</v>
      </c>
      <c r="B482" s="4" t="s">
        <v>147</v>
      </c>
      <c r="C482" s="10">
        <v>2040</v>
      </c>
      <c r="D482" s="10">
        <v>39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 t="s">
        <v>10</v>
      </c>
      <c r="B483" s="4" t="s">
        <v>147</v>
      </c>
      <c r="C483" s="10">
        <v>2045</v>
      </c>
      <c r="D483" s="10">
        <v>39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 t="s">
        <v>10</v>
      </c>
      <c r="B484" s="4" t="s">
        <v>147</v>
      </c>
      <c r="C484" s="10">
        <v>2050</v>
      </c>
      <c r="D484" s="10">
        <v>39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 t="s">
        <v>10</v>
      </c>
      <c r="B485" s="4" t="s">
        <v>148</v>
      </c>
      <c r="C485" s="10">
        <v>2022</v>
      </c>
      <c r="D485" s="10">
        <v>87.5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 t="s">
        <v>10</v>
      </c>
      <c r="B486" s="4" t="s">
        <v>148</v>
      </c>
      <c r="C486" s="10">
        <v>2025</v>
      </c>
      <c r="D486" s="10">
        <v>87.5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 t="s">
        <v>10</v>
      </c>
      <c r="B487" s="4" t="s">
        <v>148</v>
      </c>
      <c r="C487" s="10">
        <v>2030</v>
      </c>
      <c r="D487" s="10">
        <v>87.5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 t="s">
        <v>10</v>
      </c>
      <c r="B488" s="4" t="s">
        <v>148</v>
      </c>
      <c r="C488" s="10">
        <v>2035</v>
      </c>
      <c r="D488" s="10">
        <v>87.5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 t="s">
        <v>10</v>
      </c>
      <c r="B489" s="4" t="s">
        <v>148</v>
      </c>
      <c r="C489" s="10">
        <v>2040</v>
      </c>
      <c r="D489" s="10">
        <v>87.5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 t="s">
        <v>10</v>
      </c>
      <c r="B490" s="4" t="s">
        <v>148</v>
      </c>
      <c r="C490" s="10">
        <v>2045</v>
      </c>
      <c r="D490" s="10">
        <v>87.5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 t="s">
        <v>10</v>
      </c>
      <c r="B491" s="4" t="s">
        <v>148</v>
      </c>
      <c r="C491" s="10">
        <v>2050</v>
      </c>
      <c r="D491" s="10">
        <v>87.5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 t="s">
        <v>10</v>
      </c>
      <c r="B492" s="4" t="s">
        <v>149</v>
      </c>
      <c r="C492" s="10">
        <v>2022</v>
      </c>
      <c r="D492" s="10">
        <v>22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 t="s">
        <v>10</v>
      </c>
      <c r="B493" s="4" t="s">
        <v>149</v>
      </c>
      <c r="C493" s="10">
        <v>2025</v>
      </c>
      <c r="D493" s="10">
        <v>21.5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 t="s">
        <v>10</v>
      </c>
      <c r="B494" s="4" t="s">
        <v>149</v>
      </c>
      <c r="C494" s="10">
        <v>2030</v>
      </c>
      <c r="D494" s="10">
        <v>21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 t="s">
        <v>10</v>
      </c>
      <c r="B495" s="4" t="s">
        <v>149</v>
      </c>
      <c r="C495" s="10">
        <v>2035</v>
      </c>
      <c r="D495" s="10">
        <v>20.5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 t="s">
        <v>10</v>
      </c>
      <c r="B496" s="4" t="s">
        <v>149</v>
      </c>
      <c r="C496" s="10">
        <v>2040</v>
      </c>
      <c r="D496" s="10">
        <v>20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 t="s">
        <v>10</v>
      </c>
      <c r="B497" s="4" t="s">
        <v>149</v>
      </c>
      <c r="C497" s="10">
        <v>2045</v>
      </c>
      <c r="D497" s="10">
        <v>19.5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 t="s">
        <v>10</v>
      </c>
      <c r="B498" s="4" t="s">
        <v>149</v>
      </c>
      <c r="C498" s="10">
        <v>2050</v>
      </c>
      <c r="D498" s="10">
        <v>19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 t="s">
        <v>10</v>
      </c>
      <c r="B499" s="4" t="s">
        <v>150</v>
      </c>
      <c r="C499" s="10">
        <v>2022</v>
      </c>
      <c r="D499" s="10">
        <v>37.5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 t="s">
        <v>10</v>
      </c>
      <c r="B500" s="4" t="s">
        <v>150</v>
      </c>
      <c r="C500" s="10">
        <v>2025</v>
      </c>
      <c r="D500" s="10">
        <v>37.5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 t="s">
        <v>10</v>
      </c>
      <c r="B501" s="4" t="s">
        <v>150</v>
      </c>
      <c r="C501" s="10">
        <v>2030</v>
      </c>
      <c r="D501" s="10">
        <v>37.5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 t="s">
        <v>10</v>
      </c>
      <c r="B502" s="4" t="s">
        <v>150</v>
      </c>
      <c r="C502" s="10">
        <v>2035</v>
      </c>
      <c r="D502" s="10">
        <v>37.5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 t="s">
        <v>10</v>
      </c>
      <c r="B503" s="4" t="s">
        <v>150</v>
      </c>
      <c r="C503" s="10">
        <v>2040</v>
      </c>
      <c r="D503" s="10">
        <v>37.5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 t="s">
        <v>10</v>
      </c>
      <c r="B504" s="4" t="s">
        <v>150</v>
      </c>
      <c r="C504" s="10">
        <v>2045</v>
      </c>
      <c r="D504" s="10">
        <v>37.5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 t="s">
        <v>10</v>
      </c>
      <c r="B505" s="4" t="s">
        <v>150</v>
      </c>
      <c r="C505" s="10">
        <v>2050</v>
      </c>
      <c r="D505" s="10">
        <v>37.5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 t="s">
        <v>10</v>
      </c>
      <c r="B506" s="4" t="s">
        <v>225</v>
      </c>
      <c r="C506" s="10">
        <v>2022</v>
      </c>
      <c r="D506" s="10">
        <v>12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 t="s">
        <v>10</v>
      </c>
      <c r="B507" s="4" t="s">
        <v>225</v>
      </c>
      <c r="C507" s="10">
        <v>2025</v>
      </c>
      <c r="D507" s="10">
        <v>8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 t="s">
        <v>10</v>
      </c>
      <c r="B508" s="4" t="s">
        <v>225</v>
      </c>
      <c r="C508" s="10">
        <v>2030</v>
      </c>
      <c r="D508" s="10">
        <v>8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 t="s">
        <v>10</v>
      </c>
      <c r="B509" s="4" t="s">
        <v>225</v>
      </c>
      <c r="C509" s="10">
        <v>2035</v>
      </c>
      <c r="D509" s="10">
        <v>8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 t="s">
        <v>10</v>
      </c>
      <c r="B510" s="4" t="s">
        <v>225</v>
      </c>
      <c r="C510" s="10">
        <v>2040</v>
      </c>
      <c r="D510" s="10">
        <v>8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 t="s">
        <v>10</v>
      </c>
      <c r="B511" s="4" t="s">
        <v>225</v>
      </c>
      <c r="C511" s="10">
        <v>2045</v>
      </c>
      <c r="D511" s="10">
        <v>8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 t="s">
        <v>10</v>
      </c>
      <c r="B512" s="4" t="s">
        <v>225</v>
      </c>
      <c r="C512" s="10">
        <v>2050</v>
      </c>
      <c r="D512" s="10">
        <v>8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 t="s">
        <v>10</v>
      </c>
      <c r="B513" s="4" t="s">
        <v>228</v>
      </c>
      <c r="C513" s="10">
        <v>2022</v>
      </c>
      <c r="D513" s="10">
        <v>516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 t="s">
        <v>10</v>
      </c>
      <c r="B514" s="4" t="s">
        <v>228</v>
      </c>
      <c r="C514" s="10">
        <v>2025</v>
      </c>
      <c r="D514" s="10">
        <v>466.24285709999998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 t="s">
        <v>10</v>
      </c>
      <c r="B515" s="4" t="s">
        <v>228</v>
      </c>
      <c r="C515" s="10">
        <v>2030</v>
      </c>
      <c r="D515" s="10">
        <v>462.86428569999998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 t="s">
        <v>10</v>
      </c>
      <c r="B516" s="4" t="s">
        <v>228</v>
      </c>
      <c r="C516" s="10">
        <v>2035</v>
      </c>
      <c r="D516" s="10">
        <v>438.6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 t="s">
        <v>10</v>
      </c>
      <c r="B517" s="4" t="s">
        <v>228</v>
      </c>
      <c r="C517" s="10">
        <v>2040</v>
      </c>
      <c r="D517" s="10">
        <v>435.375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 t="s">
        <v>10</v>
      </c>
      <c r="B518" s="4" t="s">
        <v>228</v>
      </c>
      <c r="C518" s="10">
        <v>2045</v>
      </c>
      <c r="D518" s="10">
        <v>432.15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 t="s">
        <v>10</v>
      </c>
      <c r="B519" s="4" t="s">
        <v>228</v>
      </c>
      <c r="C519" s="10">
        <v>2050</v>
      </c>
      <c r="D519" s="10">
        <v>428.92500000000001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 t="s">
        <v>10</v>
      </c>
      <c r="B520" s="4" t="s">
        <v>151</v>
      </c>
      <c r="C520" s="10">
        <v>2022</v>
      </c>
      <c r="D520" s="10">
        <v>120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 t="s">
        <v>10</v>
      </c>
      <c r="B521" s="4" t="s">
        <v>151</v>
      </c>
      <c r="C521" s="10">
        <v>2025</v>
      </c>
      <c r="D521" s="10">
        <v>117.5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 t="s">
        <v>10</v>
      </c>
      <c r="B522" s="4" t="s">
        <v>151</v>
      </c>
      <c r="C522" s="10">
        <v>2030</v>
      </c>
      <c r="D522" s="10">
        <v>115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 t="s">
        <v>10</v>
      </c>
      <c r="B523" s="4" t="s">
        <v>151</v>
      </c>
      <c r="C523" s="10">
        <v>2035</v>
      </c>
      <c r="D523" s="10">
        <v>111.5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 t="s">
        <v>10</v>
      </c>
      <c r="B524" s="4" t="s">
        <v>151</v>
      </c>
      <c r="C524" s="10">
        <v>2040</v>
      </c>
      <c r="D524" s="10">
        <v>108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 t="s">
        <v>10</v>
      </c>
      <c r="B525" s="4" t="s">
        <v>151</v>
      </c>
      <c r="C525" s="10">
        <v>2045</v>
      </c>
      <c r="D525" s="10">
        <v>106.5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 t="s">
        <v>10</v>
      </c>
      <c r="B526" s="4" t="s">
        <v>151</v>
      </c>
      <c r="C526" s="10">
        <v>2050</v>
      </c>
      <c r="D526" s="10">
        <v>105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 t="s">
        <v>10</v>
      </c>
      <c r="B527" s="4" t="s">
        <v>199</v>
      </c>
      <c r="C527" s="10">
        <v>2022</v>
      </c>
      <c r="D527" s="10">
        <v>6.96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 t="s">
        <v>10</v>
      </c>
      <c r="B528" s="4" t="s">
        <v>199</v>
      </c>
      <c r="C528" s="10">
        <v>2025</v>
      </c>
      <c r="D528" s="10">
        <v>6.66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 t="s">
        <v>10</v>
      </c>
      <c r="B529" s="4" t="s">
        <v>199</v>
      </c>
      <c r="C529" s="10">
        <v>2030</v>
      </c>
      <c r="D529" s="10">
        <v>6.51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 t="s">
        <v>10</v>
      </c>
      <c r="B530" s="4" t="s">
        <v>199</v>
      </c>
      <c r="C530" s="10">
        <v>2035</v>
      </c>
      <c r="D530" s="10">
        <v>6.36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 t="s">
        <v>10</v>
      </c>
      <c r="B531" s="4" t="s">
        <v>199</v>
      </c>
      <c r="C531" s="10">
        <v>2040</v>
      </c>
      <c r="D531" s="10">
        <v>6.21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 t="s">
        <v>10</v>
      </c>
      <c r="B532" s="4" t="s">
        <v>199</v>
      </c>
      <c r="C532" s="10">
        <v>2045</v>
      </c>
      <c r="D532" s="10">
        <v>6.06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 t="s">
        <v>10</v>
      </c>
      <c r="B533" s="4" t="s">
        <v>199</v>
      </c>
      <c r="C533" s="10">
        <v>2050</v>
      </c>
      <c r="D533" s="10">
        <v>5.91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 t="s">
        <v>10</v>
      </c>
      <c r="B534" s="4" t="s">
        <v>152</v>
      </c>
      <c r="C534" s="10">
        <v>2022</v>
      </c>
      <c r="D534" s="10">
        <v>0.389148045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 t="s">
        <v>10</v>
      </c>
      <c r="B535" s="4" t="s">
        <v>152</v>
      </c>
      <c r="C535" s="10">
        <v>2025</v>
      </c>
      <c r="D535" s="10">
        <v>0.36893256200000002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 t="s">
        <v>10</v>
      </c>
      <c r="B536" s="4" t="s">
        <v>152</v>
      </c>
      <c r="C536" s="10">
        <v>2030</v>
      </c>
      <c r="D536" s="10">
        <v>0.35882481999999999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 t="s">
        <v>10</v>
      </c>
      <c r="B537" s="4" t="s">
        <v>152</v>
      </c>
      <c r="C537" s="10">
        <v>2035</v>
      </c>
      <c r="D537" s="10">
        <v>0.34871707899999999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 t="s">
        <v>10</v>
      </c>
      <c r="B538" s="4" t="s">
        <v>152</v>
      </c>
      <c r="C538" s="10">
        <v>2040</v>
      </c>
      <c r="D538" s="10">
        <v>0.33860933799999998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 t="s">
        <v>10</v>
      </c>
      <c r="B539" s="4" t="s">
        <v>152</v>
      </c>
      <c r="C539" s="10">
        <v>2045</v>
      </c>
      <c r="D539" s="10">
        <v>0.32850159600000001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 t="s">
        <v>10</v>
      </c>
      <c r="B540" s="4" t="s">
        <v>152</v>
      </c>
      <c r="C540" s="10">
        <v>2050</v>
      </c>
      <c r="D540" s="10">
        <v>0.318393855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 t="s">
        <v>10</v>
      </c>
      <c r="B541" s="4" t="s">
        <v>219</v>
      </c>
      <c r="C541" s="10">
        <v>2022</v>
      </c>
      <c r="D541" s="10">
        <v>0.35377094999999997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 t="s">
        <v>10</v>
      </c>
      <c r="B542" s="4" t="s">
        <v>219</v>
      </c>
      <c r="C542" s="10">
        <v>2025</v>
      </c>
      <c r="D542" s="10">
        <v>0.343663208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 t="s">
        <v>10</v>
      </c>
      <c r="B543" s="4" t="s">
        <v>219</v>
      </c>
      <c r="C543" s="10">
        <v>2030</v>
      </c>
      <c r="D543" s="10">
        <v>0.33860933799999998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 t="s">
        <v>10</v>
      </c>
      <c r="B544" s="4" t="s">
        <v>219</v>
      </c>
      <c r="C544" s="10">
        <v>2035</v>
      </c>
      <c r="D544" s="10">
        <v>0.33355546699999999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 t="s">
        <v>10</v>
      </c>
      <c r="B545" s="4" t="s">
        <v>219</v>
      </c>
      <c r="C545" s="10">
        <v>2040</v>
      </c>
      <c r="D545" s="10">
        <v>0.32850159600000001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 t="s">
        <v>10</v>
      </c>
      <c r="B546" s="4" t="s">
        <v>219</v>
      </c>
      <c r="C546" s="10">
        <v>2045</v>
      </c>
      <c r="D546" s="10">
        <v>0.32344772500000002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 t="s">
        <v>10</v>
      </c>
      <c r="B547" s="4" t="s">
        <v>219</v>
      </c>
      <c r="C547" s="10">
        <v>2050</v>
      </c>
      <c r="D547" s="10">
        <v>0.318393855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 t="s">
        <v>10</v>
      </c>
      <c r="B548" s="4" t="s">
        <v>153</v>
      </c>
      <c r="C548" s="10">
        <v>2022</v>
      </c>
      <c r="D548" s="10">
        <v>0.63678770900000004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 t="s">
        <v>10</v>
      </c>
      <c r="B549" s="4" t="s">
        <v>153</v>
      </c>
      <c r="C549" s="10">
        <v>2025</v>
      </c>
      <c r="D549" s="10">
        <v>0.55491500400000005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 t="s">
        <v>10</v>
      </c>
      <c r="B550" s="4" t="s">
        <v>153</v>
      </c>
      <c r="C550" s="10">
        <v>2030</v>
      </c>
      <c r="D550" s="10">
        <v>0.51397865099999995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 t="s">
        <v>10</v>
      </c>
      <c r="B551" s="4" t="s">
        <v>153</v>
      </c>
      <c r="C551" s="10">
        <v>2035</v>
      </c>
      <c r="D551" s="10">
        <v>0.47304229800000003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 t="s">
        <v>10</v>
      </c>
      <c r="B552" s="4" t="s">
        <v>153</v>
      </c>
      <c r="C552" s="10">
        <v>2040</v>
      </c>
      <c r="D552" s="10">
        <v>0.43210594600000002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 t="s">
        <v>10</v>
      </c>
      <c r="B553" s="4" t="s">
        <v>153</v>
      </c>
      <c r="C553" s="10">
        <v>2045</v>
      </c>
      <c r="D553" s="10">
        <v>0.39116959299999998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 t="s">
        <v>10</v>
      </c>
      <c r="B554" s="4" t="s">
        <v>153</v>
      </c>
      <c r="C554" s="10">
        <v>2050</v>
      </c>
      <c r="D554" s="10">
        <v>0.35023324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 t="s">
        <v>10</v>
      </c>
      <c r="B555" s="4" t="s">
        <v>220</v>
      </c>
      <c r="C555" s="10">
        <v>2022</v>
      </c>
      <c r="D555" s="10">
        <v>0.20923913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 t="s">
        <v>10</v>
      </c>
      <c r="B556" s="4" t="s">
        <v>220</v>
      </c>
      <c r="C556" s="10">
        <v>2025</v>
      </c>
      <c r="D556" s="10">
        <v>0.20326087000000001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 t="s">
        <v>10</v>
      </c>
      <c r="B557" s="4" t="s">
        <v>220</v>
      </c>
      <c r="C557" s="10">
        <v>2030</v>
      </c>
      <c r="D557" s="10">
        <v>0.200271739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 t="s">
        <v>10</v>
      </c>
      <c r="B558" s="4" t="s">
        <v>220</v>
      </c>
      <c r="C558" s="10">
        <v>2035</v>
      </c>
      <c r="D558" s="10">
        <v>0.197282609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 t="s">
        <v>10</v>
      </c>
      <c r="B559" s="4" t="s">
        <v>220</v>
      </c>
      <c r="C559" s="10">
        <v>2040</v>
      </c>
      <c r="D559" s="10">
        <v>0.19429347799999999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 t="s">
        <v>10</v>
      </c>
      <c r="B560" s="4" t="s">
        <v>220</v>
      </c>
      <c r="C560" s="10">
        <v>2045</v>
      </c>
      <c r="D560" s="10">
        <v>0.19130434800000001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 t="s">
        <v>10</v>
      </c>
      <c r="B561" s="4" t="s">
        <v>220</v>
      </c>
      <c r="C561" s="10">
        <v>2050</v>
      </c>
      <c r="D561" s="10">
        <v>0.18831521700000001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 t="s">
        <v>10</v>
      </c>
      <c r="B562" s="4" t="s">
        <v>154</v>
      </c>
      <c r="C562" s="10">
        <v>2022</v>
      </c>
      <c r="D562" s="10">
        <v>0.29891304299999999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 t="s">
        <v>10</v>
      </c>
      <c r="B563" s="4" t="s">
        <v>154</v>
      </c>
      <c r="C563" s="10">
        <v>2025</v>
      </c>
      <c r="D563" s="10">
        <v>0.29037267100000003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 t="s">
        <v>10</v>
      </c>
      <c r="B564" s="4" t="s">
        <v>154</v>
      </c>
      <c r="C564" s="10">
        <v>2030</v>
      </c>
      <c r="D564" s="10">
        <v>0.28610248399999999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 t="s">
        <v>10</v>
      </c>
      <c r="B565" s="4" t="s">
        <v>154</v>
      </c>
      <c r="C565" s="10">
        <v>2035</v>
      </c>
      <c r="D565" s="10">
        <v>0.28183229799999998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 t="s">
        <v>10</v>
      </c>
      <c r="B566" s="4" t="s">
        <v>154</v>
      </c>
      <c r="C566" s="10">
        <v>2040</v>
      </c>
      <c r="D566" s="10">
        <v>0.27756211200000003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 t="s">
        <v>10</v>
      </c>
      <c r="B567" s="4" t="s">
        <v>154</v>
      </c>
      <c r="C567" s="10">
        <v>2045</v>
      </c>
      <c r="D567" s="10">
        <v>0.27329192499999999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 t="s">
        <v>10</v>
      </c>
      <c r="B568" s="4" t="s">
        <v>154</v>
      </c>
      <c r="C568" s="10">
        <v>2050</v>
      </c>
      <c r="D568" s="10">
        <v>0.26902173899999998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 t="s">
        <v>10</v>
      </c>
      <c r="B569" s="4" t="s">
        <v>221</v>
      </c>
      <c r="C569" s="10">
        <v>2022</v>
      </c>
      <c r="D569" s="10">
        <v>3.8666666670000001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 t="s">
        <v>10</v>
      </c>
      <c r="B570" s="4" t="s">
        <v>221</v>
      </c>
      <c r="C570" s="10">
        <v>2025</v>
      </c>
      <c r="D570" s="10">
        <v>3.2681088439999999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 t="s">
        <v>10</v>
      </c>
      <c r="B571" s="4" t="s">
        <v>221</v>
      </c>
      <c r="C571" s="10">
        <v>2030</v>
      </c>
      <c r="D571" s="10">
        <v>2.9688299319999998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 t="s">
        <v>10</v>
      </c>
      <c r="B572" s="4" t="s">
        <v>221</v>
      </c>
      <c r="C572" s="10">
        <v>2035</v>
      </c>
      <c r="D572" s="10">
        <v>2.6695510200000001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 t="s">
        <v>10</v>
      </c>
      <c r="B573" s="4" t="s">
        <v>221</v>
      </c>
      <c r="C573" s="10">
        <v>2040</v>
      </c>
      <c r="D573" s="10">
        <v>2.3702721090000001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 t="s">
        <v>10</v>
      </c>
      <c r="B574" s="4" t="s">
        <v>221</v>
      </c>
      <c r="C574" s="10">
        <v>2045</v>
      </c>
      <c r="D574" s="10">
        <v>2.070993197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 t="s">
        <v>10</v>
      </c>
      <c r="B575" s="4" t="s">
        <v>221</v>
      </c>
      <c r="C575" s="10">
        <v>2050</v>
      </c>
      <c r="D575" s="10">
        <v>1.7717142859999999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 t="s">
        <v>10</v>
      </c>
      <c r="B576" s="4" t="s">
        <v>155</v>
      </c>
      <c r="C576" s="10">
        <v>2022</v>
      </c>
      <c r="D576" s="10">
        <v>7.3333333329999997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 t="s">
        <v>10</v>
      </c>
      <c r="B577" s="4" t="s">
        <v>155</v>
      </c>
      <c r="C577" s="10">
        <v>2025</v>
      </c>
      <c r="D577" s="10">
        <v>5.646356463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 t="s">
        <v>10</v>
      </c>
      <c r="B578" s="4" t="s">
        <v>155</v>
      </c>
      <c r="C578" s="10">
        <v>2030</v>
      </c>
      <c r="D578" s="10">
        <v>4.8028680269999997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 t="s">
        <v>10</v>
      </c>
      <c r="B579" s="4" t="s">
        <v>155</v>
      </c>
      <c r="C579" s="10">
        <v>2035</v>
      </c>
      <c r="D579" s="10">
        <v>3.9593795919999999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 t="s">
        <v>10</v>
      </c>
      <c r="B580" s="4" t="s">
        <v>155</v>
      </c>
      <c r="C580" s="10">
        <v>2040</v>
      </c>
      <c r="D580" s="10">
        <v>3.115891156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 t="s">
        <v>10</v>
      </c>
      <c r="B581" s="4" t="s">
        <v>155</v>
      </c>
      <c r="C581" s="10">
        <v>2045</v>
      </c>
      <c r="D581" s="10">
        <v>2.2724027210000002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 t="s">
        <v>10</v>
      </c>
      <c r="B582" s="4" t="s">
        <v>155</v>
      </c>
      <c r="C582" s="10">
        <v>2050</v>
      </c>
      <c r="D582" s="10">
        <v>1.4289142859999999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 t="s">
        <v>10</v>
      </c>
      <c r="B583" s="4" t="s">
        <v>222</v>
      </c>
      <c r="C583" s="10">
        <v>2022</v>
      </c>
      <c r="D583" s="10">
        <v>2.4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 t="s">
        <v>10</v>
      </c>
      <c r="B584" s="4" t="s">
        <v>222</v>
      </c>
      <c r="C584" s="10">
        <v>2025</v>
      </c>
      <c r="D584" s="10">
        <v>2.000244898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 t="s">
        <v>10</v>
      </c>
      <c r="B585" s="4" t="s">
        <v>222</v>
      </c>
      <c r="C585" s="10">
        <v>2030</v>
      </c>
      <c r="D585" s="10">
        <v>1.8003673469999999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 t="s">
        <v>10</v>
      </c>
      <c r="B586" s="4" t="s">
        <v>222</v>
      </c>
      <c r="C586" s="10">
        <v>2035</v>
      </c>
      <c r="D586" s="10">
        <v>1.600489796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 t="s">
        <v>10</v>
      </c>
      <c r="B587" s="4" t="s">
        <v>222</v>
      </c>
      <c r="C587" s="10">
        <v>2040</v>
      </c>
      <c r="D587" s="10">
        <v>1.400612245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 t="s">
        <v>10</v>
      </c>
      <c r="B588" s="4" t="s">
        <v>222</v>
      </c>
      <c r="C588" s="10">
        <v>2045</v>
      </c>
      <c r="D588" s="10">
        <v>1.2007346940000001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 t="s">
        <v>10</v>
      </c>
      <c r="B589" s="4" t="s">
        <v>222</v>
      </c>
      <c r="C589" s="10">
        <v>2050</v>
      </c>
      <c r="D589" s="10">
        <v>1.0008571429999999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 t="s">
        <v>10</v>
      </c>
      <c r="B590" s="4" t="s">
        <v>223</v>
      </c>
      <c r="C590" s="10">
        <v>2022</v>
      </c>
      <c r="D590" s="10">
        <v>3.6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 t="s">
        <v>10</v>
      </c>
      <c r="B591" s="4" t="s">
        <v>223</v>
      </c>
      <c r="C591" s="10">
        <v>2025</v>
      </c>
      <c r="D591" s="10">
        <v>2.952097959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 t="s">
        <v>10</v>
      </c>
      <c r="B592" s="4" t="s">
        <v>223</v>
      </c>
      <c r="C592" s="10">
        <v>2030</v>
      </c>
      <c r="D592" s="10">
        <v>2.6281469390000001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 t="s">
        <v>10</v>
      </c>
      <c r="B593" s="4" t="s">
        <v>223</v>
      </c>
      <c r="C593" s="10">
        <v>2035</v>
      </c>
      <c r="D593" s="10">
        <v>2.304195918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 t="s">
        <v>10</v>
      </c>
      <c r="B594" s="4" t="s">
        <v>223</v>
      </c>
      <c r="C594" s="10">
        <v>2040</v>
      </c>
      <c r="D594" s="10">
        <v>1.980244898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 t="s">
        <v>10</v>
      </c>
      <c r="B595" s="4" t="s">
        <v>223</v>
      </c>
      <c r="C595" s="10">
        <v>2045</v>
      </c>
      <c r="D595" s="10">
        <v>1.6562938780000001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 t="s">
        <v>10</v>
      </c>
      <c r="B596" s="4" t="s">
        <v>223</v>
      </c>
      <c r="C596" s="10">
        <v>2050</v>
      </c>
      <c r="D596" s="10">
        <v>1.332342857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 t="s">
        <v>10</v>
      </c>
      <c r="B597" s="4" t="s">
        <v>160</v>
      </c>
      <c r="C597" s="10">
        <v>2022</v>
      </c>
      <c r="D597" s="10">
        <v>193.49600000000001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 t="s">
        <v>10</v>
      </c>
      <c r="B598" s="4" t="s">
        <v>160</v>
      </c>
      <c r="C598" s="10">
        <v>2025</v>
      </c>
      <c r="D598" s="10">
        <v>183.31200000000001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 t="s">
        <v>10</v>
      </c>
      <c r="B599" s="4" t="s">
        <v>160</v>
      </c>
      <c r="C599" s="10">
        <v>2030</v>
      </c>
      <c r="D599" s="10">
        <v>178.22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 t="s">
        <v>10</v>
      </c>
      <c r="B600" s="4" t="s">
        <v>160</v>
      </c>
      <c r="C600" s="10">
        <v>2035</v>
      </c>
      <c r="D600" s="10">
        <v>170.58199999999999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 t="s">
        <v>10</v>
      </c>
      <c r="B601" s="4" t="s">
        <v>160</v>
      </c>
      <c r="C601" s="10">
        <v>2040</v>
      </c>
      <c r="D601" s="10">
        <v>162.94399999999999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 t="s">
        <v>10</v>
      </c>
      <c r="B602" s="4" t="s">
        <v>160</v>
      </c>
      <c r="C602" s="10">
        <v>2045</v>
      </c>
      <c r="D602" s="10">
        <v>156.57900000000001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 t="s">
        <v>10</v>
      </c>
      <c r="B603" s="4" t="s">
        <v>160</v>
      </c>
      <c r="C603" s="10">
        <v>2050</v>
      </c>
      <c r="D603" s="10">
        <v>152.76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 t="s">
        <v>10</v>
      </c>
      <c r="B604" s="4" t="s">
        <v>161</v>
      </c>
      <c r="C604" s="10">
        <v>2022</v>
      </c>
      <c r="D604" s="10">
        <v>80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 t="s">
        <v>10</v>
      </c>
      <c r="B605" s="4" t="s">
        <v>161</v>
      </c>
      <c r="C605" s="10">
        <v>2025</v>
      </c>
      <c r="D605" s="10">
        <v>80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 t="s">
        <v>10</v>
      </c>
      <c r="B606" s="4" t="s">
        <v>161</v>
      </c>
      <c r="C606" s="10">
        <v>2030</v>
      </c>
      <c r="D606" s="10">
        <v>80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 t="s">
        <v>10</v>
      </c>
      <c r="B607" s="4" t="s">
        <v>161</v>
      </c>
      <c r="C607" s="10">
        <v>2035</v>
      </c>
      <c r="D607" s="10">
        <v>80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 t="s">
        <v>10</v>
      </c>
      <c r="B608" s="4" t="s">
        <v>161</v>
      </c>
      <c r="C608" s="10">
        <v>2040</v>
      </c>
      <c r="D608" s="10">
        <v>80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 t="s">
        <v>10</v>
      </c>
      <c r="B609" s="4" t="s">
        <v>161</v>
      </c>
      <c r="C609" s="10">
        <v>2045</v>
      </c>
      <c r="D609" s="10">
        <v>80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 t="s">
        <v>10</v>
      </c>
      <c r="B610" s="4" t="s">
        <v>161</v>
      </c>
      <c r="C610" s="10">
        <v>2050</v>
      </c>
      <c r="D610" s="10">
        <v>80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 t="s">
        <v>10</v>
      </c>
      <c r="B611" s="4" t="s">
        <v>210</v>
      </c>
      <c r="C611" s="10">
        <v>2022</v>
      </c>
      <c r="D611" s="10">
        <v>49.5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 t="s">
        <v>10</v>
      </c>
      <c r="B612" s="4" t="s">
        <v>210</v>
      </c>
      <c r="C612" s="10">
        <v>2025</v>
      </c>
      <c r="D612" s="10">
        <v>49.5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 t="s">
        <v>10</v>
      </c>
      <c r="B613" s="4" t="s">
        <v>210</v>
      </c>
      <c r="C613" s="10">
        <v>2030</v>
      </c>
      <c r="D613" s="10">
        <v>49.5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 t="s">
        <v>10</v>
      </c>
      <c r="B614" s="4" t="s">
        <v>210</v>
      </c>
      <c r="C614" s="10">
        <v>2035</v>
      </c>
      <c r="D614" s="10">
        <v>49.5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 t="s">
        <v>10</v>
      </c>
      <c r="B615" s="4" t="s">
        <v>210</v>
      </c>
      <c r="C615" s="10">
        <v>2040</v>
      </c>
      <c r="D615" s="10">
        <v>49.5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 t="s">
        <v>10</v>
      </c>
      <c r="B616" s="4" t="s">
        <v>210</v>
      </c>
      <c r="C616" s="10">
        <v>2045</v>
      </c>
      <c r="D616" s="10">
        <v>49.5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 t="s">
        <v>10</v>
      </c>
      <c r="B617" s="4" t="s">
        <v>210</v>
      </c>
      <c r="C617" s="10">
        <v>2050</v>
      </c>
      <c r="D617" s="10">
        <v>49.5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 t="s">
        <v>10</v>
      </c>
      <c r="B618" s="4" t="s">
        <v>163</v>
      </c>
      <c r="C618" s="10">
        <v>2022</v>
      </c>
      <c r="D618" s="10">
        <v>76.8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 t="s">
        <v>10</v>
      </c>
      <c r="B619" s="4" t="s">
        <v>163</v>
      </c>
      <c r="C619" s="10">
        <v>2025</v>
      </c>
      <c r="D619" s="10">
        <v>76.8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 t="s">
        <v>10</v>
      </c>
      <c r="B620" s="4" t="s">
        <v>163</v>
      </c>
      <c r="C620" s="10">
        <v>2030</v>
      </c>
      <c r="D620" s="10">
        <v>76.8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 t="s">
        <v>10</v>
      </c>
      <c r="B621" s="4" t="s">
        <v>163</v>
      </c>
      <c r="C621" s="10">
        <v>2035</v>
      </c>
      <c r="D621" s="10">
        <v>76.8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 t="s">
        <v>10</v>
      </c>
      <c r="B622" s="4" t="s">
        <v>163</v>
      </c>
      <c r="C622" s="10">
        <v>2040</v>
      </c>
      <c r="D622" s="10">
        <v>76.8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 t="s">
        <v>10</v>
      </c>
      <c r="B623" s="4" t="s">
        <v>163</v>
      </c>
      <c r="C623" s="10">
        <v>2045</v>
      </c>
      <c r="D623" s="10">
        <v>76.8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 t="s">
        <v>10</v>
      </c>
      <c r="B624" s="4" t="s">
        <v>163</v>
      </c>
      <c r="C624" s="10">
        <v>2050</v>
      </c>
      <c r="D624" s="10">
        <v>76.8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 t="s">
        <v>10</v>
      </c>
      <c r="B625" s="4" t="s">
        <v>164</v>
      </c>
      <c r="C625" s="10">
        <v>2022</v>
      </c>
      <c r="D625" s="10">
        <v>39.6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 t="s">
        <v>10</v>
      </c>
      <c r="B626" s="4" t="s">
        <v>164</v>
      </c>
      <c r="C626" s="10">
        <v>2025</v>
      </c>
      <c r="D626" s="10">
        <v>36.450000000000003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 t="s">
        <v>10</v>
      </c>
      <c r="B627" s="4" t="s">
        <v>164</v>
      </c>
      <c r="C627" s="10">
        <v>2030</v>
      </c>
      <c r="D627" s="10">
        <v>33.299999999999997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 t="s">
        <v>10</v>
      </c>
      <c r="B628" s="4" t="s">
        <v>164</v>
      </c>
      <c r="C628" s="10">
        <v>2035</v>
      </c>
      <c r="D628" s="10">
        <v>30.65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 t="s">
        <v>10</v>
      </c>
      <c r="B629" s="4" t="s">
        <v>164</v>
      </c>
      <c r="C629" s="10">
        <v>2040</v>
      </c>
      <c r="D629" s="10">
        <v>28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 t="s">
        <v>10</v>
      </c>
      <c r="B630" s="4" t="s">
        <v>164</v>
      </c>
      <c r="C630" s="10">
        <v>2045</v>
      </c>
      <c r="D630" s="10">
        <v>25.75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 t="s">
        <v>10</v>
      </c>
      <c r="B631" s="4" t="s">
        <v>164</v>
      </c>
      <c r="C631" s="10">
        <v>2050</v>
      </c>
      <c r="D631" s="10">
        <v>23.5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 t="s">
        <v>10</v>
      </c>
      <c r="B632" s="4" t="s">
        <v>211</v>
      </c>
      <c r="C632" s="10">
        <v>2022</v>
      </c>
      <c r="D632" s="10">
        <v>9.1300000000000008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 t="s">
        <v>10</v>
      </c>
      <c r="B633" s="4" t="s">
        <v>211</v>
      </c>
      <c r="C633" s="10">
        <v>2025</v>
      </c>
      <c r="D633" s="10">
        <v>7.66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 t="s">
        <v>10</v>
      </c>
      <c r="B634" s="4" t="s">
        <v>211</v>
      </c>
      <c r="C634" s="10">
        <v>2030</v>
      </c>
      <c r="D634" s="10">
        <v>6.66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 t="s">
        <v>10</v>
      </c>
      <c r="B635" s="4" t="s">
        <v>211</v>
      </c>
      <c r="C635" s="10">
        <v>2035</v>
      </c>
      <c r="D635" s="10">
        <v>5.88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 t="s">
        <v>10</v>
      </c>
      <c r="B636" s="4" t="s">
        <v>211</v>
      </c>
      <c r="C636" s="10">
        <v>2040</v>
      </c>
      <c r="D636" s="10">
        <v>5.26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 t="s">
        <v>10</v>
      </c>
      <c r="B637" s="4" t="s">
        <v>211</v>
      </c>
      <c r="C637" s="10">
        <v>2045</v>
      </c>
      <c r="D637" s="10">
        <v>4.75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 t="s">
        <v>10</v>
      </c>
      <c r="B638" s="4" t="s">
        <v>211</v>
      </c>
      <c r="C638" s="10">
        <v>2050</v>
      </c>
      <c r="D638" s="10">
        <v>4.3600000000000003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 t="s">
        <v>10</v>
      </c>
      <c r="B639" s="4" t="s">
        <v>166</v>
      </c>
      <c r="C639" s="10">
        <v>2022</v>
      </c>
      <c r="D639" s="10">
        <v>9.1300000000000008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 t="s">
        <v>10</v>
      </c>
      <c r="B640" s="4" t="s">
        <v>166</v>
      </c>
      <c r="C640" s="10">
        <v>2025</v>
      </c>
      <c r="D640" s="10">
        <v>7.66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 t="s">
        <v>10</v>
      </c>
      <c r="B641" s="4" t="s">
        <v>166</v>
      </c>
      <c r="C641" s="10">
        <v>2030</v>
      </c>
      <c r="D641" s="10">
        <v>6.66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 t="s">
        <v>10</v>
      </c>
      <c r="B642" s="4" t="s">
        <v>166</v>
      </c>
      <c r="C642" s="10">
        <v>2035</v>
      </c>
      <c r="D642" s="10">
        <v>5.88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 t="s">
        <v>10</v>
      </c>
      <c r="B643" s="4" t="s">
        <v>166</v>
      </c>
      <c r="C643" s="10">
        <v>2040</v>
      </c>
      <c r="D643" s="10">
        <v>5.26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 t="s">
        <v>10</v>
      </c>
      <c r="B644" s="4" t="s">
        <v>166</v>
      </c>
      <c r="C644" s="10">
        <v>2045</v>
      </c>
      <c r="D644" s="10">
        <v>4.75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 t="s">
        <v>10</v>
      </c>
      <c r="B645" s="4" t="s">
        <v>166</v>
      </c>
      <c r="C645" s="10">
        <v>2050</v>
      </c>
      <c r="D645" s="10">
        <v>4.3600000000000003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 t="s">
        <v>10</v>
      </c>
      <c r="B646" s="4" t="s">
        <v>167</v>
      </c>
      <c r="C646" s="10">
        <v>2022</v>
      </c>
      <c r="D646" s="10">
        <v>13.3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 t="s">
        <v>10</v>
      </c>
      <c r="B647" s="4" t="s">
        <v>167</v>
      </c>
      <c r="C647" s="10">
        <v>2025</v>
      </c>
      <c r="D647" s="10">
        <f t="shared" ref="D647:D652" si="0">0.95*D646</f>
        <v>12.635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 t="s">
        <v>10</v>
      </c>
      <c r="B648" s="4" t="s">
        <v>167</v>
      </c>
      <c r="C648" s="10">
        <v>2030</v>
      </c>
      <c r="D648" s="10">
        <f t="shared" si="0"/>
        <v>12.00325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 t="s">
        <v>10</v>
      </c>
      <c r="B649" s="4" t="s">
        <v>167</v>
      </c>
      <c r="C649" s="10">
        <v>2035</v>
      </c>
      <c r="D649" s="10">
        <f t="shared" si="0"/>
        <v>11.4030875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 t="s">
        <v>10</v>
      </c>
      <c r="B650" s="4" t="s">
        <v>167</v>
      </c>
      <c r="C650" s="10">
        <v>2040</v>
      </c>
      <c r="D650" s="10">
        <f t="shared" si="0"/>
        <v>10.832933124999998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 t="s">
        <v>10</v>
      </c>
      <c r="B651" s="4" t="s">
        <v>167</v>
      </c>
      <c r="C651" s="10">
        <v>2045</v>
      </c>
      <c r="D651" s="10">
        <f t="shared" si="0"/>
        <v>10.291286468749998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 t="s">
        <v>10</v>
      </c>
      <c r="B652" s="4" t="s">
        <v>167</v>
      </c>
      <c r="C652" s="10">
        <v>2050</v>
      </c>
      <c r="D652" s="10">
        <f t="shared" si="0"/>
        <v>9.7767221453124975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 t="s">
        <v>10</v>
      </c>
      <c r="B653" s="4" t="s">
        <v>235</v>
      </c>
      <c r="C653" s="10">
        <v>2022</v>
      </c>
      <c r="D653" s="10">
        <v>21.612500000000001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 t="s">
        <v>10</v>
      </c>
      <c r="B654" s="4" t="s">
        <v>235</v>
      </c>
      <c r="C654" s="10">
        <v>2025</v>
      </c>
      <c r="D654" s="10">
        <f t="shared" ref="D654:D659" si="1">0.95*D653</f>
        <v>20.531874999999999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 t="s">
        <v>10</v>
      </c>
      <c r="B655" s="4" t="s">
        <v>235</v>
      </c>
      <c r="C655" s="10">
        <v>2030</v>
      </c>
      <c r="D655" s="10">
        <f t="shared" si="1"/>
        <v>19.505281249999999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 t="s">
        <v>10</v>
      </c>
      <c r="B656" s="4" t="s">
        <v>235</v>
      </c>
      <c r="C656" s="10">
        <v>2035</v>
      </c>
      <c r="D656" s="10">
        <f t="shared" si="1"/>
        <v>18.5300171875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 t="s">
        <v>10</v>
      </c>
      <c r="B657" s="4" t="s">
        <v>235</v>
      </c>
      <c r="C657" s="10">
        <v>2040</v>
      </c>
      <c r="D657" s="10">
        <f t="shared" si="1"/>
        <v>17.603516328125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 t="s">
        <v>10</v>
      </c>
      <c r="B658" s="4" t="s">
        <v>235</v>
      </c>
      <c r="C658" s="10">
        <v>2045</v>
      </c>
      <c r="D658" s="10">
        <f t="shared" si="1"/>
        <v>16.723340511718749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 t="s">
        <v>10</v>
      </c>
      <c r="B659" s="4" t="s">
        <v>235</v>
      </c>
      <c r="C659" s="10">
        <v>2050</v>
      </c>
      <c r="D659" s="10">
        <f t="shared" si="1"/>
        <v>15.887173486132811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 t="s">
        <v>10</v>
      </c>
      <c r="B660" s="4" t="s">
        <v>236</v>
      </c>
      <c r="C660" s="10">
        <v>2022</v>
      </c>
      <c r="D660" s="10">
        <v>16.076374999999999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 t="s">
        <v>10</v>
      </c>
      <c r="B661" s="4" t="s">
        <v>236</v>
      </c>
      <c r="C661" s="10">
        <v>2025</v>
      </c>
      <c r="D661" s="10">
        <f t="shared" ref="D661:D666" si="2">0.95*D660</f>
        <v>15.272556249999997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 t="s">
        <v>10</v>
      </c>
      <c r="B662" s="4" t="s">
        <v>236</v>
      </c>
      <c r="C662" s="10">
        <v>2030</v>
      </c>
      <c r="D662" s="10">
        <f t="shared" si="2"/>
        <v>14.508928437499996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 t="s">
        <v>10</v>
      </c>
      <c r="B663" s="4" t="s">
        <v>236</v>
      </c>
      <c r="C663" s="10">
        <v>2035</v>
      </c>
      <c r="D663" s="10">
        <f t="shared" si="2"/>
        <v>13.783482015624996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 t="s">
        <v>10</v>
      </c>
      <c r="B664" s="4" t="s">
        <v>236</v>
      </c>
      <c r="C664" s="10">
        <v>2040</v>
      </c>
      <c r="D664" s="10">
        <f t="shared" si="2"/>
        <v>13.094307914843746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 t="s">
        <v>10</v>
      </c>
      <c r="B665" s="4" t="s">
        <v>236</v>
      </c>
      <c r="C665" s="10">
        <v>2045</v>
      </c>
      <c r="D665" s="10">
        <f t="shared" si="2"/>
        <v>12.439592519101557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 t="s">
        <v>10</v>
      </c>
      <c r="B666" s="4" t="s">
        <v>236</v>
      </c>
      <c r="C666" s="10">
        <v>2050</v>
      </c>
      <c r="D666" s="10">
        <f t="shared" si="2"/>
        <v>11.81761289314648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 t="s">
        <v>10</v>
      </c>
      <c r="B667" s="4" t="s">
        <v>168</v>
      </c>
      <c r="C667" s="10">
        <v>2022</v>
      </c>
      <c r="D667" s="10">
        <v>13.3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 t="s">
        <v>10</v>
      </c>
      <c r="B668" s="4" t="s">
        <v>168</v>
      </c>
      <c r="C668" s="10">
        <v>2025</v>
      </c>
      <c r="D668" s="10">
        <f t="shared" ref="D668:D673" si="3">0.95*D667</f>
        <v>12.635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 t="s">
        <v>10</v>
      </c>
      <c r="B669" s="4" t="s">
        <v>168</v>
      </c>
      <c r="C669" s="10">
        <v>2030</v>
      </c>
      <c r="D669" s="10">
        <f t="shared" si="3"/>
        <v>12.00325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 t="s">
        <v>10</v>
      </c>
      <c r="B670" s="4" t="s">
        <v>168</v>
      </c>
      <c r="C670" s="10">
        <v>2035</v>
      </c>
      <c r="D670" s="10">
        <f t="shared" si="3"/>
        <v>11.4030875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 t="s">
        <v>10</v>
      </c>
      <c r="B671" s="4" t="s">
        <v>168</v>
      </c>
      <c r="C671" s="10">
        <v>2040</v>
      </c>
      <c r="D671" s="10">
        <f t="shared" si="3"/>
        <v>10.832933124999998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 t="s">
        <v>10</v>
      </c>
      <c r="B672" s="4" t="s">
        <v>168</v>
      </c>
      <c r="C672" s="10">
        <v>2045</v>
      </c>
      <c r="D672" s="10">
        <f t="shared" si="3"/>
        <v>10.291286468749998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 t="s">
        <v>10</v>
      </c>
      <c r="B673" s="4" t="s">
        <v>168</v>
      </c>
      <c r="C673" s="10">
        <v>2050</v>
      </c>
      <c r="D673" s="10">
        <f t="shared" si="3"/>
        <v>9.7767221453124975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 t="s">
        <v>10</v>
      </c>
      <c r="B674" s="4" t="s">
        <v>212</v>
      </c>
      <c r="C674" s="10">
        <v>2022</v>
      </c>
      <c r="D674" s="10">
        <v>13.3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 t="s">
        <v>10</v>
      </c>
      <c r="B675" s="4" t="s">
        <v>212</v>
      </c>
      <c r="C675" s="10">
        <v>2025</v>
      </c>
      <c r="D675" s="10">
        <f t="shared" ref="D675:D680" si="4">0.95*D674</f>
        <v>12.635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 t="s">
        <v>10</v>
      </c>
      <c r="B676" s="4" t="s">
        <v>212</v>
      </c>
      <c r="C676" s="10">
        <v>2030</v>
      </c>
      <c r="D676" s="10">
        <f t="shared" si="4"/>
        <v>12.00325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 t="s">
        <v>10</v>
      </c>
      <c r="B677" s="4" t="s">
        <v>212</v>
      </c>
      <c r="C677" s="10">
        <v>2035</v>
      </c>
      <c r="D677" s="10">
        <f t="shared" si="4"/>
        <v>11.4030875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 t="s">
        <v>10</v>
      </c>
      <c r="B678" s="4" t="s">
        <v>212</v>
      </c>
      <c r="C678" s="10">
        <v>2040</v>
      </c>
      <c r="D678" s="10">
        <f t="shared" si="4"/>
        <v>10.832933124999998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 t="s">
        <v>10</v>
      </c>
      <c r="B679" s="4" t="s">
        <v>212</v>
      </c>
      <c r="C679" s="10">
        <v>2045</v>
      </c>
      <c r="D679" s="10">
        <f t="shared" si="4"/>
        <v>10.291286468749998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 t="s">
        <v>10</v>
      </c>
      <c r="B680" s="4" t="s">
        <v>212</v>
      </c>
      <c r="C680" s="10">
        <v>2050</v>
      </c>
      <c r="D680" s="10">
        <f t="shared" si="4"/>
        <v>9.7767221453124975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 t="s">
        <v>10</v>
      </c>
      <c r="B681" s="4" t="s">
        <v>237</v>
      </c>
      <c r="C681" s="10">
        <v>2022</v>
      </c>
      <c r="D681" s="10">
        <v>16.774625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 t="s">
        <v>10</v>
      </c>
      <c r="B682" s="4" t="s">
        <v>237</v>
      </c>
      <c r="C682" s="10">
        <v>2025</v>
      </c>
      <c r="D682" s="10">
        <f t="shared" ref="D682:D687" si="5">0.95*D681</f>
        <v>15.93589375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 t="s">
        <v>10</v>
      </c>
      <c r="B683" s="4" t="s">
        <v>237</v>
      </c>
      <c r="C683" s="10">
        <v>2030</v>
      </c>
      <c r="D683" s="10">
        <f t="shared" si="5"/>
        <v>15.1390990625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 t="s">
        <v>10</v>
      </c>
      <c r="B684" s="4" t="s">
        <v>237</v>
      </c>
      <c r="C684" s="10">
        <v>2035</v>
      </c>
      <c r="D684" s="10">
        <f t="shared" si="5"/>
        <v>14.382144109374998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 t="s">
        <v>10</v>
      </c>
      <c r="B685" s="4" t="s">
        <v>237</v>
      </c>
      <c r="C685" s="10">
        <v>2040</v>
      </c>
      <c r="D685" s="10">
        <f t="shared" si="5"/>
        <v>13.663036903906248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 t="s">
        <v>10</v>
      </c>
      <c r="B686" s="4" t="s">
        <v>237</v>
      </c>
      <c r="C686" s="10">
        <v>2045</v>
      </c>
      <c r="D686" s="10">
        <f t="shared" si="5"/>
        <v>12.979885058710934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 t="s">
        <v>10</v>
      </c>
      <c r="B687" s="4" t="s">
        <v>237</v>
      </c>
      <c r="C687" s="10">
        <v>2050</v>
      </c>
      <c r="D687" s="10">
        <f t="shared" si="5"/>
        <v>12.330890805775386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 t="s">
        <v>10</v>
      </c>
      <c r="B688" s="4" t="s">
        <v>238</v>
      </c>
      <c r="C688" s="10">
        <v>2022</v>
      </c>
      <c r="D688" s="10">
        <v>17.556000000000001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 t="s">
        <v>10</v>
      </c>
      <c r="B689" s="4" t="s">
        <v>238</v>
      </c>
      <c r="C689" s="10">
        <v>2025</v>
      </c>
      <c r="D689" s="10">
        <f t="shared" ref="D689:D694" si="6">0.95*D688</f>
        <v>16.6782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 t="s">
        <v>10</v>
      </c>
      <c r="B690" s="4" t="s">
        <v>238</v>
      </c>
      <c r="C690" s="10">
        <v>2030</v>
      </c>
      <c r="D690" s="10">
        <f t="shared" si="6"/>
        <v>15.844289999999999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 t="s">
        <v>10</v>
      </c>
      <c r="B691" s="4" t="s">
        <v>238</v>
      </c>
      <c r="C691" s="10">
        <v>2035</v>
      </c>
      <c r="D691" s="10">
        <f t="shared" si="6"/>
        <v>15.052075499999999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 t="s">
        <v>10</v>
      </c>
      <c r="B692" s="4" t="s">
        <v>238</v>
      </c>
      <c r="C692" s="10">
        <v>2040</v>
      </c>
      <c r="D692" s="10">
        <f t="shared" si="6"/>
        <v>14.299471724999998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 t="s">
        <v>10</v>
      </c>
      <c r="B693" s="4" t="s">
        <v>238</v>
      </c>
      <c r="C693" s="10">
        <v>2045</v>
      </c>
      <c r="D693" s="10">
        <f t="shared" si="6"/>
        <v>13.584498138749998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 t="s">
        <v>10</v>
      </c>
      <c r="B694" s="4" t="s">
        <v>238</v>
      </c>
      <c r="C694" s="10">
        <v>2050</v>
      </c>
      <c r="D694" s="10">
        <f t="shared" si="6"/>
        <v>12.905273231812497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 t="s">
        <v>10</v>
      </c>
      <c r="B695" s="4" t="s">
        <v>172</v>
      </c>
      <c r="C695" s="10">
        <v>2022</v>
      </c>
      <c r="D695" s="10">
        <v>55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 t="s">
        <v>10</v>
      </c>
      <c r="B696" s="4" t="s">
        <v>172</v>
      </c>
      <c r="C696" s="10">
        <v>2025</v>
      </c>
      <c r="D696" s="10">
        <v>49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 t="s">
        <v>10</v>
      </c>
      <c r="B697" s="4" t="s">
        <v>172</v>
      </c>
      <c r="C697" s="10">
        <v>2030</v>
      </c>
      <c r="D697" s="10">
        <v>43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 t="s">
        <v>10</v>
      </c>
      <c r="B698" s="4" t="s">
        <v>172</v>
      </c>
      <c r="C698" s="10">
        <v>2035</v>
      </c>
      <c r="D698" s="10">
        <v>41.5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 t="s">
        <v>10</v>
      </c>
      <c r="B699" s="4" t="s">
        <v>172</v>
      </c>
      <c r="C699" s="10">
        <v>2040</v>
      </c>
      <c r="D699" s="10">
        <v>40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 t="s">
        <v>10</v>
      </c>
      <c r="B700" s="4" t="s">
        <v>172</v>
      </c>
      <c r="C700" s="10">
        <v>2045</v>
      </c>
      <c r="D700" s="10">
        <v>39.5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 t="s">
        <v>10</v>
      </c>
      <c r="B701" s="4" t="s">
        <v>172</v>
      </c>
      <c r="C701" s="10">
        <v>2050</v>
      </c>
      <c r="D701" s="10">
        <v>39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 t="s">
        <v>10</v>
      </c>
      <c r="B702" s="4" t="s">
        <v>173</v>
      </c>
      <c r="C702" s="10">
        <v>2022</v>
      </c>
      <c r="D702" s="10">
        <v>33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 t="s">
        <v>10</v>
      </c>
      <c r="B703" s="4" t="s">
        <v>173</v>
      </c>
      <c r="C703" s="10">
        <v>2025</v>
      </c>
      <c r="D703" s="10">
        <v>30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 t="s">
        <v>10</v>
      </c>
      <c r="B704" s="4" t="s">
        <v>173</v>
      </c>
      <c r="C704" s="10">
        <v>2030</v>
      </c>
      <c r="D704" s="10">
        <v>27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 t="s">
        <v>10</v>
      </c>
      <c r="B705" s="4" t="s">
        <v>173</v>
      </c>
      <c r="C705" s="10">
        <v>2035</v>
      </c>
      <c r="D705" s="10">
        <v>26.5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 t="s">
        <v>10</v>
      </c>
      <c r="B706" s="4" t="s">
        <v>173</v>
      </c>
      <c r="C706" s="10">
        <v>2040</v>
      </c>
      <c r="D706" s="10">
        <v>26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 t="s">
        <v>10</v>
      </c>
      <c r="B707" s="4" t="s">
        <v>173</v>
      </c>
      <c r="C707" s="10">
        <v>2045</v>
      </c>
      <c r="D707" s="10">
        <v>26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 t="s">
        <v>10</v>
      </c>
      <c r="B708" s="4" t="s">
        <v>173</v>
      </c>
      <c r="C708" s="10">
        <v>2050</v>
      </c>
      <c r="D708" s="10">
        <v>26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 t="s">
        <v>10</v>
      </c>
      <c r="B709" s="4" t="s">
        <v>174</v>
      </c>
      <c r="C709" s="10">
        <v>2022</v>
      </c>
      <c r="D709" s="10">
        <v>42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 t="s">
        <v>10</v>
      </c>
      <c r="B710" s="4" t="s">
        <v>174</v>
      </c>
      <c r="C710" s="10">
        <v>2025</v>
      </c>
      <c r="D710" s="10">
        <v>36.5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 t="s">
        <v>10</v>
      </c>
      <c r="B711" s="4" t="s">
        <v>174</v>
      </c>
      <c r="C711" s="10">
        <v>2030</v>
      </c>
      <c r="D711" s="10">
        <v>31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 t="s">
        <v>10</v>
      </c>
      <c r="B712" s="4" t="s">
        <v>174</v>
      </c>
      <c r="C712" s="10">
        <v>2035</v>
      </c>
      <c r="D712" s="10">
        <v>30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 t="s">
        <v>10</v>
      </c>
      <c r="B713" s="4" t="s">
        <v>174</v>
      </c>
      <c r="C713" s="10">
        <v>2040</v>
      </c>
      <c r="D713" s="10">
        <v>29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 t="s">
        <v>10</v>
      </c>
      <c r="B714" s="4" t="s">
        <v>174</v>
      </c>
      <c r="C714" s="10">
        <v>2045</v>
      </c>
      <c r="D714" s="10">
        <v>28.5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 t="s">
        <v>10</v>
      </c>
      <c r="B715" s="4" t="s">
        <v>174</v>
      </c>
      <c r="C715" s="10">
        <v>2050</v>
      </c>
      <c r="D715" s="10">
        <v>28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 t="s">
        <v>10</v>
      </c>
      <c r="B716" s="4" t="s">
        <v>175</v>
      </c>
      <c r="C716" s="10">
        <v>2022</v>
      </c>
      <c r="D716" s="10">
        <v>23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 t="s">
        <v>10</v>
      </c>
      <c r="B717" s="4" t="s">
        <v>175</v>
      </c>
      <c r="C717" s="10">
        <v>2025</v>
      </c>
      <c r="D717" s="10">
        <v>21.2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 t="s">
        <v>10</v>
      </c>
      <c r="B718" s="4" t="s">
        <v>175</v>
      </c>
      <c r="C718" s="10">
        <v>2030</v>
      </c>
      <c r="D718" s="10">
        <v>20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 t="s">
        <v>10</v>
      </c>
      <c r="B719" s="4" t="s">
        <v>175</v>
      </c>
      <c r="C719" s="10">
        <v>2035</v>
      </c>
      <c r="D719" s="10">
        <v>19.3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 t="s">
        <v>10</v>
      </c>
      <c r="B720" s="4" t="s">
        <v>175</v>
      </c>
      <c r="C720" s="10">
        <v>2040</v>
      </c>
      <c r="D720" s="10">
        <v>18.8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 t="s">
        <v>10</v>
      </c>
      <c r="B721" s="4" t="s">
        <v>175</v>
      </c>
      <c r="C721" s="10">
        <v>2045</v>
      </c>
      <c r="D721" s="10">
        <v>18.3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 t="s">
        <v>10</v>
      </c>
      <c r="B722" s="4" t="s">
        <v>175</v>
      </c>
      <c r="C722" s="10">
        <v>2050</v>
      </c>
      <c r="D722" s="10">
        <v>18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 t="s">
        <v>10</v>
      </c>
      <c r="B723" s="4" t="s">
        <v>176</v>
      </c>
      <c r="C723" s="10">
        <v>2022</v>
      </c>
      <c r="D723" s="10">
        <v>23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 t="s">
        <v>10</v>
      </c>
      <c r="B724" s="4" t="s">
        <v>176</v>
      </c>
      <c r="C724" s="10">
        <v>2025</v>
      </c>
      <c r="D724" s="10">
        <v>21.2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 t="s">
        <v>10</v>
      </c>
      <c r="B725" s="4" t="s">
        <v>176</v>
      </c>
      <c r="C725" s="10">
        <v>2030</v>
      </c>
      <c r="D725" s="10">
        <v>20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 t="s">
        <v>10</v>
      </c>
      <c r="B726" s="4" t="s">
        <v>176</v>
      </c>
      <c r="C726" s="10">
        <v>2035</v>
      </c>
      <c r="D726" s="10">
        <v>19.3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 t="s">
        <v>10</v>
      </c>
      <c r="B727" s="4" t="s">
        <v>176</v>
      </c>
      <c r="C727" s="10">
        <v>2040</v>
      </c>
      <c r="D727" s="10">
        <v>18.8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 t="s">
        <v>10</v>
      </c>
      <c r="B728" s="4" t="s">
        <v>176</v>
      </c>
      <c r="C728" s="10">
        <v>2045</v>
      </c>
      <c r="D728" s="10">
        <v>18.3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 t="s">
        <v>10</v>
      </c>
      <c r="B729" s="4" t="s">
        <v>176</v>
      </c>
      <c r="C729" s="10">
        <v>2050</v>
      </c>
      <c r="D729" s="10">
        <v>18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 t="s">
        <v>10</v>
      </c>
      <c r="B730" s="4" t="s">
        <v>213</v>
      </c>
      <c r="C730" s="10">
        <v>2022</v>
      </c>
      <c r="D730" s="10">
        <v>23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 t="s">
        <v>10</v>
      </c>
      <c r="B731" s="4" t="s">
        <v>213</v>
      </c>
      <c r="C731" s="10">
        <v>2025</v>
      </c>
      <c r="D731" s="10">
        <v>21.2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 t="s">
        <v>10</v>
      </c>
      <c r="B732" s="4" t="s">
        <v>213</v>
      </c>
      <c r="C732" s="10">
        <v>2030</v>
      </c>
      <c r="D732" s="10">
        <v>20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 t="s">
        <v>10</v>
      </c>
      <c r="B733" s="4" t="s">
        <v>213</v>
      </c>
      <c r="C733" s="10">
        <v>2035</v>
      </c>
      <c r="D733" s="10">
        <v>19.3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 t="s">
        <v>10</v>
      </c>
      <c r="B734" s="4" t="s">
        <v>213</v>
      </c>
      <c r="C734" s="10">
        <v>2040</v>
      </c>
      <c r="D734" s="10">
        <v>18.8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 t="s">
        <v>10</v>
      </c>
      <c r="B735" s="4" t="s">
        <v>213</v>
      </c>
      <c r="C735" s="10">
        <v>2045</v>
      </c>
      <c r="D735" s="10">
        <v>18.3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 t="s">
        <v>10</v>
      </c>
      <c r="B736" s="4" t="s">
        <v>213</v>
      </c>
      <c r="C736" s="10">
        <v>2050</v>
      </c>
      <c r="D736" s="10">
        <v>18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 t="s">
        <v>10</v>
      </c>
      <c r="B737" s="4" t="s">
        <v>178</v>
      </c>
      <c r="C737" s="10">
        <v>2022</v>
      </c>
      <c r="D737" s="10">
        <v>36.571138210000001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 t="s">
        <v>10</v>
      </c>
      <c r="B738" s="4" t="s">
        <v>178</v>
      </c>
      <c r="C738" s="10">
        <v>2025</v>
      </c>
      <c r="D738" s="10">
        <v>23.04279034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 t="s">
        <v>10</v>
      </c>
      <c r="B739" s="4" t="s">
        <v>178</v>
      </c>
      <c r="C739" s="10">
        <v>2030</v>
      </c>
      <c r="D739" s="10">
        <v>17.393590119999999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 t="s">
        <v>10</v>
      </c>
      <c r="B740" s="4" t="s">
        <v>178</v>
      </c>
      <c r="C740" s="10">
        <v>2035</v>
      </c>
      <c r="D740" s="10">
        <v>15.460969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 t="s">
        <v>10</v>
      </c>
      <c r="B741" s="4" t="s">
        <v>178</v>
      </c>
      <c r="C741" s="10">
        <v>2040</v>
      </c>
      <c r="D741" s="10">
        <v>14.123000530000001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 t="s">
        <v>10</v>
      </c>
      <c r="B742" s="4" t="s">
        <v>178</v>
      </c>
      <c r="C742" s="10">
        <v>2045</v>
      </c>
      <c r="D742" s="10">
        <v>12.785032060000001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 t="s">
        <v>10</v>
      </c>
      <c r="B743" s="4" t="s">
        <v>178</v>
      </c>
      <c r="C743" s="10">
        <v>2050</v>
      </c>
      <c r="D743" s="10">
        <v>11.89305308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 t="s">
        <v>10</v>
      </c>
      <c r="B744" s="4" t="s">
        <v>181</v>
      </c>
      <c r="C744" s="10">
        <v>2022</v>
      </c>
      <c r="D744" s="10">
        <v>24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 t="s">
        <v>10</v>
      </c>
      <c r="B745" s="4" t="s">
        <v>181</v>
      </c>
      <c r="C745" s="10">
        <v>2025</v>
      </c>
      <c r="D745" s="10">
        <v>15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 t="s">
        <v>10</v>
      </c>
      <c r="B746" s="4" t="s">
        <v>181</v>
      </c>
      <c r="C746" s="10">
        <v>2030</v>
      </c>
      <c r="D746" s="10">
        <v>10.89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 t="s">
        <v>10</v>
      </c>
      <c r="B747" s="4" t="s">
        <v>181</v>
      </c>
      <c r="C747" s="10">
        <v>2035</v>
      </c>
      <c r="D747" s="10">
        <v>9.75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 t="s">
        <v>10</v>
      </c>
      <c r="B748" s="4" t="s">
        <v>181</v>
      </c>
      <c r="C748" s="10">
        <v>2040</v>
      </c>
      <c r="D748" s="10">
        <v>8.8800000000000008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 t="s">
        <v>10</v>
      </c>
      <c r="B749" s="4" t="s">
        <v>181</v>
      </c>
      <c r="C749" s="10">
        <v>2045</v>
      </c>
      <c r="D749" s="10">
        <v>8.01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 t="s">
        <v>10</v>
      </c>
      <c r="B750" s="4" t="s">
        <v>181</v>
      </c>
      <c r="C750" s="10">
        <v>2050</v>
      </c>
      <c r="D750" s="10">
        <v>7.44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 t="s">
        <v>10</v>
      </c>
      <c r="B751" s="4" t="s">
        <v>182</v>
      </c>
      <c r="C751" s="10">
        <v>2022</v>
      </c>
      <c r="D751" s="10">
        <v>0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 t="s">
        <v>10</v>
      </c>
      <c r="B752" s="4" t="s">
        <v>182</v>
      </c>
      <c r="C752" s="10">
        <v>2025</v>
      </c>
      <c r="D752" s="10">
        <v>0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 t="s">
        <v>10</v>
      </c>
      <c r="B753" s="4" t="s">
        <v>182</v>
      </c>
      <c r="C753" s="10">
        <v>2030</v>
      </c>
      <c r="D753" s="10">
        <v>0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 t="s">
        <v>10</v>
      </c>
      <c r="B754" s="4" t="s">
        <v>182</v>
      </c>
      <c r="C754" s="10">
        <v>2035</v>
      </c>
      <c r="D754" s="10">
        <v>0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 t="s">
        <v>10</v>
      </c>
      <c r="B755" s="4" t="s">
        <v>182</v>
      </c>
      <c r="C755" s="10">
        <v>2040</v>
      </c>
      <c r="D755" s="10">
        <v>0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 t="s">
        <v>10</v>
      </c>
      <c r="B756" s="4" t="s">
        <v>182</v>
      </c>
      <c r="C756" s="10">
        <v>2045</v>
      </c>
      <c r="D756" s="10">
        <v>0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 t="s">
        <v>10</v>
      </c>
      <c r="B757" s="4" t="s">
        <v>182</v>
      </c>
      <c r="C757" s="10">
        <v>2050</v>
      </c>
      <c r="D757" s="10">
        <v>0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 t="s">
        <v>10</v>
      </c>
      <c r="B758" s="4" t="s">
        <v>185</v>
      </c>
      <c r="C758" s="10">
        <v>2022</v>
      </c>
      <c r="D758" s="10">
        <v>25.7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 t="s">
        <v>10</v>
      </c>
      <c r="B759" s="4" t="s">
        <v>185</v>
      </c>
      <c r="C759" s="10">
        <v>2025</v>
      </c>
      <c r="D759" s="10">
        <v>18.8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 t="s">
        <v>10</v>
      </c>
      <c r="B760" s="4" t="s">
        <v>185</v>
      </c>
      <c r="C760" s="10">
        <v>2030</v>
      </c>
      <c r="D760" s="10">
        <v>14.2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 t="s">
        <v>10</v>
      </c>
      <c r="B761" s="4" t="s">
        <v>185</v>
      </c>
      <c r="C761" s="10">
        <v>2035</v>
      </c>
      <c r="D761" s="10">
        <v>12.6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 t="s">
        <v>10</v>
      </c>
      <c r="B762" s="4" t="s">
        <v>185</v>
      </c>
      <c r="C762" s="10">
        <v>2040</v>
      </c>
      <c r="D762" s="10">
        <v>11.5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 t="s">
        <v>10</v>
      </c>
      <c r="B763" s="4" t="s">
        <v>185</v>
      </c>
      <c r="C763" s="10">
        <v>2045</v>
      </c>
      <c r="D763" s="10">
        <v>10.4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 t="s">
        <v>10</v>
      </c>
      <c r="B764" s="4" t="s">
        <v>185</v>
      </c>
      <c r="C764" s="10">
        <v>2050</v>
      </c>
      <c r="D764" s="10">
        <v>9.6999999999999993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 t="s">
        <v>10</v>
      </c>
      <c r="B765" s="4" t="s">
        <v>187</v>
      </c>
      <c r="C765" s="10">
        <v>2022</v>
      </c>
      <c r="D765" s="10">
        <v>23.924375999999999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 t="s">
        <v>10</v>
      </c>
      <c r="B766" s="4" t="s">
        <v>187</v>
      </c>
      <c r="C766" s="10">
        <v>2025</v>
      </c>
      <c r="D766" s="10">
        <v>21.809567999999999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 t="s">
        <v>10</v>
      </c>
      <c r="B767" s="4" t="s">
        <v>187</v>
      </c>
      <c r="C767" s="10">
        <v>2030</v>
      </c>
      <c r="D767" s="10">
        <v>20.752164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 t="s">
        <v>10</v>
      </c>
      <c r="B768" s="4" t="s">
        <v>187</v>
      </c>
      <c r="C768" s="10">
        <v>2035</v>
      </c>
      <c r="D768" s="10">
        <v>19.694759999999999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 t="s">
        <v>10</v>
      </c>
      <c r="B769" s="4" t="s">
        <v>187</v>
      </c>
      <c r="C769" s="10">
        <v>2040</v>
      </c>
      <c r="D769" s="10">
        <v>18.637356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 t="s">
        <v>10</v>
      </c>
      <c r="B770" s="4" t="s">
        <v>187</v>
      </c>
      <c r="C770" s="10">
        <v>2045</v>
      </c>
      <c r="D770" s="10">
        <v>17.579951999999999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 t="s">
        <v>10</v>
      </c>
      <c r="B771" s="4" t="s">
        <v>187</v>
      </c>
      <c r="C771" s="10">
        <v>2050</v>
      </c>
      <c r="D771" s="10">
        <v>16.522548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 t="s">
        <v>10</v>
      </c>
      <c r="B772" s="4" t="s">
        <v>188</v>
      </c>
      <c r="C772" s="10">
        <v>2022</v>
      </c>
      <c r="D772" s="10">
        <v>123.30255320000001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 t="s">
        <v>10</v>
      </c>
      <c r="B773" s="4" t="s">
        <v>188</v>
      </c>
      <c r="C773" s="10">
        <v>2025</v>
      </c>
      <c r="D773" s="10">
        <v>109.5492094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 t="s">
        <v>10</v>
      </c>
      <c r="B774" s="4" t="s">
        <v>188</v>
      </c>
      <c r="C774" s="10">
        <v>2030</v>
      </c>
      <c r="D774" s="10">
        <v>102.7842476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 t="s">
        <v>10</v>
      </c>
      <c r="B775" s="4" t="s">
        <v>188</v>
      </c>
      <c r="C775" s="10">
        <v>2035</v>
      </c>
      <c r="D775" s="10">
        <v>96.100937349999995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 t="s">
        <v>10</v>
      </c>
      <c r="B776" s="4" t="s">
        <v>188</v>
      </c>
      <c r="C776" s="10">
        <v>2040</v>
      </c>
      <c r="D776" s="10">
        <v>89.505326960000005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 t="s">
        <v>10</v>
      </c>
      <c r="B777" s="4" t="s">
        <v>188</v>
      </c>
      <c r="C777" s="10">
        <v>2045</v>
      </c>
      <c r="D777" s="10">
        <v>83.004077159999994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 t="s">
        <v>10</v>
      </c>
      <c r="B778" s="4" t="s">
        <v>188</v>
      </c>
      <c r="C778" s="10">
        <v>2050</v>
      </c>
      <c r="D778" s="10">
        <v>76.604540729999997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 t="s">
        <v>10</v>
      </c>
      <c r="B779" s="4" t="s">
        <v>74</v>
      </c>
      <c r="C779" s="10">
        <v>2022</v>
      </c>
      <c r="D779" s="10">
        <v>22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 t="s">
        <v>10</v>
      </c>
      <c r="B780" s="4" t="s">
        <v>74</v>
      </c>
      <c r="C780" s="10">
        <v>2025</v>
      </c>
      <c r="D780" s="10">
        <v>20.285714290000001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 t="s">
        <v>10</v>
      </c>
      <c r="B781" s="4" t="s">
        <v>74</v>
      </c>
      <c r="C781" s="10">
        <v>2030</v>
      </c>
      <c r="D781" s="10">
        <v>19.428571430000002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 t="s">
        <v>10</v>
      </c>
      <c r="B782" s="4" t="s">
        <v>74</v>
      </c>
      <c r="C782" s="10">
        <v>2035</v>
      </c>
      <c r="D782" s="10">
        <v>18.571428569999998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 t="s">
        <v>10</v>
      </c>
      <c r="B783" s="4" t="s">
        <v>74</v>
      </c>
      <c r="C783" s="10">
        <v>2040</v>
      </c>
      <c r="D783" s="10">
        <v>17.714285709999999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 t="s">
        <v>10</v>
      </c>
      <c r="B784" s="4" t="s">
        <v>74</v>
      </c>
      <c r="C784" s="10">
        <v>2045</v>
      </c>
      <c r="D784" s="10">
        <v>16.85714286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 t="s">
        <v>10</v>
      </c>
      <c r="B785" s="4" t="s">
        <v>74</v>
      </c>
      <c r="C785" s="10">
        <v>2050</v>
      </c>
      <c r="D785" s="10">
        <v>16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 t="s">
        <v>10</v>
      </c>
      <c r="B786" s="4" t="s">
        <v>229</v>
      </c>
      <c r="C786" s="10">
        <v>2022</v>
      </c>
      <c r="D786" s="21">
        <f>D667*1.11</f>
        <v>14.763000000000002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 t="s">
        <v>10</v>
      </c>
      <c r="B787" s="4" t="s">
        <v>229</v>
      </c>
      <c r="C787" s="10">
        <v>2025</v>
      </c>
      <c r="D787" s="10">
        <f t="shared" ref="D787:D792" si="7">0.95*D786</f>
        <v>14.024850000000001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 t="s">
        <v>10</v>
      </c>
      <c r="B788" s="4" t="s">
        <v>229</v>
      </c>
      <c r="C788" s="10">
        <v>2030</v>
      </c>
      <c r="D788" s="10">
        <f t="shared" si="7"/>
        <v>13.3236075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 t="s">
        <v>10</v>
      </c>
      <c r="B789" s="4" t="s">
        <v>229</v>
      </c>
      <c r="C789" s="10">
        <v>2035</v>
      </c>
      <c r="D789" s="10">
        <f t="shared" si="7"/>
        <v>12.657427125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 t="s">
        <v>10</v>
      </c>
      <c r="B790" s="4" t="s">
        <v>229</v>
      </c>
      <c r="C790" s="10">
        <v>2040</v>
      </c>
      <c r="D790" s="10">
        <f t="shared" si="7"/>
        <v>12.02455576875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 t="s">
        <v>10</v>
      </c>
      <c r="B791" s="4" t="s">
        <v>229</v>
      </c>
      <c r="C791" s="10">
        <v>2045</v>
      </c>
      <c r="D791" s="10">
        <f t="shared" si="7"/>
        <v>11.4233279803125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 t="s">
        <v>10</v>
      </c>
      <c r="B792" s="4" t="s">
        <v>229</v>
      </c>
      <c r="C792" s="10">
        <v>2050</v>
      </c>
      <c r="D792" s="10">
        <f t="shared" si="7"/>
        <v>10.852161581296874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 t="s">
        <v>10</v>
      </c>
      <c r="B793" s="4" t="s">
        <v>232</v>
      </c>
      <c r="C793" s="10">
        <v>2022</v>
      </c>
      <c r="D793" s="21">
        <f>D786</f>
        <v>14.763000000000002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 t="s">
        <v>10</v>
      </c>
      <c r="B794" s="4" t="s">
        <v>232</v>
      </c>
      <c r="C794" s="10">
        <v>2025</v>
      </c>
      <c r="D794" s="10">
        <f t="shared" ref="D794:D799" si="8">0.95*D793</f>
        <v>14.024850000000001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 t="s">
        <v>10</v>
      </c>
      <c r="B795" s="4" t="s">
        <v>232</v>
      </c>
      <c r="C795" s="10">
        <v>2030</v>
      </c>
      <c r="D795" s="10">
        <f t="shared" si="8"/>
        <v>13.3236075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 t="s">
        <v>10</v>
      </c>
      <c r="B796" s="4" t="s">
        <v>232</v>
      </c>
      <c r="C796" s="10">
        <v>2035</v>
      </c>
      <c r="D796" s="10">
        <f t="shared" si="8"/>
        <v>12.657427125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 t="s">
        <v>10</v>
      </c>
      <c r="B797" s="4" t="s">
        <v>232</v>
      </c>
      <c r="C797" s="10">
        <v>2040</v>
      </c>
      <c r="D797" s="10">
        <f t="shared" si="8"/>
        <v>12.02455576875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 t="s">
        <v>10</v>
      </c>
      <c r="B798" s="4" t="s">
        <v>232</v>
      </c>
      <c r="C798" s="10">
        <v>2045</v>
      </c>
      <c r="D798" s="10">
        <f t="shared" si="8"/>
        <v>11.4233279803125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 t="s">
        <v>10</v>
      </c>
      <c r="B799" s="4" t="s">
        <v>232</v>
      </c>
      <c r="C799" s="10">
        <v>2050</v>
      </c>
      <c r="D799" s="10">
        <f t="shared" si="8"/>
        <v>10.852161581296874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 t="s">
        <v>10</v>
      </c>
      <c r="B800" s="4" t="s">
        <v>231</v>
      </c>
      <c r="C800" s="10">
        <v>2022</v>
      </c>
      <c r="D800" s="21">
        <f>D660*1.11</f>
        <v>17.844776249999999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 t="s">
        <v>10</v>
      </c>
      <c r="B801" s="4" t="s">
        <v>231</v>
      </c>
      <c r="C801" s="10">
        <v>2025</v>
      </c>
      <c r="D801" s="10">
        <f t="shared" ref="D801:D806" si="9">0.95*D800</f>
        <v>16.952537437499998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 t="s">
        <v>10</v>
      </c>
      <c r="B802" s="4" t="s">
        <v>231</v>
      </c>
      <c r="C802" s="10">
        <v>2030</v>
      </c>
      <c r="D802" s="10">
        <f t="shared" si="9"/>
        <v>16.104910565624998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 t="s">
        <v>10</v>
      </c>
      <c r="B803" s="4" t="s">
        <v>231</v>
      </c>
      <c r="C803" s="10">
        <v>2035</v>
      </c>
      <c r="D803" s="10">
        <f t="shared" si="9"/>
        <v>15.299665037343747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 t="s">
        <v>10</v>
      </c>
      <c r="B804" s="4" t="s">
        <v>231</v>
      </c>
      <c r="C804" s="10">
        <v>2040</v>
      </c>
      <c r="D804" s="10">
        <f t="shared" si="9"/>
        <v>14.534681785476559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 t="s">
        <v>10</v>
      </c>
      <c r="B805" s="4" t="s">
        <v>231</v>
      </c>
      <c r="C805" s="10">
        <v>2045</v>
      </c>
      <c r="D805" s="10">
        <f t="shared" si="9"/>
        <v>13.807947696202731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 t="s">
        <v>10</v>
      </c>
      <c r="B806" s="4" t="s">
        <v>231</v>
      </c>
      <c r="C806" s="10">
        <v>2050</v>
      </c>
      <c r="D806" s="10">
        <f t="shared" si="9"/>
        <v>13.117550311392595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 t="s">
        <v>10</v>
      </c>
      <c r="B807" s="4" t="s">
        <v>233</v>
      </c>
      <c r="C807" s="10">
        <v>2022</v>
      </c>
      <c r="D807" s="21">
        <f>D681*1.11</f>
        <v>18.619833750000002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 t="s">
        <v>10</v>
      </c>
      <c r="B808" s="4" t="s">
        <v>233</v>
      </c>
      <c r="C808" s="10">
        <v>2025</v>
      </c>
      <c r="D808" s="10">
        <f t="shared" ref="D808:D813" si="10">0.95*D807</f>
        <v>17.688842062500001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 t="s">
        <v>10</v>
      </c>
      <c r="B809" s="4" t="s">
        <v>233</v>
      </c>
      <c r="C809" s="10">
        <v>2030</v>
      </c>
      <c r="D809" s="10">
        <f t="shared" si="10"/>
        <v>16.804399959375001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 t="s">
        <v>10</v>
      </c>
      <c r="B810" s="4" t="s">
        <v>233</v>
      </c>
      <c r="C810" s="10">
        <v>2035</v>
      </c>
      <c r="D810" s="10">
        <f t="shared" si="10"/>
        <v>15.96417996140625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 t="s">
        <v>10</v>
      </c>
      <c r="B811" s="4" t="s">
        <v>233</v>
      </c>
      <c r="C811" s="10">
        <v>2040</v>
      </c>
      <c r="D811" s="10">
        <f t="shared" si="10"/>
        <v>15.165970963335937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 t="s">
        <v>10</v>
      </c>
      <c r="B812" s="4" t="s">
        <v>233</v>
      </c>
      <c r="C812" s="10">
        <v>2045</v>
      </c>
      <c r="D812" s="10">
        <f t="shared" si="10"/>
        <v>14.40767241516914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 t="s">
        <v>10</v>
      </c>
      <c r="B813" s="4" t="s">
        <v>233</v>
      </c>
      <c r="C813" s="10">
        <v>2050</v>
      </c>
      <c r="D813" s="10">
        <f t="shared" si="10"/>
        <v>13.687288794410682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 t="s">
        <v>10</v>
      </c>
      <c r="B814" s="4" t="s">
        <v>234</v>
      </c>
      <c r="C814" s="10">
        <v>2022</v>
      </c>
      <c r="D814" s="21">
        <f>D688*1.11</f>
        <v>19.487160000000003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 t="s">
        <v>10</v>
      </c>
      <c r="B815" s="4" t="s">
        <v>234</v>
      </c>
      <c r="C815" s="10">
        <v>2025</v>
      </c>
      <c r="D815" s="10">
        <f t="shared" ref="D815:D820" si="11">0.95*D814</f>
        <v>18.512802000000001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 t="s">
        <v>10</v>
      </c>
      <c r="B816" s="4" t="s">
        <v>234</v>
      </c>
      <c r="C816" s="10">
        <v>2030</v>
      </c>
      <c r="D816" s="10">
        <f t="shared" si="11"/>
        <v>17.587161899999998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 t="s">
        <v>10</v>
      </c>
      <c r="B817" s="4" t="s">
        <v>234</v>
      </c>
      <c r="C817" s="10">
        <v>2035</v>
      </c>
      <c r="D817" s="10">
        <f t="shared" si="11"/>
        <v>16.707803804999998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 t="s">
        <v>10</v>
      </c>
      <c r="B818" s="4" t="s">
        <v>234</v>
      </c>
      <c r="C818" s="10">
        <v>2040</v>
      </c>
      <c r="D818" s="10">
        <f t="shared" si="11"/>
        <v>15.872413614749997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 t="s">
        <v>10</v>
      </c>
      <c r="B819" s="4" t="s">
        <v>234</v>
      </c>
      <c r="C819" s="10">
        <v>2045</v>
      </c>
      <c r="D819" s="10">
        <f t="shared" si="11"/>
        <v>15.078792934012496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 t="s">
        <v>10</v>
      </c>
      <c r="B820" s="4" t="s">
        <v>234</v>
      </c>
      <c r="C820" s="10">
        <v>2050</v>
      </c>
      <c r="D820" s="10">
        <f t="shared" si="11"/>
        <v>14.324853287311869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 t="s">
        <v>10</v>
      </c>
      <c r="B821" s="4" t="s">
        <v>230</v>
      </c>
      <c r="C821" s="10">
        <v>2022</v>
      </c>
      <c r="D821" s="21">
        <f>D653*1.11</f>
        <v>23.989875000000001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 t="s">
        <v>10</v>
      </c>
      <c r="B822" s="4" t="s">
        <v>230</v>
      </c>
      <c r="C822" s="10">
        <v>2025</v>
      </c>
      <c r="D822" s="10">
        <f t="shared" ref="D822:D827" si="12">0.95*D821</f>
        <v>22.790381249999999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 t="s">
        <v>10</v>
      </c>
      <c r="B823" s="4" t="s">
        <v>230</v>
      </c>
      <c r="C823" s="10">
        <v>2030</v>
      </c>
      <c r="D823" s="10">
        <f t="shared" si="12"/>
        <v>21.6508621875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 t="s">
        <v>10</v>
      </c>
      <c r="B824" s="4" t="s">
        <v>230</v>
      </c>
      <c r="C824" s="10">
        <v>2035</v>
      </c>
      <c r="D824" s="10">
        <f t="shared" si="12"/>
        <v>20.568319078124997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 t="s">
        <v>10</v>
      </c>
      <c r="B825" s="4" t="s">
        <v>230</v>
      </c>
      <c r="C825" s="10">
        <v>2040</v>
      </c>
      <c r="D825" s="10">
        <f t="shared" si="12"/>
        <v>19.539903124218746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 t="s">
        <v>10</v>
      </c>
      <c r="B826" s="4" t="s">
        <v>230</v>
      </c>
      <c r="C826" s="10">
        <v>2045</v>
      </c>
      <c r="D826" s="10">
        <f t="shared" si="12"/>
        <v>18.562907968007806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 t="s">
        <v>10</v>
      </c>
      <c r="B827" s="4" t="s">
        <v>230</v>
      </c>
      <c r="C827" s="10">
        <v>2050</v>
      </c>
      <c r="D827" s="10">
        <f t="shared" si="12"/>
        <v>17.634762569607414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A1:D827" xr:uid="{00000000-0009-0000-0000-000010000000}"/>
  <pageMargins left="0.7" right="0.7" top="0" bottom="0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/>
  </sheetViews>
  <sheetFormatPr baseColWidth="10" defaultColWidth="14.44140625" defaultRowHeight="15" customHeight="1"/>
  <cols>
    <col min="1" max="22" width="8.6640625" customWidth="1"/>
  </cols>
  <sheetData>
    <row r="1" spans="1:26" ht="14.25" customHeight="1">
      <c r="A1" s="1" t="s">
        <v>0</v>
      </c>
      <c r="B1" s="1" t="s">
        <v>226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000"/>
  </sheetPr>
  <dimension ref="A1:Z1000"/>
  <sheetViews>
    <sheetView workbookViewId="0"/>
  </sheetViews>
  <sheetFormatPr baseColWidth="10" defaultColWidth="14.44140625" defaultRowHeight="15" customHeight="1"/>
  <cols>
    <col min="1" max="7" width="13.5546875" customWidth="1"/>
    <col min="8" max="25" width="8.6640625" customWidth="1"/>
  </cols>
  <sheetData>
    <row r="1" spans="1:26" ht="14.4">
      <c r="A1" s="1" t="s">
        <v>0</v>
      </c>
      <c r="B1" s="1" t="s">
        <v>9</v>
      </c>
      <c r="C1" s="1" t="s">
        <v>3</v>
      </c>
      <c r="D1" s="1" t="s">
        <v>8</v>
      </c>
      <c r="E1" s="1" t="s">
        <v>226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17</v>
      </c>
      <c r="B2" s="4" t="s">
        <v>23</v>
      </c>
      <c r="C2" s="4" t="s">
        <v>16</v>
      </c>
      <c r="D2" s="4">
        <v>2022</v>
      </c>
      <c r="E2" s="4">
        <v>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17</v>
      </c>
      <c r="B3" s="4" t="s">
        <v>29</v>
      </c>
      <c r="C3" s="4" t="s">
        <v>16</v>
      </c>
      <c r="D3" s="4">
        <v>2022</v>
      </c>
      <c r="E3" s="4">
        <v>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17</v>
      </c>
      <c r="B4" s="4" t="s">
        <v>35</v>
      </c>
      <c r="C4" s="4" t="s">
        <v>16</v>
      </c>
      <c r="D4" s="4">
        <v>2022</v>
      </c>
      <c r="E4" s="4">
        <v>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17</v>
      </c>
      <c r="B5" s="4" t="s">
        <v>41</v>
      </c>
      <c r="C5" s="4" t="s">
        <v>16</v>
      </c>
      <c r="D5" s="4">
        <v>2022</v>
      </c>
      <c r="E5" s="4">
        <v>2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17</v>
      </c>
      <c r="B6" s="4" t="s">
        <v>47</v>
      </c>
      <c r="C6" s="4" t="s">
        <v>16</v>
      </c>
      <c r="D6" s="4">
        <v>2022</v>
      </c>
      <c r="E6" s="4">
        <v>2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17</v>
      </c>
      <c r="B7" s="4" t="s">
        <v>53</v>
      </c>
      <c r="C7" s="4" t="s">
        <v>16</v>
      </c>
      <c r="D7" s="4">
        <v>2022</v>
      </c>
      <c r="E7" s="4">
        <v>2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23</v>
      </c>
      <c r="B8" s="4" t="s">
        <v>17</v>
      </c>
      <c r="C8" s="4" t="s">
        <v>16</v>
      </c>
      <c r="D8" s="4">
        <v>2022</v>
      </c>
      <c r="E8" s="4">
        <v>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4" t="s">
        <v>23</v>
      </c>
      <c r="B9" s="4" t="s">
        <v>29</v>
      </c>
      <c r="C9" s="4" t="s">
        <v>16</v>
      </c>
      <c r="D9" s="4">
        <v>2022</v>
      </c>
      <c r="E9" s="4">
        <v>2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4" t="s">
        <v>23</v>
      </c>
      <c r="B10" s="4" t="s">
        <v>35</v>
      </c>
      <c r="C10" s="4" t="s">
        <v>16</v>
      </c>
      <c r="D10" s="4">
        <v>2022</v>
      </c>
      <c r="E10" s="4">
        <v>2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23</v>
      </c>
      <c r="B11" s="4" t="s">
        <v>41</v>
      </c>
      <c r="C11" s="4" t="s">
        <v>16</v>
      </c>
      <c r="D11" s="4">
        <v>2022</v>
      </c>
      <c r="E11" s="4">
        <v>2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23</v>
      </c>
      <c r="B12" s="4" t="s">
        <v>47</v>
      </c>
      <c r="C12" s="4" t="s">
        <v>16</v>
      </c>
      <c r="D12" s="4">
        <v>2022</v>
      </c>
      <c r="E12" s="4">
        <v>2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23</v>
      </c>
      <c r="B13" s="4" t="s">
        <v>53</v>
      </c>
      <c r="C13" s="4" t="s">
        <v>16</v>
      </c>
      <c r="D13" s="4">
        <v>2022</v>
      </c>
      <c r="E13" s="4">
        <v>2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29</v>
      </c>
      <c r="B14" s="4" t="s">
        <v>17</v>
      </c>
      <c r="C14" s="4" t="s">
        <v>16</v>
      </c>
      <c r="D14" s="4">
        <v>2022</v>
      </c>
      <c r="E14" s="4">
        <v>2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29</v>
      </c>
      <c r="B15" s="4" t="s">
        <v>23</v>
      </c>
      <c r="C15" s="4" t="s">
        <v>16</v>
      </c>
      <c r="D15" s="4">
        <v>2022</v>
      </c>
      <c r="E15" s="4">
        <v>2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29</v>
      </c>
      <c r="B16" s="4" t="s">
        <v>35</v>
      </c>
      <c r="C16" s="4" t="s">
        <v>16</v>
      </c>
      <c r="D16" s="4">
        <v>2022</v>
      </c>
      <c r="E16" s="4">
        <v>2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29</v>
      </c>
      <c r="B17" s="4" t="s">
        <v>41</v>
      </c>
      <c r="C17" s="4" t="s">
        <v>16</v>
      </c>
      <c r="D17" s="4">
        <v>2022</v>
      </c>
      <c r="E17" s="4">
        <v>2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29</v>
      </c>
      <c r="B18" s="4" t="s">
        <v>47</v>
      </c>
      <c r="C18" s="4" t="s">
        <v>16</v>
      </c>
      <c r="D18" s="4">
        <v>2022</v>
      </c>
      <c r="E18" s="4">
        <v>2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29</v>
      </c>
      <c r="B19" s="4" t="s">
        <v>53</v>
      </c>
      <c r="C19" s="4" t="s">
        <v>16</v>
      </c>
      <c r="D19" s="4">
        <v>2022</v>
      </c>
      <c r="E19" s="4">
        <v>2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35</v>
      </c>
      <c r="B20" s="4" t="s">
        <v>17</v>
      </c>
      <c r="C20" s="4" t="s">
        <v>16</v>
      </c>
      <c r="D20" s="4">
        <v>2022</v>
      </c>
      <c r="E20" s="4">
        <v>2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35</v>
      </c>
      <c r="B21" s="4" t="s">
        <v>23</v>
      </c>
      <c r="C21" s="4" t="s">
        <v>16</v>
      </c>
      <c r="D21" s="4">
        <v>2022</v>
      </c>
      <c r="E21" s="4">
        <v>2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35</v>
      </c>
      <c r="B22" s="4" t="s">
        <v>29</v>
      </c>
      <c r="C22" s="4" t="s">
        <v>16</v>
      </c>
      <c r="D22" s="4">
        <v>2022</v>
      </c>
      <c r="E22" s="4">
        <v>2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35</v>
      </c>
      <c r="B23" s="4" t="s">
        <v>41</v>
      </c>
      <c r="C23" s="4" t="s">
        <v>16</v>
      </c>
      <c r="D23" s="4">
        <v>2022</v>
      </c>
      <c r="E23" s="4">
        <v>2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35</v>
      </c>
      <c r="B24" s="4" t="s">
        <v>47</v>
      </c>
      <c r="C24" s="4" t="s">
        <v>16</v>
      </c>
      <c r="D24" s="4">
        <v>2022</v>
      </c>
      <c r="E24" s="4">
        <v>2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35</v>
      </c>
      <c r="B25" s="4" t="s">
        <v>53</v>
      </c>
      <c r="C25" s="4" t="s">
        <v>16</v>
      </c>
      <c r="D25" s="4">
        <v>2022</v>
      </c>
      <c r="E25" s="4">
        <v>2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41</v>
      </c>
      <c r="B26" s="4" t="s">
        <v>17</v>
      </c>
      <c r="C26" s="4" t="s">
        <v>16</v>
      </c>
      <c r="D26" s="4">
        <v>2022</v>
      </c>
      <c r="E26" s="4">
        <v>2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41</v>
      </c>
      <c r="B27" s="4" t="s">
        <v>23</v>
      </c>
      <c r="C27" s="4" t="s">
        <v>16</v>
      </c>
      <c r="D27" s="4">
        <v>2022</v>
      </c>
      <c r="E27" s="4">
        <v>2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41</v>
      </c>
      <c r="B28" s="4" t="s">
        <v>29</v>
      </c>
      <c r="C28" s="4" t="s">
        <v>16</v>
      </c>
      <c r="D28" s="4">
        <v>2022</v>
      </c>
      <c r="E28" s="4">
        <v>2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41</v>
      </c>
      <c r="B29" s="4" t="s">
        <v>35</v>
      </c>
      <c r="C29" s="4" t="s">
        <v>16</v>
      </c>
      <c r="D29" s="4">
        <v>2022</v>
      </c>
      <c r="E29" s="4">
        <v>2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41</v>
      </c>
      <c r="B30" s="4" t="s">
        <v>47</v>
      </c>
      <c r="C30" s="4" t="s">
        <v>16</v>
      </c>
      <c r="D30" s="4">
        <v>2022</v>
      </c>
      <c r="E30" s="4">
        <v>2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41</v>
      </c>
      <c r="B31" s="4" t="s">
        <v>53</v>
      </c>
      <c r="C31" s="4" t="s">
        <v>16</v>
      </c>
      <c r="D31" s="4">
        <v>2022</v>
      </c>
      <c r="E31" s="4">
        <v>2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47</v>
      </c>
      <c r="B32" s="4" t="s">
        <v>17</v>
      </c>
      <c r="C32" s="4" t="s">
        <v>16</v>
      </c>
      <c r="D32" s="4">
        <v>2022</v>
      </c>
      <c r="E32" s="4">
        <v>2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47</v>
      </c>
      <c r="B33" s="4" t="s">
        <v>23</v>
      </c>
      <c r="C33" s="4" t="s">
        <v>16</v>
      </c>
      <c r="D33" s="4">
        <v>2022</v>
      </c>
      <c r="E33" s="4">
        <v>2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47</v>
      </c>
      <c r="B34" s="4" t="s">
        <v>29</v>
      </c>
      <c r="C34" s="4" t="s">
        <v>16</v>
      </c>
      <c r="D34" s="4">
        <v>2022</v>
      </c>
      <c r="E34" s="4">
        <v>2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47</v>
      </c>
      <c r="B35" s="4" t="s">
        <v>35</v>
      </c>
      <c r="C35" s="4" t="s">
        <v>16</v>
      </c>
      <c r="D35" s="4">
        <v>2022</v>
      </c>
      <c r="E35" s="4">
        <v>2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47</v>
      </c>
      <c r="B36" s="4" t="s">
        <v>41</v>
      </c>
      <c r="C36" s="4" t="s">
        <v>16</v>
      </c>
      <c r="D36" s="4">
        <v>2022</v>
      </c>
      <c r="E36" s="4">
        <v>2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47</v>
      </c>
      <c r="B37" s="4" t="s">
        <v>53</v>
      </c>
      <c r="C37" s="4" t="s">
        <v>16</v>
      </c>
      <c r="D37" s="4">
        <v>2022</v>
      </c>
      <c r="E37" s="4">
        <v>2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53</v>
      </c>
      <c r="B38" s="4" t="s">
        <v>17</v>
      </c>
      <c r="C38" s="4" t="s">
        <v>16</v>
      </c>
      <c r="D38" s="4">
        <v>2022</v>
      </c>
      <c r="E38" s="4">
        <v>2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53</v>
      </c>
      <c r="B39" s="4" t="s">
        <v>23</v>
      </c>
      <c r="C39" s="4" t="s">
        <v>16</v>
      </c>
      <c r="D39" s="4">
        <v>2022</v>
      </c>
      <c r="E39" s="4">
        <v>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53</v>
      </c>
      <c r="B40" s="4" t="s">
        <v>29</v>
      </c>
      <c r="C40" s="4" t="s">
        <v>16</v>
      </c>
      <c r="D40" s="4">
        <v>2022</v>
      </c>
      <c r="E40" s="4">
        <v>2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53</v>
      </c>
      <c r="B41" s="4" t="s">
        <v>35</v>
      </c>
      <c r="C41" s="4" t="s">
        <v>16</v>
      </c>
      <c r="D41" s="4">
        <v>2022</v>
      </c>
      <c r="E41" s="4">
        <v>2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53</v>
      </c>
      <c r="B42" s="4" t="s">
        <v>41</v>
      </c>
      <c r="C42" s="4" t="s">
        <v>16</v>
      </c>
      <c r="D42" s="4">
        <v>2022</v>
      </c>
      <c r="E42" s="4">
        <v>2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53</v>
      </c>
      <c r="B43" s="4" t="s">
        <v>47</v>
      </c>
      <c r="C43" s="4" t="s">
        <v>16</v>
      </c>
      <c r="D43" s="4">
        <v>2022</v>
      </c>
      <c r="E43" s="4">
        <v>2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>
    <tabColor rgb="FFFFC000"/>
  </sheetPr>
  <dimension ref="A1:Z1379"/>
  <sheetViews>
    <sheetView workbookViewId="0">
      <selection activeCell="G876" sqref="G876"/>
    </sheetView>
  </sheetViews>
  <sheetFormatPr baseColWidth="10" defaultColWidth="14.44140625" defaultRowHeight="15" customHeight="1"/>
  <cols>
    <col min="1" max="1" width="13.5546875" customWidth="1"/>
    <col min="2" max="2" width="17.33203125" customWidth="1"/>
    <col min="3" max="3" width="13.5546875" customWidth="1"/>
    <col min="4" max="4" width="19.33203125" customWidth="1"/>
    <col min="5" max="6" width="13.5546875" customWidth="1"/>
    <col min="7" max="26" width="8.6640625" customWidth="1"/>
  </cols>
  <sheetData>
    <row r="1" spans="1:26" ht="14.4">
      <c r="A1" s="1" t="s">
        <v>0</v>
      </c>
      <c r="B1" s="1" t="s">
        <v>1</v>
      </c>
      <c r="C1" s="1" t="s">
        <v>3</v>
      </c>
      <c r="D1" s="1" t="s">
        <v>4</v>
      </c>
      <c r="E1" s="1" t="s">
        <v>8</v>
      </c>
      <c r="F1" s="1" t="s">
        <v>226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hidden="1">
      <c r="A2" s="4" t="s">
        <v>10</v>
      </c>
      <c r="B2" s="4" t="s">
        <v>186</v>
      </c>
      <c r="C2" s="4" t="s">
        <v>16</v>
      </c>
      <c r="D2" s="10">
        <v>1</v>
      </c>
      <c r="E2" s="10">
        <v>2040</v>
      </c>
      <c r="F2" s="10">
        <v>6.6666670000000003E-3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hidden="1">
      <c r="A3" s="4" t="s">
        <v>10</v>
      </c>
      <c r="B3" s="4" t="s">
        <v>186</v>
      </c>
      <c r="C3" s="4" t="s">
        <v>16</v>
      </c>
      <c r="D3" s="10">
        <v>1</v>
      </c>
      <c r="E3" s="10">
        <v>2045</v>
      </c>
      <c r="F3" s="10">
        <v>6.6666670000000003E-3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hidden="1">
      <c r="A4" s="4" t="s">
        <v>10</v>
      </c>
      <c r="B4" s="4" t="s">
        <v>186</v>
      </c>
      <c r="C4" s="4" t="s">
        <v>16</v>
      </c>
      <c r="D4" s="10">
        <v>1</v>
      </c>
      <c r="E4" s="10">
        <v>2050</v>
      </c>
      <c r="F4" s="10">
        <v>6.6666670000000003E-3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hidden="1">
      <c r="A5" s="4" t="s">
        <v>10</v>
      </c>
      <c r="B5" s="4" t="s">
        <v>186</v>
      </c>
      <c r="C5" s="4" t="s">
        <v>16</v>
      </c>
      <c r="D5" s="10">
        <v>1</v>
      </c>
      <c r="E5" s="10">
        <v>2035</v>
      </c>
      <c r="F5" s="10">
        <v>6.7567570000000004E-3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hidden="1">
      <c r="A6" s="4" t="s">
        <v>10</v>
      </c>
      <c r="B6" s="4" t="s">
        <v>186</v>
      </c>
      <c r="C6" s="4" t="s">
        <v>16</v>
      </c>
      <c r="D6" s="10">
        <v>1</v>
      </c>
      <c r="E6" s="10">
        <v>2030</v>
      </c>
      <c r="F6" s="10">
        <v>6.8493149999999999E-3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hidden="1">
      <c r="A7" s="4" t="s">
        <v>10</v>
      </c>
      <c r="B7" s="4" t="s">
        <v>186</v>
      </c>
      <c r="C7" s="4" t="s">
        <v>16</v>
      </c>
      <c r="D7" s="10">
        <v>1</v>
      </c>
      <c r="E7" s="10">
        <v>2025</v>
      </c>
      <c r="F7" s="10">
        <v>7.1428569999999999E-3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hidden="1">
      <c r="A8" s="4" t="s">
        <v>10</v>
      </c>
      <c r="B8" s="4" t="s">
        <v>186</v>
      </c>
      <c r="C8" s="4" t="s">
        <v>16</v>
      </c>
      <c r="D8" s="10">
        <v>1</v>
      </c>
      <c r="E8" s="10">
        <v>2022</v>
      </c>
      <c r="F8" s="10">
        <v>8.0000000000000002E-3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hidden="1">
      <c r="A9" s="4" t="s">
        <v>10</v>
      </c>
      <c r="B9" s="4" t="s">
        <v>154</v>
      </c>
      <c r="C9" s="4" t="s">
        <v>16</v>
      </c>
      <c r="D9" s="10">
        <v>1</v>
      </c>
      <c r="E9" s="10">
        <v>2050</v>
      </c>
      <c r="F9" s="10">
        <v>9.1666666999999993E-2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hidden="1">
      <c r="A10" s="4" t="s">
        <v>10</v>
      </c>
      <c r="B10" s="4" t="s">
        <v>154</v>
      </c>
      <c r="C10" s="4" t="s">
        <v>16</v>
      </c>
      <c r="D10" s="10">
        <v>1</v>
      </c>
      <c r="E10" s="10">
        <v>2045</v>
      </c>
      <c r="F10" s="10">
        <v>9.5833333000000007E-2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hidden="1">
      <c r="A11" s="4" t="s">
        <v>10</v>
      </c>
      <c r="B11" s="4" t="s">
        <v>110</v>
      </c>
      <c r="C11" s="4" t="s">
        <v>56</v>
      </c>
      <c r="D11" s="10">
        <v>1</v>
      </c>
      <c r="E11" s="10">
        <v>2050</v>
      </c>
      <c r="F11" s="10">
        <v>9.9703654000000003E-2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hidden="1">
      <c r="A12" s="4" t="s">
        <v>10</v>
      </c>
      <c r="B12" s="4" t="s">
        <v>154</v>
      </c>
      <c r="C12" s="4" t="s">
        <v>16</v>
      </c>
      <c r="D12" s="10">
        <v>1</v>
      </c>
      <c r="E12" s="10">
        <v>2040</v>
      </c>
      <c r="F12" s="10">
        <v>0.1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hidden="1">
      <c r="A13" s="4" t="s">
        <v>10</v>
      </c>
      <c r="B13" s="4" t="s">
        <v>110</v>
      </c>
      <c r="C13" s="4" t="s">
        <v>56</v>
      </c>
      <c r="D13" s="10">
        <v>1</v>
      </c>
      <c r="E13" s="10">
        <v>2045</v>
      </c>
      <c r="F13" s="10">
        <v>0.100295017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hidden="1">
      <c r="A14" s="4" t="s">
        <v>10</v>
      </c>
      <c r="B14" s="4" t="s">
        <v>110</v>
      </c>
      <c r="C14" s="4" t="s">
        <v>56</v>
      </c>
      <c r="D14" s="10">
        <v>1</v>
      </c>
      <c r="E14" s="10">
        <v>2040</v>
      </c>
      <c r="F14" s="10">
        <v>0.100886379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hidden="1">
      <c r="A15" s="4" t="s">
        <v>10</v>
      </c>
      <c r="B15" s="4" t="s">
        <v>110</v>
      </c>
      <c r="C15" s="4" t="s">
        <v>56</v>
      </c>
      <c r="D15" s="10">
        <v>1</v>
      </c>
      <c r="E15" s="10">
        <v>2035</v>
      </c>
      <c r="F15" s="10">
        <v>0.101477741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hidden="1">
      <c r="A16" s="4" t="s">
        <v>10</v>
      </c>
      <c r="B16" s="4" t="s">
        <v>110</v>
      </c>
      <c r="C16" s="4" t="s">
        <v>56</v>
      </c>
      <c r="D16" s="10">
        <v>1</v>
      </c>
      <c r="E16" s="10">
        <v>2030</v>
      </c>
      <c r="F16" s="10">
        <v>0.10206910299999999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hidden="1">
      <c r="A17" s="4" t="s">
        <v>10</v>
      </c>
      <c r="B17" s="4" t="s">
        <v>110</v>
      </c>
      <c r="C17" s="4" t="s">
        <v>56</v>
      </c>
      <c r="D17" s="10">
        <v>1</v>
      </c>
      <c r="E17" s="10">
        <v>2025</v>
      </c>
      <c r="F17" s="10">
        <v>0.10266046500000001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hidden="1">
      <c r="A18" s="4" t="s">
        <v>10</v>
      </c>
      <c r="B18" s="4" t="s">
        <v>110</v>
      </c>
      <c r="C18" s="4" t="s">
        <v>56</v>
      </c>
      <c r="D18" s="10">
        <v>1</v>
      </c>
      <c r="E18" s="10">
        <v>2022</v>
      </c>
      <c r="F18" s="10">
        <v>0.103488372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hidden="1">
      <c r="A19" s="4" t="s">
        <v>10</v>
      </c>
      <c r="B19" s="4" t="s">
        <v>154</v>
      </c>
      <c r="C19" s="4" t="s">
        <v>16</v>
      </c>
      <c r="D19" s="10">
        <v>1</v>
      </c>
      <c r="E19" s="10">
        <v>2035</v>
      </c>
      <c r="F19" s="10">
        <v>0.104166667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hidden="1">
      <c r="A20" s="4" t="s">
        <v>10</v>
      </c>
      <c r="B20" s="4" t="s">
        <v>154</v>
      </c>
      <c r="C20" s="4" t="s">
        <v>16</v>
      </c>
      <c r="D20" s="10">
        <v>1</v>
      </c>
      <c r="E20" s="10">
        <v>2022</v>
      </c>
      <c r="F20" s="10">
        <v>0.108333333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hidden="1" customHeight="1">
      <c r="A21" s="4" t="s">
        <v>10</v>
      </c>
      <c r="B21" s="4" t="s">
        <v>154</v>
      </c>
      <c r="C21" s="4" t="s">
        <v>16</v>
      </c>
      <c r="D21" s="10">
        <v>1</v>
      </c>
      <c r="E21" s="10">
        <v>2022</v>
      </c>
      <c r="F21" s="10">
        <v>0.108333333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hidden="1" customHeight="1">
      <c r="A22" s="4" t="s">
        <v>10</v>
      </c>
      <c r="B22" s="4" t="s">
        <v>154</v>
      </c>
      <c r="C22" s="4" t="s">
        <v>16</v>
      </c>
      <c r="D22" s="10">
        <v>1</v>
      </c>
      <c r="E22" s="10">
        <v>2025</v>
      </c>
      <c r="F22" s="10">
        <v>0.108333333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hidden="1" customHeight="1">
      <c r="A23" s="4" t="s">
        <v>10</v>
      </c>
      <c r="B23" s="4" t="s">
        <v>154</v>
      </c>
      <c r="C23" s="4" t="s">
        <v>16</v>
      </c>
      <c r="D23" s="10">
        <v>1</v>
      </c>
      <c r="E23" s="10">
        <v>2030</v>
      </c>
      <c r="F23" s="10">
        <v>0.108333333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hidden="1" customHeight="1">
      <c r="A24" s="4" t="s">
        <v>10</v>
      </c>
      <c r="B24" s="4" t="s">
        <v>129</v>
      </c>
      <c r="C24" s="4" t="s">
        <v>92</v>
      </c>
      <c r="D24" s="10">
        <v>1</v>
      </c>
      <c r="E24" s="10">
        <v>2050</v>
      </c>
      <c r="F24" s="10">
        <v>0.14055757899999999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>
      <c r="A25" s="4" t="s">
        <v>10</v>
      </c>
      <c r="B25" s="4" t="s">
        <v>140</v>
      </c>
      <c r="C25" s="4" t="s">
        <v>13</v>
      </c>
      <c r="D25" s="10">
        <v>1</v>
      </c>
      <c r="E25" s="10">
        <v>2050</v>
      </c>
      <c r="F25" s="10">
        <v>0.14055757899999999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hidden="1" customHeight="1">
      <c r="A26" s="4" t="s">
        <v>10</v>
      </c>
      <c r="B26" s="4" t="s">
        <v>129</v>
      </c>
      <c r="C26" s="4" t="s">
        <v>92</v>
      </c>
      <c r="D26" s="10">
        <v>1</v>
      </c>
      <c r="E26" s="10">
        <v>2045</v>
      </c>
      <c r="F26" s="10">
        <v>0.144505826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hidden="1" customHeight="1">
      <c r="A27" s="4" t="s">
        <v>10</v>
      </c>
      <c r="B27" s="4" t="s">
        <v>140</v>
      </c>
      <c r="C27" s="4" t="s">
        <v>13</v>
      </c>
      <c r="D27" s="10">
        <v>1</v>
      </c>
      <c r="E27" s="10">
        <v>2045</v>
      </c>
      <c r="F27" s="10">
        <v>0.144505826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hidden="1" customHeight="1">
      <c r="A28" s="4" t="s">
        <v>10</v>
      </c>
      <c r="B28" s="4" t="s">
        <v>129</v>
      </c>
      <c r="C28" s="4" t="s">
        <v>92</v>
      </c>
      <c r="D28" s="10">
        <v>1</v>
      </c>
      <c r="E28" s="10">
        <v>2040</v>
      </c>
      <c r="F28" s="10">
        <v>0.14845407199999999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>
      <c r="A29" s="4" t="s">
        <v>10</v>
      </c>
      <c r="B29" s="4" t="s">
        <v>140</v>
      </c>
      <c r="C29" s="4" t="s">
        <v>13</v>
      </c>
      <c r="D29" s="10">
        <v>1</v>
      </c>
      <c r="E29" s="10">
        <v>2040</v>
      </c>
      <c r="F29" s="10">
        <v>0.14845407199999999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hidden="1" customHeight="1">
      <c r="A30" s="4" t="s">
        <v>10</v>
      </c>
      <c r="B30" s="4" t="s">
        <v>129</v>
      </c>
      <c r="C30" s="4" t="s">
        <v>92</v>
      </c>
      <c r="D30" s="10">
        <v>1</v>
      </c>
      <c r="E30" s="10">
        <v>2035</v>
      </c>
      <c r="F30" s="10">
        <v>0.15240231900000001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hidden="1" customHeight="1">
      <c r="A31" s="4" t="s">
        <v>10</v>
      </c>
      <c r="B31" s="4" t="s">
        <v>140</v>
      </c>
      <c r="C31" s="4" t="s">
        <v>13</v>
      </c>
      <c r="D31" s="10">
        <v>1</v>
      </c>
      <c r="E31" s="10">
        <v>2035</v>
      </c>
      <c r="F31" s="10">
        <v>0.15240231900000001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hidden="1" customHeight="1">
      <c r="A32" s="4" t="s">
        <v>10</v>
      </c>
      <c r="B32" s="4" t="s">
        <v>129</v>
      </c>
      <c r="C32" s="4" t="s">
        <v>92</v>
      </c>
      <c r="D32" s="10">
        <v>1</v>
      </c>
      <c r="E32" s="10">
        <v>2030</v>
      </c>
      <c r="F32" s="10">
        <v>0.156350565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hidden="1" customHeight="1">
      <c r="A33" s="4" t="s">
        <v>10</v>
      </c>
      <c r="B33" s="4" t="s">
        <v>140</v>
      </c>
      <c r="C33" s="4" t="s">
        <v>13</v>
      </c>
      <c r="D33" s="10">
        <v>1</v>
      </c>
      <c r="E33" s="10">
        <v>2030</v>
      </c>
      <c r="F33" s="10">
        <v>0.156350565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hidden="1" customHeight="1">
      <c r="A34" s="4" t="s">
        <v>10</v>
      </c>
      <c r="B34" s="4" t="s">
        <v>129</v>
      </c>
      <c r="C34" s="4" t="s">
        <v>92</v>
      </c>
      <c r="D34" s="10">
        <v>1</v>
      </c>
      <c r="E34" s="10">
        <v>2025</v>
      </c>
      <c r="F34" s="10">
        <v>0.16029881200000001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hidden="1" customHeight="1">
      <c r="A35" s="4" t="s">
        <v>10</v>
      </c>
      <c r="B35" s="4" t="s">
        <v>140</v>
      </c>
      <c r="C35" s="4" t="s">
        <v>13</v>
      </c>
      <c r="D35" s="10">
        <v>1</v>
      </c>
      <c r="E35" s="10">
        <v>2025</v>
      </c>
      <c r="F35" s="10">
        <v>0.16029881200000001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hidden="1" customHeight="1">
      <c r="A36" s="4" t="s">
        <v>10</v>
      </c>
      <c r="B36" s="4" t="s">
        <v>129</v>
      </c>
      <c r="C36" s="4" t="s">
        <v>92</v>
      </c>
      <c r="D36" s="10">
        <v>1</v>
      </c>
      <c r="E36" s="10">
        <v>2022</v>
      </c>
      <c r="F36" s="10">
        <v>0.16582635700000001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hidden="1" customHeight="1">
      <c r="A37" s="4" t="s">
        <v>10</v>
      </c>
      <c r="B37" s="4" t="s">
        <v>140</v>
      </c>
      <c r="C37" s="4" t="s">
        <v>13</v>
      </c>
      <c r="D37" s="10">
        <v>1</v>
      </c>
      <c r="E37" s="10">
        <v>2022</v>
      </c>
      <c r="F37" s="10">
        <v>0.16582635700000001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hidden="1" customHeight="1">
      <c r="A38" s="4" t="s">
        <v>10</v>
      </c>
      <c r="B38" s="4" t="s">
        <v>137</v>
      </c>
      <c r="C38" s="4" t="s">
        <v>16</v>
      </c>
      <c r="D38" s="10">
        <v>1</v>
      </c>
      <c r="E38" s="10">
        <v>2050</v>
      </c>
      <c r="F38" s="10">
        <v>0.211904762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hidden="1" customHeight="1">
      <c r="A39" s="4" t="s">
        <v>10</v>
      </c>
      <c r="B39" s="4" t="s">
        <v>137</v>
      </c>
      <c r="C39" s="4" t="s">
        <v>16</v>
      </c>
      <c r="D39" s="10">
        <v>1</v>
      </c>
      <c r="E39" s="10">
        <v>2045</v>
      </c>
      <c r="F39" s="10">
        <v>0.21807327100000001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hidden="1" customHeight="1">
      <c r="A40" s="4" t="s">
        <v>10</v>
      </c>
      <c r="B40" s="4" t="s">
        <v>137</v>
      </c>
      <c r="C40" s="4" t="s">
        <v>16</v>
      </c>
      <c r="D40" s="10">
        <v>1</v>
      </c>
      <c r="E40" s="10">
        <v>2040</v>
      </c>
      <c r="F40" s="10">
        <v>0.22425359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hidden="1" customHeight="1">
      <c r="A41" s="4" t="s">
        <v>10</v>
      </c>
      <c r="B41" s="4" t="s">
        <v>137</v>
      </c>
      <c r="C41" s="4" t="s">
        <v>16</v>
      </c>
      <c r="D41" s="10">
        <v>1</v>
      </c>
      <c r="E41" s="10">
        <v>2035</v>
      </c>
      <c r="F41" s="10">
        <v>0.230673658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hidden="1" customHeight="1">
      <c r="A42" s="4" t="s">
        <v>10</v>
      </c>
      <c r="B42" s="4" t="s">
        <v>187</v>
      </c>
      <c r="C42" s="4" t="s">
        <v>107</v>
      </c>
      <c r="D42" s="10">
        <v>1</v>
      </c>
      <c r="E42" s="10">
        <v>2050</v>
      </c>
      <c r="F42" s="10">
        <v>0.23324293800000001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hidden="1" customHeight="1">
      <c r="A43" s="4" t="s">
        <v>10</v>
      </c>
      <c r="B43" s="4" t="s">
        <v>188</v>
      </c>
      <c r="C43" s="4" t="s">
        <v>107</v>
      </c>
      <c r="D43" s="10">
        <v>1</v>
      </c>
      <c r="E43" s="10">
        <v>2050</v>
      </c>
      <c r="F43" s="10">
        <v>0.23324293800000001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hidden="1" customHeight="1">
      <c r="A44" s="4" t="s">
        <v>10</v>
      </c>
      <c r="B44" s="4" t="s">
        <v>137</v>
      </c>
      <c r="C44" s="4" t="s">
        <v>16</v>
      </c>
      <c r="D44" s="10">
        <v>1</v>
      </c>
      <c r="E44" s="10">
        <v>2030</v>
      </c>
      <c r="F44" s="10">
        <v>0.237585034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hidden="1" customHeight="1">
      <c r="A45" s="4" t="s">
        <v>10</v>
      </c>
      <c r="B45" s="4" t="s">
        <v>187</v>
      </c>
      <c r="C45" s="4" t="s">
        <v>107</v>
      </c>
      <c r="D45" s="10">
        <v>1</v>
      </c>
      <c r="E45" s="10">
        <v>2045</v>
      </c>
      <c r="F45" s="10">
        <v>0.241677682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hidden="1" customHeight="1">
      <c r="A46" s="4" t="s">
        <v>10</v>
      </c>
      <c r="B46" s="4" t="s">
        <v>188</v>
      </c>
      <c r="C46" s="4" t="s">
        <v>107</v>
      </c>
      <c r="D46" s="10">
        <v>1</v>
      </c>
      <c r="E46" s="10">
        <v>2045</v>
      </c>
      <c r="F46" s="10">
        <v>0.241677682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hidden="1" customHeight="1">
      <c r="A47" s="4" t="s">
        <v>10</v>
      </c>
      <c r="B47" s="4" t="s">
        <v>137</v>
      </c>
      <c r="C47" s="4" t="s">
        <v>16</v>
      </c>
      <c r="D47" s="10">
        <v>1</v>
      </c>
      <c r="E47" s="10">
        <v>2025</v>
      </c>
      <c r="F47" s="10">
        <v>0.24550264599999999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hidden="1" customHeight="1">
      <c r="A48" s="4" t="s">
        <v>10</v>
      </c>
      <c r="B48" s="4" t="s">
        <v>220</v>
      </c>
      <c r="C48" s="4" t="s">
        <v>84</v>
      </c>
      <c r="D48" s="10">
        <v>1</v>
      </c>
      <c r="E48" s="10">
        <v>2050</v>
      </c>
      <c r="F48" s="10">
        <v>0.25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hidden="1" customHeight="1">
      <c r="A49" s="4" t="s">
        <v>10</v>
      </c>
      <c r="B49" s="4" t="s">
        <v>220</v>
      </c>
      <c r="C49" s="4" t="s">
        <v>109</v>
      </c>
      <c r="D49" s="10">
        <v>3</v>
      </c>
      <c r="E49" s="10">
        <v>2050</v>
      </c>
      <c r="F49" s="10">
        <v>0.25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hidden="1" customHeight="1">
      <c r="A50" s="4" t="s">
        <v>10</v>
      </c>
      <c r="B50" s="4" t="s">
        <v>187</v>
      </c>
      <c r="C50" s="4" t="s">
        <v>107</v>
      </c>
      <c r="D50" s="10">
        <v>1</v>
      </c>
      <c r="E50" s="10">
        <v>2040</v>
      </c>
      <c r="F50" s="10">
        <v>0.250131304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hidden="1" customHeight="1">
      <c r="A51" s="4" t="s">
        <v>10</v>
      </c>
      <c r="B51" s="4" t="s">
        <v>188</v>
      </c>
      <c r="C51" s="4" t="s">
        <v>107</v>
      </c>
      <c r="D51" s="10">
        <v>1</v>
      </c>
      <c r="E51" s="10">
        <v>2040</v>
      </c>
      <c r="F51" s="10">
        <v>0.250131304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hidden="1" customHeight="1">
      <c r="A52" s="4" t="s">
        <v>10</v>
      </c>
      <c r="B52" s="4" t="s">
        <v>220</v>
      </c>
      <c r="C52" s="4" t="s">
        <v>84</v>
      </c>
      <c r="D52" s="10">
        <v>1</v>
      </c>
      <c r="E52" s="10">
        <v>2045</v>
      </c>
      <c r="F52" s="10">
        <v>0.258333333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hidden="1" customHeight="1">
      <c r="A53" s="4" t="s">
        <v>10</v>
      </c>
      <c r="B53" s="4" t="s">
        <v>220</v>
      </c>
      <c r="C53" s="4" t="s">
        <v>109</v>
      </c>
      <c r="D53" s="10">
        <v>3</v>
      </c>
      <c r="E53" s="10">
        <v>2045</v>
      </c>
      <c r="F53" s="10">
        <v>0.258333333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hidden="1" customHeight="1">
      <c r="A54" s="4" t="s">
        <v>10</v>
      </c>
      <c r="B54" s="4" t="s">
        <v>187</v>
      </c>
      <c r="C54" s="4" t="s">
        <v>107</v>
      </c>
      <c r="D54" s="10">
        <v>1</v>
      </c>
      <c r="E54" s="10">
        <v>2035</v>
      </c>
      <c r="F54" s="10">
        <v>0.25890207799999998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hidden="1" customHeight="1">
      <c r="A55" s="4" t="s">
        <v>10</v>
      </c>
      <c r="B55" s="4" t="s">
        <v>188</v>
      </c>
      <c r="C55" s="4" t="s">
        <v>107</v>
      </c>
      <c r="D55" s="10">
        <v>1</v>
      </c>
      <c r="E55" s="10">
        <v>2035</v>
      </c>
      <c r="F55" s="10">
        <v>0.25890207799999998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hidden="1" customHeight="1">
      <c r="A56" s="4" t="s">
        <v>10</v>
      </c>
      <c r="B56" s="4" t="s">
        <v>220</v>
      </c>
      <c r="C56" s="4" t="s">
        <v>84</v>
      </c>
      <c r="D56" s="10">
        <v>1</v>
      </c>
      <c r="E56" s="10">
        <v>2040</v>
      </c>
      <c r="F56" s="10">
        <v>0.26666666700000002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hidden="1" customHeight="1">
      <c r="A57" s="4" t="s">
        <v>10</v>
      </c>
      <c r="B57" s="4" t="s">
        <v>220</v>
      </c>
      <c r="C57" s="4" t="s">
        <v>109</v>
      </c>
      <c r="D57" s="10">
        <v>3</v>
      </c>
      <c r="E57" s="10">
        <v>2040</v>
      </c>
      <c r="F57" s="10">
        <v>0.26666666700000002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hidden="1" customHeight="1">
      <c r="A58" s="4" t="s">
        <v>10</v>
      </c>
      <c r="B58" s="4" t="s">
        <v>187</v>
      </c>
      <c r="C58" s="4" t="s">
        <v>107</v>
      </c>
      <c r="D58" s="10">
        <v>1</v>
      </c>
      <c r="E58" s="10">
        <v>2030</v>
      </c>
      <c r="F58" s="10">
        <v>0.26832603500000002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hidden="1" customHeight="1">
      <c r="A59" s="4" t="s">
        <v>10</v>
      </c>
      <c r="B59" s="4" t="s">
        <v>188</v>
      </c>
      <c r="C59" s="4" t="s">
        <v>107</v>
      </c>
      <c r="D59" s="10">
        <v>1</v>
      </c>
      <c r="E59" s="10">
        <v>2030</v>
      </c>
      <c r="F59" s="10">
        <v>0.26832603500000002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hidden="1" customHeight="1">
      <c r="A60" s="4" t="s">
        <v>10</v>
      </c>
      <c r="B60" s="4" t="s">
        <v>220</v>
      </c>
      <c r="C60" s="4" t="s">
        <v>84</v>
      </c>
      <c r="D60" s="10">
        <v>1</v>
      </c>
      <c r="E60" s="10">
        <v>2035</v>
      </c>
      <c r="F60" s="10">
        <v>0.27083333300000001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hidden="1" customHeight="1">
      <c r="A61" s="4" t="s">
        <v>10</v>
      </c>
      <c r="B61" s="4" t="s">
        <v>220</v>
      </c>
      <c r="C61" s="4" t="s">
        <v>109</v>
      </c>
      <c r="D61" s="10">
        <v>3</v>
      </c>
      <c r="E61" s="10">
        <v>2035</v>
      </c>
      <c r="F61" s="10">
        <v>0.27083333300000001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hidden="1" customHeight="1">
      <c r="A62" s="4" t="s">
        <v>10</v>
      </c>
      <c r="B62" s="4" t="s">
        <v>220</v>
      </c>
      <c r="C62" s="4" t="s">
        <v>84</v>
      </c>
      <c r="D62" s="10">
        <v>1</v>
      </c>
      <c r="E62" s="10">
        <v>2030</v>
      </c>
      <c r="F62" s="10">
        <v>0.27500000000000002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hidden="1" customHeight="1">
      <c r="A63" s="4" t="s">
        <v>10</v>
      </c>
      <c r="B63" s="4" t="s">
        <v>220</v>
      </c>
      <c r="C63" s="4" t="s">
        <v>109</v>
      </c>
      <c r="D63" s="10">
        <v>3</v>
      </c>
      <c r="E63" s="10">
        <v>2030</v>
      </c>
      <c r="F63" s="10">
        <v>0.27500000000000002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hidden="1" customHeight="1">
      <c r="A64" s="4" t="s">
        <v>10</v>
      </c>
      <c r="B64" s="4" t="s">
        <v>187</v>
      </c>
      <c r="C64" s="4" t="s">
        <v>107</v>
      </c>
      <c r="D64" s="10">
        <v>1</v>
      </c>
      <c r="E64" s="10">
        <v>2025</v>
      </c>
      <c r="F64" s="10">
        <v>0.279094114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hidden="1" customHeight="1">
      <c r="A65" s="4" t="s">
        <v>10</v>
      </c>
      <c r="B65" s="4" t="s">
        <v>188</v>
      </c>
      <c r="C65" s="4" t="s">
        <v>107</v>
      </c>
      <c r="D65" s="10">
        <v>1</v>
      </c>
      <c r="E65" s="10">
        <v>2025</v>
      </c>
      <c r="F65" s="10">
        <v>0.279094114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hidden="1" customHeight="1">
      <c r="A66" s="4" t="s">
        <v>10</v>
      </c>
      <c r="B66" s="4" t="s">
        <v>136</v>
      </c>
      <c r="C66" s="4" t="s">
        <v>16</v>
      </c>
      <c r="D66" s="10">
        <v>1</v>
      </c>
      <c r="E66" s="10">
        <v>2050</v>
      </c>
      <c r="F66" s="10">
        <v>0.28253968299999999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hidden="1" customHeight="1">
      <c r="A67" s="4" t="s">
        <v>10</v>
      </c>
      <c r="B67" s="4" t="s">
        <v>220</v>
      </c>
      <c r="C67" s="4" t="s">
        <v>84</v>
      </c>
      <c r="D67" s="10">
        <v>1</v>
      </c>
      <c r="E67" s="10">
        <v>2025</v>
      </c>
      <c r="F67" s="10">
        <v>0.28333333300000002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hidden="1" customHeight="1">
      <c r="A68" s="4" t="s">
        <v>10</v>
      </c>
      <c r="B68" s="4" t="s">
        <v>220</v>
      </c>
      <c r="C68" s="4" t="s">
        <v>109</v>
      </c>
      <c r="D68" s="10">
        <v>3</v>
      </c>
      <c r="E68" s="10">
        <v>2025</v>
      </c>
      <c r="F68" s="10">
        <v>0.28333333300000002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hidden="1" customHeight="1">
      <c r="A69" s="4" t="s">
        <v>10</v>
      </c>
      <c r="B69" s="4" t="s">
        <v>137</v>
      </c>
      <c r="C69" s="4" t="s">
        <v>16</v>
      </c>
      <c r="D69" s="10">
        <v>1</v>
      </c>
      <c r="E69" s="10">
        <v>2022</v>
      </c>
      <c r="F69" s="10">
        <v>0.28571428599999998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hidden="1" customHeight="1">
      <c r="A70" s="4" t="s">
        <v>10</v>
      </c>
      <c r="B70" s="4" t="s">
        <v>220</v>
      </c>
      <c r="C70" s="4" t="s">
        <v>50</v>
      </c>
      <c r="D70" s="10">
        <v>2</v>
      </c>
      <c r="E70" s="10">
        <v>2050</v>
      </c>
      <c r="F70" s="10">
        <v>0.28749999999999998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>
      <c r="A71" s="4" t="s">
        <v>10</v>
      </c>
      <c r="B71" s="4" t="s">
        <v>136</v>
      </c>
      <c r="C71" s="4" t="s">
        <v>16</v>
      </c>
      <c r="D71" s="10">
        <v>1</v>
      </c>
      <c r="E71" s="10">
        <v>2045</v>
      </c>
      <c r="F71" s="10">
        <v>0.29087963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hidden="1" customHeight="1">
      <c r="A72" s="4" t="s">
        <v>10</v>
      </c>
      <c r="B72" s="4" t="s">
        <v>220</v>
      </c>
      <c r="C72" s="4" t="s">
        <v>84</v>
      </c>
      <c r="D72" s="10">
        <v>1</v>
      </c>
      <c r="E72" s="10">
        <v>2022</v>
      </c>
      <c r="F72" s="10">
        <v>0.29166666699999999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hidden="1" customHeight="1">
      <c r="A73" s="4" t="s">
        <v>10</v>
      </c>
      <c r="B73" s="4" t="s">
        <v>220</v>
      </c>
      <c r="C73" s="4" t="s">
        <v>109</v>
      </c>
      <c r="D73" s="10">
        <v>3</v>
      </c>
      <c r="E73" s="10">
        <v>2022</v>
      </c>
      <c r="F73" s="10">
        <v>0.29166666699999999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hidden="1" customHeight="1">
      <c r="A74" s="4" t="s">
        <v>10</v>
      </c>
      <c r="B74" s="4" t="s">
        <v>220</v>
      </c>
      <c r="C74" s="4" t="s">
        <v>84</v>
      </c>
      <c r="D74" s="10">
        <v>1</v>
      </c>
      <c r="E74" s="10">
        <v>2022</v>
      </c>
      <c r="F74" s="10">
        <v>0.29499999999999998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hidden="1" customHeight="1">
      <c r="A75" s="4" t="s">
        <v>10</v>
      </c>
      <c r="B75" s="4" t="s">
        <v>220</v>
      </c>
      <c r="C75" s="4" t="s">
        <v>109</v>
      </c>
      <c r="D75" s="10">
        <v>3</v>
      </c>
      <c r="E75" s="10">
        <v>2022</v>
      </c>
      <c r="F75" s="10">
        <v>0.29499999999999998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hidden="1" customHeight="1">
      <c r="A76" s="4" t="s">
        <v>10</v>
      </c>
      <c r="B76" s="4" t="s">
        <v>220</v>
      </c>
      <c r="C76" s="4" t="s">
        <v>50</v>
      </c>
      <c r="D76" s="10">
        <v>2</v>
      </c>
      <c r="E76" s="10">
        <v>2045</v>
      </c>
      <c r="F76" s="10">
        <v>0.297083333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hidden="1" customHeight="1">
      <c r="A77" s="4" t="s">
        <v>10</v>
      </c>
      <c r="B77" s="4" t="s">
        <v>136</v>
      </c>
      <c r="C77" s="4" t="s">
        <v>16</v>
      </c>
      <c r="D77" s="10">
        <v>1</v>
      </c>
      <c r="E77" s="10">
        <v>2040</v>
      </c>
      <c r="F77" s="10">
        <v>0.29924162300000001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hidden="1" customHeight="1">
      <c r="A78" s="4" t="s">
        <v>10</v>
      </c>
      <c r="B78" s="4" t="s">
        <v>220</v>
      </c>
      <c r="C78" s="4" t="s">
        <v>50</v>
      </c>
      <c r="D78" s="10">
        <v>2</v>
      </c>
      <c r="E78" s="10">
        <v>2040</v>
      </c>
      <c r="F78" s="10">
        <v>0.306666667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hidden="1" customHeight="1">
      <c r="A79" s="4" t="s">
        <v>10</v>
      </c>
      <c r="B79" s="4" t="s">
        <v>136</v>
      </c>
      <c r="C79" s="4" t="s">
        <v>16</v>
      </c>
      <c r="D79" s="10">
        <v>1</v>
      </c>
      <c r="E79" s="10">
        <v>2035</v>
      </c>
      <c r="F79" s="10">
        <v>0.308051146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hidden="1" customHeight="1">
      <c r="A80" s="4" t="s">
        <v>10</v>
      </c>
      <c r="B80" s="4" t="s">
        <v>220</v>
      </c>
      <c r="C80" s="4" t="s">
        <v>50</v>
      </c>
      <c r="D80" s="10">
        <v>2</v>
      </c>
      <c r="E80" s="10">
        <v>2035</v>
      </c>
      <c r="F80" s="10">
        <v>0.31145833299999998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hidden="1" customHeight="1">
      <c r="A81" s="4" t="s">
        <v>10</v>
      </c>
      <c r="B81" s="4" t="s">
        <v>220</v>
      </c>
      <c r="C81" s="4" t="s">
        <v>50</v>
      </c>
      <c r="D81" s="10">
        <v>2</v>
      </c>
      <c r="E81" s="10">
        <v>2030</v>
      </c>
      <c r="F81" s="10">
        <v>0.31624999999999998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hidden="1" customHeight="1">
      <c r="A82" s="4" t="s">
        <v>10</v>
      </c>
      <c r="B82" s="4" t="s">
        <v>136</v>
      </c>
      <c r="C82" s="4" t="s">
        <v>16</v>
      </c>
      <c r="D82" s="10">
        <v>1</v>
      </c>
      <c r="E82" s="10">
        <v>2030</v>
      </c>
      <c r="F82" s="10">
        <v>0.31777777800000001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hidden="1" customHeight="1">
      <c r="A83" s="4" t="s">
        <v>10</v>
      </c>
      <c r="B83" s="4" t="s">
        <v>220</v>
      </c>
      <c r="C83" s="4" t="s">
        <v>50</v>
      </c>
      <c r="D83" s="10">
        <v>2</v>
      </c>
      <c r="E83" s="10">
        <v>2025</v>
      </c>
      <c r="F83" s="10">
        <v>0.325833333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hidden="1" customHeight="1">
      <c r="A84" s="4" t="s">
        <v>10</v>
      </c>
      <c r="B84" s="4" t="s">
        <v>136</v>
      </c>
      <c r="C84" s="4" t="s">
        <v>16</v>
      </c>
      <c r="D84" s="10">
        <v>1</v>
      </c>
      <c r="E84" s="10">
        <v>2025</v>
      </c>
      <c r="F84" s="10">
        <v>0.32938271600000002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hidden="1" customHeight="1">
      <c r="A85" s="4" t="s">
        <v>10</v>
      </c>
      <c r="B85" s="4" t="s">
        <v>116</v>
      </c>
      <c r="C85" s="4" t="s">
        <v>16</v>
      </c>
      <c r="D85" s="10">
        <v>1</v>
      </c>
      <c r="E85" s="10">
        <v>2050</v>
      </c>
      <c r="F85" s="10">
        <v>0.332204212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hidden="1" customHeight="1">
      <c r="A86" s="4" t="s">
        <v>10</v>
      </c>
      <c r="B86" s="4" t="s">
        <v>116</v>
      </c>
      <c r="C86" s="4" t="s">
        <v>16</v>
      </c>
      <c r="D86" s="10">
        <v>2</v>
      </c>
      <c r="E86" s="10">
        <v>2050</v>
      </c>
      <c r="F86" s="10">
        <v>0.332204212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hidden="1" customHeight="1">
      <c r="A87" s="4" t="s">
        <v>10</v>
      </c>
      <c r="B87" s="4" t="s">
        <v>116</v>
      </c>
      <c r="C87" s="4" t="s">
        <v>16</v>
      </c>
      <c r="D87" s="10">
        <v>3</v>
      </c>
      <c r="E87" s="10">
        <v>2050</v>
      </c>
      <c r="F87" s="10">
        <v>0.332204212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hidden="1" customHeight="1">
      <c r="A88" s="4" t="s">
        <v>10</v>
      </c>
      <c r="B88" s="4" t="s">
        <v>117</v>
      </c>
      <c r="C88" s="4" t="s">
        <v>16</v>
      </c>
      <c r="D88" s="10">
        <v>1</v>
      </c>
      <c r="E88" s="10">
        <v>2050</v>
      </c>
      <c r="F88" s="10">
        <v>0.332204212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hidden="1" customHeight="1">
      <c r="A89" s="4" t="s">
        <v>10</v>
      </c>
      <c r="B89" s="4" t="s">
        <v>187</v>
      </c>
      <c r="C89" s="4" t="s">
        <v>107</v>
      </c>
      <c r="D89" s="10">
        <v>1</v>
      </c>
      <c r="E89" s="10">
        <v>2022</v>
      </c>
      <c r="F89" s="10">
        <v>0.33301002299999999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hidden="1" customHeight="1">
      <c r="A90" s="4" t="s">
        <v>10</v>
      </c>
      <c r="B90" s="4" t="s">
        <v>188</v>
      </c>
      <c r="C90" s="4" t="s">
        <v>107</v>
      </c>
      <c r="D90" s="10">
        <v>1</v>
      </c>
      <c r="E90" s="10">
        <v>2022</v>
      </c>
      <c r="F90" s="10">
        <v>0.33301002299999999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hidden="1" customHeight="1">
      <c r="A91" s="4" t="s">
        <v>10</v>
      </c>
      <c r="B91" s="4" t="s">
        <v>220</v>
      </c>
      <c r="C91" s="4" t="s">
        <v>50</v>
      </c>
      <c r="D91" s="10">
        <v>2</v>
      </c>
      <c r="E91" s="10">
        <v>2022</v>
      </c>
      <c r="F91" s="10">
        <v>0.335416667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hidden="1" customHeight="1">
      <c r="A92" s="4" t="s">
        <v>10</v>
      </c>
      <c r="B92" s="4" t="s">
        <v>220</v>
      </c>
      <c r="C92" s="4" t="s">
        <v>50</v>
      </c>
      <c r="D92" s="10">
        <v>2</v>
      </c>
      <c r="E92" s="10">
        <v>2022</v>
      </c>
      <c r="F92" s="10">
        <v>0.33925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hidden="1" customHeight="1">
      <c r="A93" s="4" t="s">
        <v>10</v>
      </c>
      <c r="B93" s="4" t="s">
        <v>104</v>
      </c>
      <c r="C93" s="4" t="s">
        <v>16</v>
      </c>
      <c r="D93" s="10">
        <v>1</v>
      </c>
      <c r="E93" s="10">
        <v>2050</v>
      </c>
      <c r="F93" s="10">
        <v>0.340512857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hidden="1" customHeight="1">
      <c r="A94" s="4" t="s">
        <v>10</v>
      </c>
      <c r="B94" s="4" t="s">
        <v>96</v>
      </c>
      <c r="C94" s="4" t="s">
        <v>16</v>
      </c>
      <c r="D94" s="10">
        <v>1</v>
      </c>
      <c r="E94" s="10">
        <v>2050</v>
      </c>
      <c r="F94" s="10">
        <v>0.34546186899999998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hidden="1" customHeight="1">
      <c r="A95" s="4" t="s">
        <v>10</v>
      </c>
      <c r="B95" s="4" t="s">
        <v>113</v>
      </c>
      <c r="C95" s="4" t="s">
        <v>87</v>
      </c>
      <c r="D95" s="10">
        <v>2</v>
      </c>
      <c r="E95" s="10">
        <v>2050</v>
      </c>
      <c r="F95" s="10">
        <v>0.34818061099999997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hidden="1" customHeight="1">
      <c r="A96" s="4" t="s">
        <v>10</v>
      </c>
      <c r="B96" s="4" t="s">
        <v>113</v>
      </c>
      <c r="C96" s="4" t="s">
        <v>38</v>
      </c>
      <c r="D96" s="10">
        <v>3</v>
      </c>
      <c r="E96" s="10">
        <v>2050</v>
      </c>
      <c r="F96" s="10">
        <v>0.34818061099999997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hidden="1" customHeight="1">
      <c r="A97" s="4" t="s">
        <v>10</v>
      </c>
      <c r="B97" s="4" t="s">
        <v>113</v>
      </c>
      <c r="C97" s="4" t="s">
        <v>101</v>
      </c>
      <c r="D97" s="10">
        <v>4</v>
      </c>
      <c r="E97" s="10">
        <v>2050</v>
      </c>
      <c r="F97" s="10">
        <v>0.34818061099999997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>
      <c r="A98" s="4" t="s">
        <v>10</v>
      </c>
      <c r="B98" s="4" t="s">
        <v>114</v>
      </c>
      <c r="C98" s="4" t="s">
        <v>87</v>
      </c>
      <c r="D98" s="10">
        <v>2</v>
      </c>
      <c r="E98" s="10">
        <v>2050</v>
      </c>
      <c r="F98" s="10">
        <v>0.34818061099999997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hidden="1" customHeight="1">
      <c r="A99" s="4" t="s">
        <v>10</v>
      </c>
      <c r="B99" s="4" t="s">
        <v>114</v>
      </c>
      <c r="C99" s="4" t="s">
        <v>38</v>
      </c>
      <c r="D99" s="10">
        <v>3</v>
      </c>
      <c r="E99" s="10">
        <v>2050</v>
      </c>
      <c r="F99" s="10">
        <v>0.34818061099999997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hidden="1" customHeight="1">
      <c r="A100" s="4" t="s">
        <v>10</v>
      </c>
      <c r="B100" s="4" t="s">
        <v>114</v>
      </c>
      <c r="C100" s="4" t="s">
        <v>101</v>
      </c>
      <c r="D100" s="10">
        <v>4</v>
      </c>
      <c r="E100" s="10">
        <v>2050</v>
      </c>
      <c r="F100" s="10">
        <v>0.34818061099999997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hidden="1" customHeight="1">
      <c r="A101" s="4" t="s">
        <v>10</v>
      </c>
      <c r="B101" s="4" t="s">
        <v>116</v>
      </c>
      <c r="C101" s="4" t="s">
        <v>16</v>
      </c>
      <c r="D101" s="10">
        <v>1</v>
      </c>
      <c r="E101" s="10">
        <v>2045</v>
      </c>
      <c r="F101" s="10">
        <v>0.35129395699999999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hidden="1" customHeight="1">
      <c r="A102" s="4" t="s">
        <v>10</v>
      </c>
      <c r="B102" s="4" t="s">
        <v>116</v>
      </c>
      <c r="C102" s="4" t="s">
        <v>16</v>
      </c>
      <c r="D102" s="10">
        <v>2</v>
      </c>
      <c r="E102" s="10">
        <v>2045</v>
      </c>
      <c r="F102" s="10">
        <v>0.35129395699999999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hidden="1" customHeight="1">
      <c r="A103" s="4" t="s">
        <v>10</v>
      </c>
      <c r="B103" s="4" t="s">
        <v>116</v>
      </c>
      <c r="C103" s="4" t="s">
        <v>16</v>
      </c>
      <c r="D103" s="10">
        <v>3</v>
      </c>
      <c r="E103" s="10">
        <v>2045</v>
      </c>
      <c r="F103" s="10">
        <v>0.35129395699999999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hidden="1" customHeight="1">
      <c r="A104" s="4" t="s">
        <v>10</v>
      </c>
      <c r="B104" s="4" t="s">
        <v>117</v>
      </c>
      <c r="C104" s="4" t="s">
        <v>16</v>
      </c>
      <c r="D104" s="10">
        <v>1</v>
      </c>
      <c r="E104" s="10">
        <v>2045</v>
      </c>
      <c r="F104" s="10">
        <v>0.35129395699999999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hidden="1" customHeight="1">
      <c r="A105" s="4" t="s">
        <v>10</v>
      </c>
      <c r="B105" s="4" t="s">
        <v>221</v>
      </c>
      <c r="C105" s="4" t="s">
        <v>16</v>
      </c>
      <c r="D105" s="10">
        <v>1</v>
      </c>
      <c r="E105" s="10">
        <v>2040</v>
      </c>
      <c r="F105" s="10">
        <v>0.35333333300000003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hidden="1" customHeight="1">
      <c r="A106" s="4" t="s">
        <v>10</v>
      </c>
      <c r="B106" s="4" t="s">
        <v>221</v>
      </c>
      <c r="C106" s="4" t="s">
        <v>16</v>
      </c>
      <c r="D106" s="10">
        <v>1</v>
      </c>
      <c r="E106" s="10">
        <v>2045</v>
      </c>
      <c r="F106" s="10">
        <v>0.35333333300000003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hidden="1" customHeight="1">
      <c r="A107" s="4" t="s">
        <v>10</v>
      </c>
      <c r="B107" s="4" t="s">
        <v>221</v>
      </c>
      <c r="C107" s="4" t="s">
        <v>16</v>
      </c>
      <c r="D107" s="10">
        <v>1</v>
      </c>
      <c r="E107" s="10">
        <v>2050</v>
      </c>
      <c r="F107" s="10">
        <v>0.35333333300000003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hidden="1" customHeight="1">
      <c r="A108" s="4" t="s">
        <v>10</v>
      </c>
      <c r="B108" s="4" t="s">
        <v>113</v>
      </c>
      <c r="C108" s="4" t="s">
        <v>87</v>
      </c>
      <c r="D108" s="10">
        <v>2</v>
      </c>
      <c r="E108" s="10">
        <v>2045</v>
      </c>
      <c r="F108" s="10">
        <v>0.355666388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hidden="1" customHeight="1">
      <c r="A109" s="4" t="s">
        <v>10</v>
      </c>
      <c r="B109" s="4" t="s">
        <v>113</v>
      </c>
      <c r="C109" s="4" t="s">
        <v>38</v>
      </c>
      <c r="D109" s="10">
        <v>3</v>
      </c>
      <c r="E109" s="10">
        <v>2045</v>
      </c>
      <c r="F109" s="10">
        <v>0.355666388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hidden="1" customHeight="1">
      <c r="A110" s="4" t="s">
        <v>10</v>
      </c>
      <c r="B110" s="4" t="s">
        <v>113</v>
      </c>
      <c r="C110" s="4" t="s">
        <v>101</v>
      </c>
      <c r="D110" s="10">
        <v>4</v>
      </c>
      <c r="E110" s="10">
        <v>2045</v>
      </c>
      <c r="F110" s="10">
        <v>0.355666388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hidden="1" customHeight="1">
      <c r="A111" s="4" t="s">
        <v>10</v>
      </c>
      <c r="B111" s="4" t="s">
        <v>114</v>
      </c>
      <c r="C111" s="4" t="s">
        <v>87</v>
      </c>
      <c r="D111" s="10">
        <v>2</v>
      </c>
      <c r="E111" s="10">
        <v>2045</v>
      </c>
      <c r="F111" s="10">
        <v>0.355666388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hidden="1" customHeight="1">
      <c r="A112" s="4" t="s">
        <v>10</v>
      </c>
      <c r="B112" s="4" t="s">
        <v>114</v>
      </c>
      <c r="C112" s="4" t="s">
        <v>38</v>
      </c>
      <c r="D112" s="10">
        <v>3</v>
      </c>
      <c r="E112" s="10">
        <v>2045</v>
      </c>
      <c r="F112" s="10">
        <v>0.355666388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hidden="1" customHeight="1">
      <c r="A113" s="4" t="s">
        <v>10</v>
      </c>
      <c r="B113" s="4" t="s">
        <v>114</v>
      </c>
      <c r="C113" s="4" t="s">
        <v>101</v>
      </c>
      <c r="D113" s="10">
        <v>4</v>
      </c>
      <c r="E113" s="10">
        <v>2045</v>
      </c>
      <c r="F113" s="10">
        <v>0.355666388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hidden="1" customHeight="1">
      <c r="A114" s="4" t="s">
        <v>10</v>
      </c>
      <c r="B114" s="4" t="s">
        <v>96</v>
      </c>
      <c r="C114" s="4" t="s">
        <v>16</v>
      </c>
      <c r="D114" s="10">
        <v>1</v>
      </c>
      <c r="E114" s="10">
        <v>2045</v>
      </c>
      <c r="F114" s="10">
        <v>0.362738799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hidden="1" customHeight="1">
      <c r="A115" s="4" t="s">
        <v>10</v>
      </c>
      <c r="B115" s="4" t="s">
        <v>113</v>
      </c>
      <c r="C115" s="4" t="s">
        <v>87</v>
      </c>
      <c r="D115" s="10">
        <v>2</v>
      </c>
      <c r="E115" s="10">
        <v>2040</v>
      </c>
      <c r="F115" s="10">
        <v>0.36322292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hidden="1" customHeight="1">
      <c r="A116" s="4" t="s">
        <v>10</v>
      </c>
      <c r="B116" s="4" t="s">
        <v>113</v>
      </c>
      <c r="C116" s="4" t="s">
        <v>38</v>
      </c>
      <c r="D116" s="10">
        <v>3</v>
      </c>
      <c r="E116" s="10">
        <v>2040</v>
      </c>
      <c r="F116" s="10">
        <v>0.36322292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hidden="1" customHeight="1">
      <c r="A117" s="4" t="s">
        <v>10</v>
      </c>
      <c r="B117" s="4" t="s">
        <v>113</v>
      </c>
      <c r="C117" s="4" t="s">
        <v>101</v>
      </c>
      <c r="D117" s="10">
        <v>4</v>
      </c>
      <c r="E117" s="10">
        <v>2040</v>
      </c>
      <c r="F117" s="10">
        <v>0.36322292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hidden="1" customHeight="1">
      <c r="A118" s="4" t="s">
        <v>10</v>
      </c>
      <c r="B118" s="4" t="s">
        <v>114</v>
      </c>
      <c r="C118" s="4" t="s">
        <v>87</v>
      </c>
      <c r="D118" s="10">
        <v>2</v>
      </c>
      <c r="E118" s="10">
        <v>2040</v>
      </c>
      <c r="F118" s="10">
        <v>0.36322292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hidden="1" customHeight="1">
      <c r="A119" s="4" t="s">
        <v>10</v>
      </c>
      <c r="B119" s="4" t="s">
        <v>114</v>
      </c>
      <c r="C119" s="4" t="s">
        <v>38</v>
      </c>
      <c r="D119" s="10">
        <v>3</v>
      </c>
      <c r="E119" s="10">
        <v>2040</v>
      </c>
      <c r="F119" s="10">
        <v>0.36322292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hidden="1" customHeight="1">
      <c r="A120" s="4" t="s">
        <v>10</v>
      </c>
      <c r="B120" s="4" t="s">
        <v>114</v>
      </c>
      <c r="C120" s="4" t="s">
        <v>101</v>
      </c>
      <c r="D120" s="10">
        <v>4</v>
      </c>
      <c r="E120" s="10">
        <v>2040</v>
      </c>
      <c r="F120" s="10">
        <v>0.36322292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hidden="1" customHeight="1">
      <c r="A121" s="4" t="s">
        <v>10</v>
      </c>
      <c r="B121" s="4" t="s">
        <v>221</v>
      </c>
      <c r="C121" s="4" t="s">
        <v>16</v>
      </c>
      <c r="D121" s="10">
        <v>1</v>
      </c>
      <c r="E121" s="10">
        <v>2035</v>
      </c>
      <c r="F121" s="10">
        <v>0.36333333299999998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hidden="1" customHeight="1">
      <c r="A122" s="4" t="s">
        <v>10</v>
      </c>
      <c r="B122" s="4" t="s">
        <v>104</v>
      </c>
      <c r="C122" s="4" t="s">
        <v>16</v>
      </c>
      <c r="D122" s="10">
        <v>1</v>
      </c>
      <c r="E122" s="10">
        <v>2045</v>
      </c>
      <c r="F122" s="10">
        <v>0.36864607900000002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hidden="1" customHeight="1">
      <c r="A123" s="4" t="s">
        <v>10</v>
      </c>
      <c r="B123" s="4" t="s">
        <v>113</v>
      </c>
      <c r="C123" s="4" t="s">
        <v>87</v>
      </c>
      <c r="D123" s="10">
        <v>2</v>
      </c>
      <c r="E123" s="10">
        <v>2035</v>
      </c>
      <c r="F123" s="10">
        <v>0.37085020499999999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hidden="1" customHeight="1">
      <c r="A124" s="4" t="s">
        <v>10</v>
      </c>
      <c r="B124" s="4" t="s">
        <v>113</v>
      </c>
      <c r="C124" s="4" t="s">
        <v>38</v>
      </c>
      <c r="D124" s="10">
        <v>3</v>
      </c>
      <c r="E124" s="10">
        <v>2035</v>
      </c>
      <c r="F124" s="10">
        <v>0.37085020499999999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hidden="1" customHeight="1">
      <c r="A125" s="4" t="s">
        <v>10</v>
      </c>
      <c r="B125" s="4" t="s">
        <v>113</v>
      </c>
      <c r="C125" s="4" t="s">
        <v>101</v>
      </c>
      <c r="D125" s="10">
        <v>4</v>
      </c>
      <c r="E125" s="10">
        <v>2035</v>
      </c>
      <c r="F125" s="10">
        <v>0.37085020499999999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hidden="1" customHeight="1">
      <c r="A126" s="4" t="s">
        <v>10</v>
      </c>
      <c r="B126" s="4" t="s">
        <v>114</v>
      </c>
      <c r="C126" s="4" t="s">
        <v>87</v>
      </c>
      <c r="D126" s="10">
        <v>2</v>
      </c>
      <c r="E126" s="10">
        <v>2035</v>
      </c>
      <c r="F126" s="10">
        <v>0.37085020499999999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hidden="1" customHeight="1">
      <c r="A127" s="4" t="s">
        <v>10</v>
      </c>
      <c r="B127" s="4" t="s">
        <v>114</v>
      </c>
      <c r="C127" s="4" t="s">
        <v>38</v>
      </c>
      <c r="D127" s="10">
        <v>3</v>
      </c>
      <c r="E127" s="10">
        <v>2035</v>
      </c>
      <c r="F127" s="10">
        <v>0.37085020499999999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hidden="1" customHeight="1">
      <c r="A128" s="4" t="s">
        <v>10</v>
      </c>
      <c r="B128" s="4" t="s">
        <v>114</v>
      </c>
      <c r="C128" s="4" t="s">
        <v>101</v>
      </c>
      <c r="D128" s="10">
        <v>4</v>
      </c>
      <c r="E128" s="10">
        <v>2035</v>
      </c>
      <c r="F128" s="10">
        <v>0.37085020499999999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hidden="1" customHeight="1">
      <c r="A129" s="4" t="s">
        <v>10</v>
      </c>
      <c r="B129" s="4" t="s">
        <v>116</v>
      </c>
      <c r="C129" s="4" t="s">
        <v>16</v>
      </c>
      <c r="D129" s="10">
        <v>1</v>
      </c>
      <c r="E129" s="10">
        <v>2040</v>
      </c>
      <c r="F129" s="10">
        <v>0.37091693399999998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hidden="1" customHeight="1">
      <c r="A130" s="4" t="s">
        <v>10</v>
      </c>
      <c r="B130" s="4" t="s">
        <v>116</v>
      </c>
      <c r="C130" s="4" t="s">
        <v>16</v>
      </c>
      <c r="D130" s="10">
        <v>2</v>
      </c>
      <c r="E130" s="10">
        <v>2040</v>
      </c>
      <c r="F130" s="10">
        <v>0.37091693399999998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hidden="1" customHeight="1">
      <c r="A131" s="4" t="s">
        <v>10</v>
      </c>
      <c r="B131" s="4" t="s">
        <v>116</v>
      </c>
      <c r="C131" s="4" t="s">
        <v>16</v>
      </c>
      <c r="D131" s="10">
        <v>3</v>
      </c>
      <c r="E131" s="10">
        <v>2040</v>
      </c>
      <c r="F131" s="10">
        <v>0.37091693399999998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hidden="1" customHeight="1">
      <c r="A132" s="4" t="s">
        <v>10</v>
      </c>
      <c r="B132" s="4" t="s">
        <v>117</v>
      </c>
      <c r="C132" s="4" t="s">
        <v>16</v>
      </c>
      <c r="D132" s="10">
        <v>1</v>
      </c>
      <c r="E132" s="10">
        <v>2040</v>
      </c>
      <c r="F132" s="10">
        <v>0.37091693399999998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hidden="1" customHeight="1">
      <c r="A133" s="4" t="s">
        <v>10</v>
      </c>
      <c r="B133" s="4" t="s">
        <v>221</v>
      </c>
      <c r="C133" s="4" t="s">
        <v>16</v>
      </c>
      <c r="D133" s="10">
        <v>1</v>
      </c>
      <c r="E133" s="10">
        <v>2030</v>
      </c>
      <c r="F133" s="10">
        <v>0.37333333299999999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hidden="1" customHeight="1">
      <c r="A134" s="4" t="s">
        <v>10</v>
      </c>
      <c r="B134" s="4" t="s">
        <v>113</v>
      </c>
      <c r="C134" s="4" t="s">
        <v>87</v>
      </c>
      <c r="D134" s="10">
        <v>2</v>
      </c>
      <c r="E134" s="10">
        <v>2030</v>
      </c>
      <c r="F134" s="10">
        <v>0.37854824399999998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hidden="1" customHeight="1">
      <c r="A135" s="4" t="s">
        <v>10</v>
      </c>
      <c r="B135" s="4" t="s">
        <v>113</v>
      </c>
      <c r="C135" s="4" t="s">
        <v>38</v>
      </c>
      <c r="D135" s="10">
        <v>3</v>
      </c>
      <c r="E135" s="10">
        <v>2030</v>
      </c>
      <c r="F135" s="10">
        <v>0.37854824399999998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hidden="1" customHeight="1">
      <c r="A136" s="4" t="s">
        <v>10</v>
      </c>
      <c r="B136" s="4" t="s">
        <v>113</v>
      </c>
      <c r="C136" s="4" t="s">
        <v>101</v>
      </c>
      <c r="D136" s="10">
        <v>4</v>
      </c>
      <c r="E136" s="10">
        <v>2030</v>
      </c>
      <c r="F136" s="10">
        <v>0.37854824399999998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hidden="1" customHeight="1">
      <c r="A137" s="4" t="s">
        <v>10</v>
      </c>
      <c r="B137" s="4" t="s">
        <v>114</v>
      </c>
      <c r="C137" s="4" t="s">
        <v>87</v>
      </c>
      <c r="D137" s="10">
        <v>2</v>
      </c>
      <c r="E137" s="10">
        <v>2030</v>
      </c>
      <c r="F137" s="10">
        <v>0.37854824399999998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hidden="1" customHeight="1">
      <c r="A138" s="4" t="s">
        <v>10</v>
      </c>
      <c r="B138" s="4" t="s">
        <v>114</v>
      </c>
      <c r="C138" s="4" t="s">
        <v>38</v>
      </c>
      <c r="D138" s="10">
        <v>3</v>
      </c>
      <c r="E138" s="10">
        <v>2030</v>
      </c>
      <c r="F138" s="10">
        <v>0.37854824399999998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hidden="1" customHeight="1">
      <c r="A139" s="4" t="s">
        <v>10</v>
      </c>
      <c r="B139" s="4" t="s">
        <v>114</v>
      </c>
      <c r="C139" s="4" t="s">
        <v>101</v>
      </c>
      <c r="D139" s="10">
        <v>4</v>
      </c>
      <c r="E139" s="10">
        <v>2030</v>
      </c>
      <c r="F139" s="10">
        <v>0.37854824399999998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hidden="1" customHeight="1">
      <c r="A140" s="4" t="s">
        <v>10</v>
      </c>
      <c r="B140" s="4" t="s">
        <v>96</v>
      </c>
      <c r="C140" s="4" t="s">
        <v>16</v>
      </c>
      <c r="D140" s="10">
        <v>1</v>
      </c>
      <c r="E140" s="10">
        <v>2040</v>
      </c>
      <c r="F140" s="10">
        <v>0.38042331600000001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hidden="1" customHeight="1">
      <c r="A141" s="4" t="s">
        <v>10</v>
      </c>
      <c r="B141" s="4" t="s">
        <v>223</v>
      </c>
      <c r="C141" s="4" t="s">
        <v>16</v>
      </c>
      <c r="D141" s="10">
        <v>1</v>
      </c>
      <c r="E141" s="10">
        <v>2050</v>
      </c>
      <c r="F141" s="10">
        <v>0.38194446700000001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hidden="1" customHeight="1">
      <c r="A142" s="4" t="s">
        <v>10</v>
      </c>
      <c r="B142" s="4" t="s">
        <v>223</v>
      </c>
      <c r="C142" s="4" t="s">
        <v>16</v>
      </c>
      <c r="D142" s="10">
        <v>2</v>
      </c>
      <c r="E142" s="10">
        <v>2050</v>
      </c>
      <c r="F142" s="10">
        <v>0.38194446700000001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hidden="1" customHeight="1">
      <c r="A143" s="4" t="s">
        <v>10</v>
      </c>
      <c r="B143" s="4" t="s">
        <v>223</v>
      </c>
      <c r="C143" s="4" t="s">
        <v>16</v>
      </c>
      <c r="D143" s="10">
        <v>3</v>
      </c>
      <c r="E143" s="10">
        <v>2050</v>
      </c>
      <c r="F143" s="10">
        <v>0.38194446700000001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hidden="1" customHeight="1">
      <c r="A144" s="4" t="s">
        <v>10</v>
      </c>
      <c r="B144" s="4" t="s">
        <v>223</v>
      </c>
      <c r="C144" s="4" t="s">
        <v>16</v>
      </c>
      <c r="D144" s="10">
        <v>1</v>
      </c>
      <c r="E144" s="10">
        <v>2045</v>
      </c>
      <c r="F144" s="10">
        <v>0.38606671300000001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hidden="1" customHeight="1">
      <c r="A145" s="4" t="s">
        <v>10</v>
      </c>
      <c r="B145" s="4" t="s">
        <v>223</v>
      </c>
      <c r="C145" s="4" t="s">
        <v>16</v>
      </c>
      <c r="D145" s="10">
        <v>2</v>
      </c>
      <c r="E145" s="10">
        <v>2045</v>
      </c>
      <c r="F145" s="10">
        <v>0.38606671300000001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hidden="1" customHeight="1">
      <c r="A146" s="4" t="s">
        <v>10</v>
      </c>
      <c r="B146" s="4" t="s">
        <v>223</v>
      </c>
      <c r="C146" s="4" t="s">
        <v>16</v>
      </c>
      <c r="D146" s="10">
        <v>3</v>
      </c>
      <c r="E146" s="10">
        <v>2045</v>
      </c>
      <c r="F146" s="10">
        <v>0.38606671300000001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hidden="1" customHeight="1">
      <c r="A147" s="4" t="s">
        <v>10</v>
      </c>
      <c r="B147" s="4" t="s">
        <v>113</v>
      </c>
      <c r="C147" s="4" t="s">
        <v>87</v>
      </c>
      <c r="D147" s="10">
        <v>2</v>
      </c>
      <c r="E147" s="10">
        <v>2025</v>
      </c>
      <c r="F147" s="10">
        <v>0.38631703699999997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hidden="1" customHeight="1">
      <c r="A148" s="4" t="s">
        <v>10</v>
      </c>
      <c r="B148" s="4" t="s">
        <v>113</v>
      </c>
      <c r="C148" s="4" t="s">
        <v>38</v>
      </c>
      <c r="D148" s="10">
        <v>3</v>
      </c>
      <c r="E148" s="10">
        <v>2025</v>
      </c>
      <c r="F148" s="10">
        <v>0.38631703699999997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hidden="1" customHeight="1">
      <c r="A149" s="4" t="s">
        <v>10</v>
      </c>
      <c r="B149" s="4" t="s">
        <v>113</v>
      </c>
      <c r="C149" s="4" t="s">
        <v>101</v>
      </c>
      <c r="D149" s="10">
        <v>4</v>
      </c>
      <c r="E149" s="10">
        <v>2025</v>
      </c>
      <c r="F149" s="10">
        <v>0.38631703699999997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hidden="1" customHeight="1">
      <c r="A150" s="4" t="s">
        <v>10</v>
      </c>
      <c r="B150" s="4" t="s">
        <v>114</v>
      </c>
      <c r="C150" s="4" t="s">
        <v>87</v>
      </c>
      <c r="D150" s="10">
        <v>2</v>
      </c>
      <c r="E150" s="10">
        <v>2025</v>
      </c>
      <c r="F150" s="10">
        <v>0.38631703699999997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hidden="1" customHeight="1">
      <c r="A151" s="4" t="s">
        <v>10</v>
      </c>
      <c r="B151" s="4" t="s">
        <v>114</v>
      </c>
      <c r="C151" s="4" t="s">
        <v>38</v>
      </c>
      <c r="D151" s="10">
        <v>3</v>
      </c>
      <c r="E151" s="10">
        <v>2025</v>
      </c>
      <c r="F151" s="10">
        <v>0.38631703699999997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hidden="1" customHeight="1">
      <c r="A152" s="4" t="s">
        <v>10</v>
      </c>
      <c r="B152" s="4" t="s">
        <v>114</v>
      </c>
      <c r="C152" s="4" t="s">
        <v>101</v>
      </c>
      <c r="D152" s="10">
        <v>4</v>
      </c>
      <c r="E152" s="10">
        <v>2025</v>
      </c>
      <c r="F152" s="10">
        <v>0.38631703699999997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hidden="1" customHeight="1">
      <c r="A153" s="4" t="s">
        <v>10</v>
      </c>
      <c r="B153" s="4" t="s">
        <v>221</v>
      </c>
      <c r="C153" s="4" t="s">
        <v>16</v>
      </c>
      <c r="D153" s="10">
        <v>1</v>
      </c>
      <c r="E153" s="10">
        <v>2025</v>
      </c>
      <c r="F153" s="10">
        <v>0.38666666700000002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hidden="1" customHeight="1">
      <c r="A154" s="4" t="s">
        <v>10</v>
      </c>
      <c r="B154" s="4" t="s">
        <v>223</v>
      </c>
      <c r="C154" s="4" t="s">
        <v>16</v>
      </c>
      <c r="D154" s="10">
        <v>1</v>
      </c>
      <c r="E154" s="10">
        <v>2040</v>
      </c>
      <c r="F154" s="10">
        <v>0.39018895799999997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hidden="1" customHeight="1">
      <c r="A155" s="4" t="s">
        <v>10</v>
      </c>
      <c r="B155" s="4" t="s">
        <v>223</v>
      </c>
      <c r="C155" s="4" t="s">
        <v>16</v>
      </c>
      <c r="D155" s="10">
        <v>2</v>
      </c>
      <c r="E155" s="10">
        <v>2040</v>
      </c>
      <c r="F155" s="10">
        <v>0.39018895799999997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hidden="1" customHeight="1">
      <c r="A156" s="4" t="s">
        <v>10</v>
      </c>
      <c r="B156" s="4" t="s">
        <v>223</v>
      </c>
      <c r="C156" s="4" t="s">
        <v>16</v>
      </c>
      <c r="D156" s="10">
        <v>3</v>
      </c>
      <c r="E156" s="10">
        <v>2040</v>
      </c>
      <c r="F156" s="10">
        <v>0.39018895799999997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hidden="1" customHeight="1">
      <c r="A157" s="4" t="s">
        <v>10</v>
      </c>
      <c r="B157" s="4" t="s">
        <v>116</v>
      </c>
      <c r="C157" s="4" t="s">
        <v>16</v>
      </c>
      <c r="D157" s="10">
        <v>1</v>
      </c>
      <c r="E157" s="10">
        <v>2035</v>
      </c>
      <c r="F157" s="10">
        <v>0.39107314500000001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hidden="1" customHeight="1">
      <c r="A158" s="4" t="s">
        <v>10</v>
      </c>
      <c r="B158" s="4" t="s">
        <v>116</v>
      </c>
      <c r="C158" s="4" t="s">
        <v>16</v>
      </c>
      <c r="D158" s="10">
        <v>2</v>
      </c>
      <c r="E158" s="10">
        <v>2035</v>
      </c>
      <c r="F158" s="10">
        <v>0.39107314500000001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hidden="1" customHeight="1">
      <c r="A159" s="4" t="s">
        <v>10</v>
      </c>
      <c r="B159" s="4" t="s">
        <v>116</v>
      </c>
      <c r="C159" s="4" t="s">
        <v>16</v>
      </c>
      <c r="D159" s="10">
        <v>3</v>
      </c>
      <c r="E159" s="10">
        <v>2035</v>
      </c>
      <c r="F159" s="10">
        <v>0.39107314500000001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hidden="1" customHeight="1">
      <c r="A160" s="4" t="s">
        <v>10</v>
      </c>
      <c r="B160" s="4" t="s">
        <v>117</v>
      </c>
      <c r="C160" s="4" t="s">
        <v>16</v>
      </c>
      <c r="D160" s="10">
        <v>1</v>
      </c>
      <c r="E160" s="10">
        <v>2035</v>
      </c>
      <c r="F160" s="10">
        <v>0.39107314500000001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hidden="1" customHeight="1">
      <c r="A161" s="4" t="s">
        <v>10</v>
      </c>
      <c r="B161" s="4" t="s">
        <v>104</v>
      </c>
      <c r="C161" s="4" t="s">
        <v>16</v>
      </c>
      <c r="D161" s="10">
        <v>1</v>
      </c>
      <c r="E161" s="10">
        <v>2040</v>
      </c>
      <c r="F161" s="10">
        <v>0.39761993400000001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hidden="1" customHeight="1">
      <c r="A162" s="4" t="s">
        <v>10</v>
      </c>
      <c r="B162" s="4" t="s">
        <v>96</v>
      </c>
      <c r="C162" s="4" t="s">
        <v>16</v>
      </c>
      <c r="D162" s="10">
        <v>1</v>
      </c>
      <c r="E162" s="10">
        <v>2035</v>
      </c>
      <c r="F162" s="10">
        <v>0.39851542099999998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hidden="1" customHeight="1">
      <c r="A163" s="4" t="s">
        <v>10</v>
      </c>
      <c r="B163" s="4" t="s">
        <v>136</v>
      </c>
      <c r="C163" s="4" t="s">
        <v>16</v>
      </c>
      <c r="D163" s="10">
        <v>1</v>
      </c>
      <c r="E163" s="10">
        <v>2022</v>
      </c>
      <c r="F163" s="10">
        <v>0.4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hidden="1" customHeight="1">
      <c r="A164" s="4" t="s">
        <v>10</v>
      </c>
      <c r="B164" s="4" t="s">
        <v>221</v>
      </c>
      <c r="C164" s="4" t="s">
        <v>16</v>
      </c>
      <c r="D164" s="10">
        <v>1</v>
      </c>
      <c r="E164" s="10">
        <v>2022</v>
      </c>
      <c r="F164" s="10">
        <v>0.4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hidden="1" customHeight="1">
      <c r="A165" s="4" t="s">
        <v>10</v>
      </c>
      <c r="B165" s="4" t="s">
        <v>221</v>
      </c>
      <c r="C165" s="4" t="s">
        <v>16</v>
      </c>
      <c r="D165" s="10">
        <v>1</v>
      </c>
      <c r="E165" s="10">
        <v>2022</v>
      </c>
      <c r="F165" s="10">
        <v>0.4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hidden="1" customHeight="1">
      <c r="A166" s="4" t="s">
        <v>10</v>
      </c>
      <c r="B166" s="4" t="s">
        <v>113</v>
      </c>
      <c r="C166" s="4" t="s">
        <v>87</v>
      </c>
      <c r="D166" s="10">
        <v>2</v>
      </c>
      <c r="E166" s="10">
        <v>2022</v>
      </c>
      <c r="F166" s="10">
        <v>0.40043246700000001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hidden="1" customHeight="1">
      <c r="A167" s="4" t="s">
        <v>10</v>
      </c>
      <c r="B167" s="4" t="s">
        <v>113</v>
      </c>
      <c r="C167" s="4" t="s">
        <v>38</v>
      </c>
      <c r="D167" s="10">
        <v>3</v>
      </c>
      <c r="E167" s="10">
        <v>2022</v>
      </c>
      <c r="F167" s="10">
        <v>0.40043246700000001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hidden="1" customHeight="1">
      <c r="A168" s="4" t="s">
        <v>10</v>
      </c>
      <c r="B168" s="4" t="s">
        <v>113</v>
      </c>
      <c r="C168" s="4" t="s">
        <v>101</v>
      </c>
      <c r="D168" s="10">
        <v>4</v>
      </c>
      <c r="E168" s="10">
        <v>2022</v>
      </c>
      <c r="F168" s="10">
        <v>0.40043246700000001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hidden="1" customHeight="1">
      <c r="A169" s="4" t="s">
        <v>10</v>
      </c>
      <c r="B169" s="4" t="s">
        <v>114</v>
      </c>
      <c r="C169" s="4" t="s">
        <v>87</v>
      </c>
      <c r="D169" s="10">
        <v>2</v>
      </c>
      <c r="E169" s="10">
        <v>2022</v>
      </c>
      <c r="F169" s="10">
        <v>0.40043246700000001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hidden="1" customHeight="1">
      <c r="A170" s="4" t="s">
        <v>10</v>
      </c>
      <c r="B170" s="4" t="s">
        <v>114</v>
      </c>
      <c r="C170" s="4" t="s">
        <v>38</v>
      </c>
      <c r="D170" s="10">
        <v>3</v>
      </c>
      <c r="E170" s="10">
        <v>2022</v>
      </c>
      <c r="F170" s="10">
        <v>0.40043246700000001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hidden="1" customHeight="1">
      <c r="A171" s="4" t="s">
        <v>10</v>
      </c>
      <c r="B171" s="4" t="s">
        <v>114</v>
      </c>
      <c r="C171" s="4" t="s">
        <v>101</v>
      </c>
      <c r="D171" s="10">
        <v>4</v>
      </c>
      <c r="E171" s="10">
        <v>2022</v>
      </c>
      <c r="F171" s="10">
        <v>0.40043246700000001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hidden="1" customHeight="1">
      <c r="A172" s="4" t="s">
        <v>10</v>
      </c>
      <c r="B172" s="4" t="s">
        <v>223</v>
      </c>
      <c r="C172" s="4" t="s">
        <v>16</v>
      </c>
      <c r="D172" s="10">
        <v>1</v>
      </c>
      <c r="E172" s="10">
        <v>2035</v>
      </c>
      <c r="F172" s="10">
        <v>0.41037114600000002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hidden="1" customHeight="1">
      <c r="A173" s="4" t="s">
        <v>10</v>
      </c>
      <c r="B173" s="4" t="s">
        <v>223</v>
      </c>
      <c r="C173" s="4" t="s">
        <v>16</v>
      </c>
      <c r="D173" s="10">
        <v>2</v>
      </c>
      <c r="E173" s="10">
        <v>2035</v>
      </c>
      <c r="F173" s="10">
        <v>0.41037114600000002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hidden="1" customHeight="1">
      <c r="A174" s="4" t="s">
        <v>10</v>
      </c>
      <c r="B174" s="4" t="s">
        <v>223</v>
      </c>
      <c r="C174" s="4" t="s">
        <v>16</v>
      </c>
      <c r="D174" s="10">
        <v>3</v>
      </c>
      <c r="E174" s="10">
        <v>2035</v>
      </c>
      <c r="F174" s="10">
        <v>0.41037114600000002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hidden="1" customHeight="1">
      <c r="A175" s="4" t="s">
        <v>10</v>
      </c>
      <c r="B175" s="4" t="s">
        <v>116</v>
      </c>
      <c r="C175" s="4" t="s">
        <v>16</v>
      </c>
      <c r="D175" s="10">
        <v>1</v>
      </c>
      <c r="E175" s="10">
        <v>2030</v>
      </c>
      <c r="F175" s="10">
        <v>0.41176258900000001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hidden="1" customHeight="1">
      <c r="A176" s="4" t="s">
        <v>10</v>
      </c>
      <c r="B176" s="4" t="s">
        <v>116</v>
      </c>
      <c r="C176" s="4" t="s">
        <v>16</v>
      </c>
      <c r="D176" s="10">
        <v>2</v>
      </c>
      <c r="E176" s="10">
        <v>2030</v>
      </c>
      <c r="F176" s="10">
        <v>0.41176258900000001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hidden="1" customHeight="1">
      <c r="A177" s="4" t="s">
        <v>10</v>
      </c>
      <c r="B177" s="4" t="s">
        <v>116</v>
      </c>
      <c r="C177" s="4" t="s">
        <v>16</v>
      </c>
      <c r="D177" s="10">
        <v>3</v>
      </c>
      <c r="E177" s="10">
        <v>2030</v>
      </c>
      <c r="F177" s="10">
        <v>0.41176258900000001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hidden="1" customHeight="1">
      <c r="A178" s="4" t="s">
        <v>10</v>
      </c>
      <c r="B178" s="4" t="s">
        <v>117</v>
      </c>
      <c r="C178" s="4" t="s">
        <v>16</v>
      </c>
      <c r="D178" s="10">
        <v>1</v>
      </c>
      <c r="E178" s="10">
        <v>2030</v>
      </c>
      <c r="F178" s="10">
        <v>0.41176258900000001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hidden="1" customHeight="1">
      <c r="A179" s="4" t="s">
        <v>10</v>
      </c>
      <c r="B179" s="4" t="s">
        <v>96</v>
      </c>
      <c r="C179" s="4" t="s">
        <v>16</v>
      </c>
      <c r="D179" s="10">
        <v>1</v>
      </c>
      <c r="E179" s="10">
        <v>2030</v>
      </c>
      <c r="F179" s="10">
        <v>0.41701511400000002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hidden="1" customHeight="1">
      <c r="A180" s="4" t="s">
        <v>10</v>
      </c>
      <c r="B180" s="4" t="s">
        <v>104</v>
      </c>
      <c r="C180" s="4" t="s">
        <v>16</v>
      </c>
      <c r="D180" s="10">
        <v>1</v>
      </c>
      <c r="E180" s="10">
        <v>2035</v>
      </c>
      <c r="F180" s="10">
        <v>0.42743442399999998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hidden="1" customHeight="1">
      <c r="A181" s="4" t="s">
        <v>10</v>
      </c>
      <c r="B181" s="4" t="s">
        <v>223</v>
      </c>
      <c r="C181" s="4" t="s">
        <v>16</v>
      </c>
      <c r="D181" s="10">
        <v>1</v>
      </c>
      <c r="E181" s="10">
        <v>2030</v>
      </c>
      <c r="F181" s="10">
        <v>0.43055333299999998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hidden="1" customHeight="1">
      <c r="A182" s="4" t="s">
        <v>10</v>
      </c>
      <c r="B182" s="4" t="s">
        <v>223</v>
      </c>
      <c r="C182" s="4" t="s">
        <v>16</v>
      </c>
      <c r="D182" s="10">
        <v>2</v>
      </c>
      <c r="E182" s="10">
        <v>2030</v>
      </c>
      <c r="F182" s="10">
        <v>0.43055333299999998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hidden="1" customHeight="1">
      <c r="A183" s="4" t="s">
        <v>10</v>
      </c>
      <c r="B183" s="4" t="s">
        <v>223</v>
      </c>
      <c r="C183" s="4" t="s">
        <v>16</v>
      </c>
      <c r="D183" s="10">
        <v>3</v>
      </c>
      <c r="E183" s="10">
        <v>2030</v>
      </c>
      <c r="F183" s="10">
        <v>0.43055333299999998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hidden="1" customHeight="1">
      <c r="A184" s="4" t="s">
        <v>10</v>
      </c>
      <c r="B184" s="4" t="s">
        <v>116</v>
      </c>
      <c r="C184" s="4" t="s">
        <v>16</v>
      </c>
      <c r="D184" s="10">
        <v>1</v>
      </c>
      <c r="E184" s="10">
        <v>2025</v>
      </c>
      <c r="F184" s="10">
        <v>0.43298526500000001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hidden="1" customHeight="1">
      <c r="A185" s="4" t="s">
        <v>10</v>
      </c>
      <c r="B185" s="4" t="s">
        <v>116</v>
      </c>
      <c r="C185" s="4" t="s">
        <v>16</v>
      </c>
      <c r="D185" s="10">
        <v>2</v>
      </c>
      <c r="E185" s="10">
        <v>2025</v>
      </c>
      <c r="F185" s="10">
        <v>0.43298526500000001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hidden="1" customHeight="1">
      <c r="A186" s="4" t="s">
        <v>10</v>
      </c>
      <c r="B186" s="4" t="s">
        <v>116</v>
      </c>
      <c r="C186" s="4" t="s">
        <v>16</v>
      </c>
      <c r="D186" s="10">
        <v>3</v>
      </c>
      <c r="E186" s="10">
        <v>2025</v>
      </c>
      <c r="F186" s="10">
        <v>0.43298526500000001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hidden="1" customHeight="1">
      <c r="A187" s="4" t="s">
        <v>10</v>
      </c>
      <c r="B187" s="4" t="s">
        <v>117</v>
      </c>
      <c r="C187" s="4" t="s">
        <v>16</v>
      </c>
      <c r="D187" s="10">
        <v>1</v>
      </c>
      <c r="E187" s="10">
        <v>2025</v>
      </c>
      <c r="F187" s="10">
        <v>0.43298526500000001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hidden="1" customHeight="1">
      <c r="A188" s="4" t="s">
        <v>10</v>
      </c>
      <c r="B188" s="4" t="s">
        <v>96</v>
      </c>
      <c r="C188" s="4" t="s">
        <v>16</v>
      </c>
      <c r="D188" s="10">
        <v>1</v>
      </c>
      <c r="E188" s="10">
        <v>2025</v>
      </c>
      <c r="F188" s="10">
        <v>0.43592239500000002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hidden="1" customHeight="1">
      <c r="A189" s="4" t="s">
        <v>10</v>
      </c>
      <c r="B189" s="4" t="s">
        <v>115</v>
      </c>
      <c r="C189" s="4" t="s">
        <v>87</v>
      </c>
      <c r="D189" s="10">
        <v>1</v>
      </c>
      <c r="E189" s="10">
        <v>2050</v>
      </c>
      <c r="F189" s="10">
        <v>0.44459232599999998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hidden="1" customHeight="1">
      <c r="A190" s="4" t="s">
        <v>10</v>
      </c>
      <c r="B190" s="4" t="s">
        <v>115</v>
      </c>
      <c r="C190" s="4" t="s">
        <v>38</v>
      </c>
      <c r="D190" s="10">
        <v>2</v>
      </c>
      <c r="E190" s="10">
        <v>2050</v>
      </c>
      <c r="F190" s="10">
        <v>0.44459232599999998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hidden="1" customHeight="1">
      <c r="A191" s="4" t="s">
        <v>10</v>
      </c>
      <c r="B191" s="4" t="s">
        <v>115</v>
      </c>
      <c r="C191" s="4" t="s">
        <v>101</v>
      </c>
      <c r="D191" s="10">
        <v>3</v>
      </c>
      <c r="E191" s="10">
        <v>2050</v>
      </c>
      <c r="F191" s="10">
        <v>0.44459232599999998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hidden="1" customHeight="1">
      <c r="A192" s="4" t="s">
        <v>10</v>
      </c>
      <c r="B192" s="4" t="s">
        <v>218</v>
      </c>
      <c r="C192" s="4" t="s">
        <v>84</v>
      </c>
      <c r="D192" s="10">
        <v>1</v>
      </c>
      <c r="E192" s="10">
        <v>2050</v>
      </c>
      <c r="F192" s="10">
        <v>0.44810631200000001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hidden="1" customHeight="1">
      <c r="A193" s="4" t="s">
        <v>10</v>
      </c>
      <c r="B193" s="4" t="s">
        <v>218</v>
      </c>
      <c r="C193" s="4" t="s">
        <v>109</v>
      </c>
      <c r="D193" s="10">
        <v>2</v>
      </c>
      <c r="E193" s="10">
        <v>2050</v>
      </c>
      <c r="F193" s="10">
        <v>0.44810631200000001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hidden="1" customHeight="1">
      <c r="A194" s="4" t="s">
        <v>10</v>
      </c>
      <c r="B194" s="4" t="s">
        <v>115</v>
      </c>
      <c r="C194" s="4" t="s">
        <v>87</v>
      </c>
      <c r="D194" s="10">
        <v>1</v>
      </c>
      <c r="E194" s="10">
        <v>2045</v>
      </c>
      <c r="F194" s="10">
        <v>0.45415092499999998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hidden="1" customHeight="1">
      <c r="A195" s="4" t="s">
        <v>10</v>
      </c>
      <c r="B195" s="4" t="s">
        <v>115</v>
      </c>
      <c r="C195" s="4" t="s">
        <v>38</v>
      </c>
      <c r="D195" s="10">
        <v>2</v>
      </c>
      <c r="E195" s="10">
        <v>2045</v>
      </c>
      <c r="F195" s="10">
        <v>0.45415092499999998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hidden="1" customHeight="1">
      <c r="A196" s="4" t="s">
        <v>10</v>
      </c>
      <c r="B196" s="4" t="s">
        <v>115</v>
      </c>
      <c r="C196" s="4" t="s">
        <v>101</v>
      </c>
      <c r="D196" s="10">
        <v>3</v>
      </c>
      <c r="E196" s="10">
        <v>2045</v>
      </c>
      <c r="F196" s="10">
        <v>0.45415092499999998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hidden="1" customHeight="1">
      <c r="A197" s="4" t="s">
        <v>10</v>
      </c>
      <c r="B197" s="4" t="s">
        <v>218</v>
      </c>
      <c r="C197" s="4" t="s">
        <v>84</v>
      </c>
      <c r="D197" s="10">
        <v>1</v>
      </c>
      <c r="E197" s="10">
        <v>2045</v>
      </c>
      <c r="F197" s="10">
        <v>0.45800854299999999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hidden="1" customHeight="1">
      <c r="A198" s="4" t="s">
        <v>10</v>
      </c>
      <c r="B198" s="4" t="s">
        <v>218</v>
      </c>
      <c r="C198" s="4" t="s">
        <v>109</v>
      </c>
      <c r="D198" s="10">
        <v>2</v>
      </c>
      <c r="E198" s="10">
        <v>2045</v>
      </c>
      <c r="F198" s="10">
        <v>0.45800854299999999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hidden="1" customHeight="1">
      <c r="A199" s="4" t="s">
        <v>10</v>
      </c>
      <c r="B199" s="4" t="s">
        <v>104</v>
      </c>
      <c r="C199" s="4" t="s">
        <v>16</v>
      </c>
      <c r="D199" s="10">
        <v>1</v>
      </c>
      <c r="E199" s="10">
        <v>2030</v>
      </c>
      <c r="F199" s="10">
        <v>0.45808954800000001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hidden="1" customHeight="1">
      <c r="A200" s="4" t="s">
        <v>10</v>
      </c>
      <c r="B200" s="4" t="s">
        <v>115</v>
      </c>
      <c r="C200" s="4" t="s">
        <v>87</v>
      </c>
      <c r="D200" s="10">
        <v>1</v>
      </c>
      <c r="E200" s="10">
        <v>2040</v>
      </c>
      <c r="F200" s="10">
        <v>0.46379987099999997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hidden="1" customHeight="1">
      <c r="A201" s="4" t="s">
        <v>10</v>
      </c>
      <c r="B201" s="4" t="s">
        <v>115</v>
      </c>
      <c r="C201" s="4" t="s">
        <v>38</v>
      </c>
      <c r="D201" s="10">
        <v>2</v>
      </c>
      <c r="E201" s="10">
        <v>2040</v>
      </c>
      <c r="F201" s="10">
        <v>0.46379987099999997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hidden="1" customHeight="1">
      <c r="A202" s="4" t="s">
        <v>10</v>
      </c>
      <c r="B202" s="4" t="s">
        <v>115</v>
      </c>
      <c r="C202" s="4" t="s">
        <v>101</v>
      </c>
      <c r="D202" s="10">
        <v>3</v>
      </c>
      <c r="E202" s="10">
        <v>2040</v>
      </c>
      <c r="F202" s="10">
        <v>0.46379987099999997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hidden="1" customHeight="1">
      <c r="A203" s="4" t="s">
        <v>10</v>
      </c>
      <c r="B203" s="4" t="s">
        <v>223</v>
      </c>
      <c r="C203" s="4" t="s">
        <v>16</v>
      </c>
      <c r="D203" s="10">
        <v>1</v>
      </c>
      <c r="E203" s="10">
        <v>2025</v>
      </c>
      <c r="F203" s="10">
        <v>0.46419031300000002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hidden="1" customHeight="1">
      <c r="A204" s="4" t="s">
        <v>10</v>
      </c>
      <c r="B204" s="4" t="s">
        <v>223</v>
      </c>
      <c r="C204" s="4" t="s">
        <v>16</v>
      </c>
      <c r="D204" s="10">
        <v>2</v>
      </c>
      <c r="E204" s="10">
        <v>2025</v>
      </c>
      <c r="F204" s="10">
        <v>0.46419031300000002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hidden="1" customHeight="1">
      <c r="A205" s="4" t="s">
        <v>10</v>
      </c>
      <c r="B205" s="4" t="s">
        <v>223</v>
      </c>
      <c r="C205" s="4" t="s">
        <v>16</v>
      </c>
      <c r="D205" s="10">
        <v>3</v>
      </c>
      <c r="E205" s="10">
        <v>2025</v>
      </c>
      <c r="F205" s="10">
        <v>0.46419031300000002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hidden="1" customHeight="1">
      <c r="A206" s="4" t="s">
        <v>10</v>
      </c>
      <c r="B206" s="4" t="s">
        <v>218</v>
      </c>
      <c r="C206" s="4" t="s">
        <v>84</v>
      </c>
      <c r="D206" s="10">
        <v>1</v>
      </c>
      <c r="E206" s="10">
        <v>2040</v>
      </c>
      <c r="F206" s="10">
        <v>0.467996203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hidden="1" customHeight="1">
      <c r="A207" s="4" t="s">
        <v>10</v>
      </c>
      <c r="B207" s="4" t="s">
        <v>218</v>
      </c>
      <c r="C207" s="4" t="s">
        <v>109</v>
      </c>
      <c r="D207" s="10">
        <v>2</v>
      </c>
      <c r="E207" s="10">
        <v>2040</v>
      </c>
      <c r="F207" s="10">
        <v>0.467996203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hidden="1" customHeight="1">
      <c r="A208" s="4" t="s">
        <v>10</v>
      </c>
      <c r="B208" s="4" t="s">
        <v>96</v>
      </c>
      <c r="C208" s="4" t="s">
        <v>16</v>
      </c>
      <c r="D208" s="10">
        <v>1</v>
      </c>
      <c r="E208" s="10">
        <v>2022</v>
      </c>
      <c r="F208" s="10">
        <v>0.46992481200000003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hidden="1" customHeight="1">
      <c r="A209" s="4" t="s">
        <v>10</v>
      </c>
      <c r="B209" s="4" t="s">
        <v>116</v>
      </c>
      <c r="C209" s="4" t="s">
        <v>16</v>
      </c>
      <c r="D209" s="10">
        <v>1</v>
      </c>
      <c r="E209" s="10">
        <v>2022</v>
      </c>
      <c r="F209" s="10">
        <v>0.47031158099999998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hidden="1" customHeight="1">
      <c r="A210" s="4" t="s">
        <v>10</v>
      </c>
      <c r="B210" s="4" t="s">
        <v>116</v>
      </c>
      <c r="C210" s="4" t="s">
        <v>16</v>
      </c>
      <c r="D210" s="10">
        <v>2</v>
      </c>
      <c r="E210" s="10">
        <v>2022</v>
      </c>
      <c r="F210" s="10">
        <v>0.47031158099999998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hidden="1" customHeight="1">
      <c r="A211" s="4" t="s">
        <v>10</v>
      </c>
      <c r="B211" s="4" t="s">
        <v>116</v>
      </c>
      <c r="C211" s="4" t="s">
        <v>16</v>
      </c>
      <c r="D211" s="10">
        <v>3</v>
      </c>
      <c r="E211" s="10">
        <v>2022</v>
      </c>
      <c r="F211" s="10">
        <v>0.47031158099999998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hidden="1" customHeight="1">
      <c r="A212" s="4" t="s">
        <v>10</v>
      </c>
      <c r="B212" s="4" t="s">
        <v>117</v>
      </c>
      <c r="C212" s="4" t="s">
        <v>16</v>
      </c>
      <c r="D212" s="10">
        <v>1</v>
      </c>
      <c r="E212" s="10">
        <v>2022</v>
      </c>
      <c r="F212" s="10">
        <v>0.47031158099999998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hidden="1" customHeight="1">
      <c r="A213" s="4" t="s">
        <v>10</v>
      </c>
      <c r="B213" s="4" t="s">
        <v>115</v>
      </c>
      <c r="C213" s="4" t="s">
        <v>87</v>
      </c>
      <c r="D213" s="10">
        <v>1</v>
      </c>
      <c r="E213" s="10">
        <v>2035</v>
      </c>
      <c r="F213" s="10">
        <v>0.47353916200000001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hidden="1" customHeight="1">
      <c r="A214" s="4" t="s">
        <v>10</v>
      </c>
      <c r="B214" s="4" t="s">
        <v>115</v>
      </c>
      <c r="C214" s="4" t="s">
        <v>38</v>
      </c>
      <c r="D214" s="10">
        <v>2</v>
      </c>
      <c r="E214" s="10">
        <v>2035</v>
      </c>
      <c r="F214" s="10">
        <v>0.47353916200000001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hidden="1" customHeight="1">
      <c r="A215" s="4" t="s">
        <v>10</v>
      </c>
      <c r="B215" s="4" t="s">
        <v>115</v>
      </c>
      <c r="C215" s="4" t="s">
        <v>101</v>
      </c>
      <c r="D215" s="10">
        <v>3</v>
      </c>
      <c r="E215" s="10">
        <v>2035</v>
      </c>
      <c r="F215" s="10">
        <v>0.47353916200000001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hidden="1" customHeight="1">
      <c r="A216" s="4" t="s">
        <v>10</v>
      </c>
      <c r="B216" s="4" t="s">
        <v>218</v>
      </c>
      <c r="C216" s="4" t="s">
        <v>84</v>
      </c>
      <c r="D216" s="10">
        <v>1</v>
      </c>
      <c r="E216" s="10">
        <v>2035</v>
      </c>
      <c r="F216" s="10">
        <v>0.47806929300000001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hidden="1" customHeight="1">
      <c r="A217" s="4" t="s">
        <v>10</v>
      </c>
      <c r="B217" s="4" t="s">
        <v>218</v>
      </c>
      <c r="C217" s="4" t="s">
        <v>109</v>
      </c>
      <c r="D217" s="10">
        <v>2</v>
      </c>
      <c r="E217" s="10">
        <v>2035</v>
      </c>
      <c r="F217" s="10">
        <v>0.47806929300000001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hidden="1" customHeight="1">
      <c r="A218" s="4" t="s">
        <v>10</v>
      </c>
      <c r="B218" s="4" t="s">
        <v>115</v>
      </c>
      <c r="C218" s="4" t="s">
        <v>87</v>
      </c>
      <c r="D218" s="10">
        <v>1</v>
      </c>
      <c r="E218" s="10">
        <v>2030</v>
      </c>
      <c r="F218" s="10">
        <v>0.48336879900000002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hidden="1" customHeight="1">
      <c r="A219" s="4" t="s">
        <v>10</v>
      </c>
      <c r="B219" s="4" t="s">
        <v>115</v>
      </c>
      <c r="C219" s="4" t="s">
        <v>38</v>
      </c>
      <c r="D219" s="10">
        <v>2</v>
      </c>
      <c r="E219" s="10">
        <v>2030</v>
      </c>
      <c r="F219" s="10">
        <v>0.48336879900000002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hidden="1" customHeight="1">
      <c r="A220" s="4" t="s">
        <v>10</v>
      </c>
      <c r="B220" s="4" t="s">
        <v>115</v>
      </c>
      <c r="C220" s="4" t="s">
        <v>101</v>
      </c>
      <c r="D220" s="10">
        <v>3</v>
      </c>
      <c r="E220" s="10">
        <v>2030</v>
      </c>
      <c r="F220" s="10">
        <v>0.48336879900000002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hidden="1" customHeight="1">
      <c r="A221" s="4" t="s">
        <v>10</v>
      </c>
      <c r="B221" s="4" t="s">
        <v>218</v>
      </c>
      <c r="C221" s="4" t="s">
        <v>84</v>
      </c>
      <c r="D221" s="10">
        <v>1</v>
      </c>
      <c r="E221" s="10">
        <v>2030</v>
      </c>
      <c r="F221" s="10">
        <v>0.48822781199999998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hidden="1" customHeight="1">
      <c r="A222" s="4" t="s">
        <v>10</v>
      </c>
      <c r="B222" s="4" t="s">
        <v>218</v>
      </c>
      <c r="C222" s="4" t="s">
        <v>109</v>
      </c>
      <c r="D222" s="10">
        <v>2</v>
      </c>
      <c r="E222" s="10">
        <v>2030</v>
      </c>
      <c r="F222" s="10">
        <v>0.48822781199999998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hidden="1" customHeight="1">
      <c r="A223" s="4" t="s">
        <v>10</v>
      </c>
      <c r="B223" s="4" t="s">
        <v>104</v>
      </c>
      <c r="C223" s="4" t="s">
        <v>16</v>
      </c>
      <c r="D223" s="10">
        <v>1</v>
      </c>
      <c r="E223" s="10">
        <v>2025</v>
      </c>
      <c r="F223" s="10">
        <v>0.489585306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hidden="1" customHeight="1">
      <c r="A224" s="4" t="s">
        <v>10</v>
      </c>
      <c r="B224" s="4" t="s">
        <v>115</v>
      </c>
      <c r="C224" s="4" t="s">
        <v>87</v>
      </c>
      <c r="D224" s="10">
        <v>1</v>
      </c>
      <c r="E224" s="10">
        <v>2025</v>
      </c>
      <c r="F224" s="10">
        <v>0.49328878199999998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hidden="1" customHeight="1">
      <c r="A225" s="4" t="s">
        <v>10</v>
      </c>
      <c r="B225" s="4" t="s">
        <v>115</v>
      </c>
      <c r="C225" s="4" t="s">
        <v>38</v>
      </c>
      <c r="D225" s="10">
        <v>2</v>
      </c>
      <c r="E225" s="10">
        <v>2025</v>
      </c>
      <c r="F225" s="10">
        <v>0.49328878199999998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hidden="1" customHeight="1">
      <c r="A226" s="4" t="s">
        <v>10</v>
      </c>
      <c r="B226" s="4" t="s">
        <v>115</v>
      </c>
      <c r="C226" s="4" t="s">
        <v>101</v>
      </c>
      <c r="D226" s="10">
        <v>3</v>
      </c>
      <c r="E226" s="10">
        <v>2025</v>
      </c>
      <c r="F226" s="10">
        <v>0.49328878199999998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hidden="1" customHeight="1">
      <c r="A227" s="4" t="s">
        <v>10</v>
      </c>
      <c r="B227" s="4" t="s">
        <v>223</v>
      </c>
      <c r="C227" s="4" t="s">
        <v>16</v>
      </c>
      <c r="D227" s="10">
        <v>1</v>
      </c>
      <c r="E227" s="10">
        <v>2022</v>
      </c>
      <c r="F227" s="10">
        <v>0.49782729199999998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hidden="1" customHeight="1">
      <c r="A228" s="4" t="s">
        <v>10</v>
      </c>
      <c r="B228" s="4" t="s">
        <v>223</v>
      </c>
      <c r="C228" s="4" t="s">
        <v>16</v>
      </c>
      <c r="D228" s="10">
        <v>2</v>
      </c>
      <c r="E228" s="10">
        <v>2022</v>
      </c>
      <c r="F228" s="10">
        <v>0.49782729199999998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hidden="1" customHeight="1">
      <c r="A229" s="4" t="s">
        <v>10</v>
      </c>
      <c r="B229" s="4" t="s">
        <v>223</v>
      </c>
      <c r="C229" s="4" t="s">
        <v>16</v>
      </c>
      <c r="D229" s="10">
        <v>3</v>
      </c>
      <c r="E229" s="10">
        <v>2022</v>
      </c>
      <c r="F229" s="10">
        <v>0.49782729199999998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hidden="1" customHeight="1">
      <c r="A230" s="4" t="s">
        <v>10</v>
      </c>
      <c r="B230" s="4" t="s">
        <v>218</v>
      </c>
      <c r="C230" s="4" t="s">
        <v>84</v>
      </c>
      <c r="D230" s="10">
        <v>1</v>
      </c>
      <c r="E230" s="10">
        <v>2025</v>
      </c>
      <c r="F230" s="10">
        <v>0.49847176100000001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hidden="1" customHeight="1">
      <c r="A231" s="4" t="s">
        <v>10</v>
      </c>
      <c r="B231" s="4" t="s">
        <v>218</v>
      </c>
      <c r="C231" s="4" t="s">
        <v>109</v>
      </c>
      <c r="D231" s="10">
        <v>2</v>
      </c>
      <c r="E231" s="10">
        <v>2025</v>
      </c>
      <c r="F231" s="10">
        <v>0.49847176100000001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hidden="1" customHeight="1">
      <c r="A232" s="4" t="s">
        <v>10</v>
      </c>
      <c r="B232" s="4" t="s">
        <v>155</v>
      </c>
      <c r="C232" s="4" t="s">
        <v>20</v>
      </c>
      <c r="D232" s="10">
        <v>1</v>
      </c>
      <c r="E232" s="10">
        <v>2040</v>
      </c>
      <c r="F232" s="10">
        <v>0.5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hidden="1" customHeight="1">
      <c r="A233" s="4" t="s">
        <v>10</v>
      </c>
      <c r="B233" s="4" t="s">
        <v>155</v>
      </c>
      <c r="C233" s="4" t="s">
        <v>20</v>
      </c>
      <c r="D233" s="10">
        <v>1</v>
      </c>
      <c r="E233" s="10">
        <v>2045</v>
      </c>
      <c r="F233" s="10">
        <v>0.5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hidden="1" customHeight="1">
      <c r="A234" s="4" t="s">
        <v>10</v>
      </c>
      <c r="B234" s="4" t="s">
        <v>155</v>
      </c>
      <c r="C234" s="4" t="s">
        <v>20</v>
      </c>
      <c r="D234" s="10">
        <v>1</v>
      </c>
      <c r="E234" s="10">
        <v>2050</v>
      </c>
      <c r="F234" s="10">
        <v>0.5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hidden="1" customHeight="1">
      <c r="A235" s="4" t="s">
        <v>10</v>
      </c>
      <c r="B235" s="4" t="s">
        <v>223</v>
      </c>
      <c r="C235" s="4" t="s">
        <v>16</v>
      </c>
      <c r="D235" s="10">
        <v>1</v>
      </c>
      <c r="E235" s="10">
        <v>2022</v>
      </c>
      <c r="F235" s="10">
        <v>0.50966750800000005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hidden="1" customHeight="1">
      <c r="A236" s="4" t="s">
        <v>10</v>
      </c>
      <c r="B236" s="4" t="s">
        <v>223</v>
      </c>
      <c r="C236" s="4" t="s">
        <v>16</v>
      </c>
      <c r="D236" s="10">
        <v>2</v>
      </c>
      <c r="E236" s="10">
        <v>2022</v>
      </c>
      <c r="F236" s="10">
        <v>0.50966750800000005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hidden="1" customHeight="1">
      <c r="A237" s="4" t="s">
        <v>10</v>
      </c>
      <c r="B237" s="4" t="s">
        <v>223</v>
      </c>
      <c r="C237" s="4" t="s">
        <v>16</v>
      </c>
      <c r="D237" s="10">
        <v>3</v>
      </c>
      <c r="E237" s="10">
        <v>2022</v>
      </c>
      <c r="F237" s="10">
        <v>0.50966750800000005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hidden="1" customHeight="1">
      <c r="A238" s="4" t="s">
        <v>10</v>
      </c>
      <c r="B238" s="4" t="s">
        <v>115</v>
      </c>
      <c r="C238" s="4" t="s">
        <v>87</v>
      </c>
      <c r="D238" s="10">
        <v>1</v>
      </c>
      <c r="E238" s="10">
        <v>2022</v>
      </c>
      <c r="F238" s="10">
        <v>0.51131279600000001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hidden="1" customHeight="1">
      <c r="A239" s="4" t="s">
        <v>10</v>
      </c>
      <c r="B239" s="4" t="s">
        <v>115</v>
      </c>
      <c r="C239" s="4" t="s">
        <v>38</v>
      </c>
      <c r="D239" s="10">
        <v>2</v>
      </c>
      <c r="E239" s="10">
        <v>2022</v>
      </c>
      <c r="F239" s="10">
        <v>0.51131279600000001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hidden="1" customHeight="1">
      <c r="A240" s="4" t="s">
        <v>10</v>
      </c>
      <c r="B240" s="4" t="s">
        <v>115</v>
      </c>
      <c r="C240" s="4" t="s">
        <v>101</v>
      </c>
      <c r="D240" s="10">
        <v>3</v>
      </c>
      <c r="E240" s="10">
        <v>2022</v>
      </c>
      <c r="F240" s="10">
        <v>0.51131279600000001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hidden="1" customHeight="1">
      <c r="A241" s="4" t="s">
        <v>10</v>
      </c>
      <c r="B241" s="4" t="s">
        <v>218</v>
      </c>
      <c r="C241" s="4" t="s">
        <v>84</v>
      </c>
      <c r="D241" s="10">
        <v>1</v>
      </c>
      <c r="E241" s="10">
        <v>2022</v>
      </c>
      <c r="F241" s="10">
        <v>0.51744186000000003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hidden="1" customHeight="1">
      <c r="A242" s="4" t="s">
        <v>10</v>
      </c>
      <c r="B242" s="4" t="s">
        <v>218</v>
      </c>
      <c r="C242" s="4" t="s">
        <v>109</v>
      </c>
      <c r="D242" s="10">
        <v>2</v>
      </c>
      <c r="E242" s="10">
        <v>2022</v>
      </c>
      <c r="F242" s="10">
        <v>0.51744186000000003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hidden="1" customHeight="1">
      <c r="A243" s="4" t="s">
        <v>10</v>
      </c>
      <c r="B243" s="4" t="s">
        <v>106</v>
      </c>
      <c r="C243" s="4" t="s">
        <v>16</v>
      </c>
      <c r="D243" s="10">
        <v>1</v>
      </c>
      <c r="E243" s="10">
        <v>2050</v>
      </c>
      <c r="F243" s="10">
        <v>0.51813178599999998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hidden="1" customHeight="1">
      <c r="A244" s="4" t="s">
        <v>10</v>
      </c>
      <c r="B244" s="4" t="s">
        <v>106</v>
      </c>
      <c r="C244" s="4" t="s">
        <v>16</v>
      </c>
      <c r="D244" s="10">
        <v>3</v>
      </c>
      <c r="E244" s="10">
        <v>2050</v>
      </c>
      <c r="F244" s="10">
        <v>0.51813178599999998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hidden="1" customHeight="1">
      <c r="A245" s="4" t="s">
        <v>10</v>
      </c>
      <c r="B245" s="4" t="s">
        <v>106</v>
      </c>
      <c r="C245" s="4" t="s">
        <v>16</v>
      </c>
      <c r="D245" s="10">
        <v>1</v>
      </c>
      <c r="E245" s="10">
        <v>2045</v>
      </c>
      <c r="F245" s="10">
        <v>0.53327955900000001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hidden="1" customHeight="1">
      <c r="A246" s="4" t="s">
        <v>10</v>
      </c>
      <c r="B246" s="4" t="s">
        <v>106</v>
      </c>
      <c r="C246" s="4" t="s">
        <v>16</v>
      </c>
      <c r="D246" s="10">
        <v>3</v>
      </c>
      <c r="E246" s="10">
        <v>2045</v>
      </c>
      <c r="F246" s="10">
        <v>0.53327955900000001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hidden="1" customHeight="1">
      <c r="A247" s="4" t="s">
        <v>10</v>
      </c>
      <c r="B247" s="4" t="s">
        <v>155</v>
      </c>
      <c r="C247" s="4" t="s">
        <v>20</v>
      </c>
      <c r="D247" s="10">
        <v>1</v>
      </c>
      <c r="E247" s="10">
        <v>2035</v>
      </c>
      <c r="F247" s="10">
        <v>0.53333333299999997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hidden="1" customHeight="1">
      <c r="A248" s="4" t="s">
        <v>10</v>
      </c>
      <c r="B248" s="4" t="s">
        <v>180</v>
      </c>
      <c r="C248" s="4" t="s">
        <v>16</v>
      </c>
      <c r="D248" s="10">
        <v>1</v>
      </c>
      <c r="E248" s="10">
        <v>2050</v>
      </c>
      <c r="F248" s="10">
        <v>0.53539199999999998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hidden="1" customHeight="1">
      <c r="A249" s="4" t="s">
        <v>10</v>
      </c>
      <c r="B249" s="4" t="s">
        <v>108</v>
      </c>
      <c r="C249" s="4" t="s">
        <v>50</v>
      </c>
      <c r="D249" s="10">
        <v>1</v>
      </c>
      <c r="E249" s="10">
        <v>2050</v>
      </c>
      <c r="F249" s="10">
        <v>0.53772757500000001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hidden="1" customHeight="1">
      <c r="A250" s="4" t="s">
        <v>10</v>
      </c>
      <c r="B250" s="4" t="s">
        <v>106</v>
      </c>
      <c r="C250" s="4" t="s">
        <v>16</v>
      </c>
      <c r="D250" s="10">
        <v>1</v>
      </c>
      <c r="E250" s="10">
        <v>2040</v>
      </c>
      <c r="F250" s="10">
        <v>0.54861316500000001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hidden="1" customHeight="1">
      <c r="A251" s="4" t="s">
        <v>10</v>
      </c>
      <c r="B251" s="4" t="s">
        <v>106</v>
      </c>
      <c r="C251" s="4" t="s">
        <v>16</v>
      </c>
      <c r="D251" s="10">
        <v>3</v>
      </c>
      <c r="E251" s="10">
        <v>2040</v>
      </c>
      <c r="F251" s="10">
        <v>0.54861316500000001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hidden="1" customHeight="1">
      <c r="A252" s="4" t="s">
        <v>10</v>
      </c>
      <c r="B252" s="4" t="s">
        <v>104</v>
      </c>
      <c r="C252" s="4" t="s">
        <v>16</v>
      </c>
      <c r="D252" s="10">
        <v>1</v>
      </c>
      <c r="E252" s="10">
        <v>2022</v>
      </c>
      <c r="F252" s="10">
        <v>0.549214286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hidden="1" customHeight="1">
      <c r="A253" s="4" t="s">
        <v>10</v>
      </c>
      <c r="B253" s="4" t="s">
        <v>108</v>
      </c>
      <c r="C253" s="4" t="s">
        <v>50</v>
      </c>
      <c r="D253" s="10">
        <v>1</v>
      </c>
      <c r="E253" s="10">
        <v>2045</v>
      </c>
      <c r="F253" s="10">
        <v>0.54961025200000002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hidden="1" customHeight="1">
      <c r="A254" s="4" t="s">
        <v>10</v>
      </c>
      <c r="B254" s="4" t="s">
        <v>108</v>
      </c>
      <c r="C254" s="4" t="s">
        <v>50</v>
      </c>
      <c r="D254" s="10">
        <v>1</v>
      </c>
      <c r="E254" s="10">
        <v>2040</v>
      </c>
      <c r="F254" s="10">
        <v>0.56159544400000005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hidden="1" customHeight="1">
      <c r="A255" s="4" t="s">
        <v>10</v>
      </c>
      <c r="B255" s="4" t="s">
        <v>106</v>
      </c>
      <c r="C255" s="4" t="s">
        <v>16</v>
      </c>
      <c r="D255" s="10">
        <v>1</v>
      </c>
      <c r="E255" s="10">
        <v>2035</v>
      </c>
      <c r="F255" s="10">
        <v>0.56413260399999998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hidden="1" customHeight="1">
      <c r="A256" s="4" t="s">
        <v>10</v>
      </c>
      <c r="B256" s="4" t="s">
        <v>106</v>
      </c>
      <c r="C256" s="4" t="s">
        <v>16</v>
      </c>
      <c r="D256" s="10">
        <v>3</v>
      </c>
      <c r="E256" s="10">
        <v>2035</v>
      </c>
      <c r="F256" s="10">
        <v>0.56413260399999998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hidden="1" customHeight="1">
      <c r="A257" s="4" t="s">
        <v>10</v>
      </c>
      <c r="B257" s="4" t="s">
        <v>155</v>
      </c>
      <c r="C257" s="4" t="s">
        <v>20</v>
      </c>
      <c r="D257" s="10">
        <v>1</v>
      </c>
      <c r="E257" s="10">
        <v>2030</v>
      </c>
      <c r="F257" s="10">
        <v>0.56666666700000001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hidden="1" customHeight="1">
      <c r="A258" s="4" t="s">
        <v>10</v>
      </c>
      <c r="B258" s="4" t="s">
        <v>108</v>
      </c>
      <c r="C258" s="4" t="s">
        <v>50</v>
      </c>
      <c r="D258" s="10">
        <v>1</v>
      </c>
      <c r="E258" s="10">
        <v>2035</v>
      </c>
      <c r="F258" s="10">
        <v>0.573683151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hidden="1" customHeight="1">
      <c r="A259" s="4" t="s">
        <v>10</v>
      </c>
      <c r="B259" s="4" t="s">
        <v>102</v>
      </c>
      <c r="C259" s="4" t="s">
        <v>56</v>
      </c>
      <c r="D259" s="10">
        <v>1</v>
      </c>
      <c r="E259" s="10">
        <v>2050</v>
      </c>
      <c r="F259" s="10">
        <v>0.57516685700000003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hidden="1" customHeight="1">
      <c r="A260" s="4" t="s">
        <v>10</v>
      </c>
      <c r="B260" s="4" t="s">
        <v>102</v>
      </c>
      <c r="C260" s="4" t="s">
        <v>56</v>
      </c>
      <c r="D260" s="10">
        <v>1</v>
      </c>
      <c r="E260" s="10">
        <v>2045</v>
      </c>
      <c r="F260" s="10">
        <v>0.57857828600000005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hidden="1" customHeight="1">
      <c r="A261" s="4" t="s">
        <v>10</v>
      </c>
      <c r="B261" s="4" t="s">
        <v>106</v>
      </c>
      <c r="C261" s="4" t="s">
        <v>16</v>
      </c>
      <c r="D261" s="10">
        <v>1</v>
      </c>
      <c r="E261" s="10">
        <v>2030</v>
      </c>
      <c r="F261" s="10">
        <v>0.57983787499999995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hidden="1" customHeight="1">
      <c r="A262" s="4" t="s">
        <v>10</v>
      </c>
      <c r="B262" s="4" t="s">
        <v>106</v>
      </c>
      <c r="C262" s="4" t="s">
        <v>16</v>
      </c>
      <c r="D262" s="10">
        <v>3</v>
      </c>
      <c r="E262" s="10">
        <v>2030</v>
      </c>
      <c r="F262" s="10">
        <v>0.57983787499999995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hidden="1" customHeight="1">
      <c r="A263" s="4" t="s">
        <v>10</v>
      </c>
      <c r="B263" s="4" t="s">
        <v>102</v>
      </c>
      <c r="C263" s="4" t="s">
        <v>56</v>
      </c>
      <c r="D263" s="10">
        <v>1</v>
      </c>
      <c r="E263" s="10">
        <v>2040</v>
      </c>
      <c r="F263" s="10">
        <v>0.58198971399999999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hidden="1" customHeight="1">
      <c r="A264" s="4" t="s">
        <v>10</v>
      </c>
      <c r="B264" s="4" t="s">
        <v>102</v>
      </c>
      <c r="C264" s="4" t="s">
        <v>56</v>
      </c>
      <c r="D264" s="10">
        <v>1</v>
      </c>
      <c r="E264" s="10">
        <v>2035</v>
      </c>
      <c r="F264" s="10">
        <v>0.58540114300000001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hidden="1" customHeight="1">
      <c r="A265" s="4" t="s">
        <v>10</v>
      </c>
      <c r="B265" s="4" t="s">
        <v>108</v>
      </c>
      <c r="C265" s="4" t="s">
        <v>50</v>
      </c>
      <c r="D265" s="10">
        <v>1</v>
      </c>
      <c r="E265" s="10">
        <v>2030</v>
      </c>
      <c r="F265" s="10">
        <v>0.58587337399999995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hidden="1" customHeight="1">
      <c r="A266" s="4" t="s">
        <v>10</v>
      </c>
      <c r="B266" s="4" t="s">
        <v>180</v>
      </c>
      <c r="C266" s="4" t="s">
        <v>16</v>
      </c>
      <c r="D266" s="10">
        <v>1</v>
      </c>
      <c r="E266" s="10">
        <v>2045</v>
      </c>
      <c r="F266" s="10">
        <v>0.58608000000000005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hidden="1" customHeight="1">
      <c r="A267" s="4" t="s">
        <v>10</v>
      </c>
      <c r="B267" s="4" t="s">
        <v>102</v>
      </c>
      <c r="C267" s="4" t="s">
        <v>56</v>
      </c>
      <c r="D267" s="10">
        <v>1</v>
      </c>
      <c r="E267" s="10">
        <v>2030</v>
      </c>
      <c r="F267" s="10">
        <v>0.58881257099999995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hidden="1" customHeight="1">
      <c r="A268" s="4" t="s">
        <v>10</v>
      </c>
      <c r="B268" s="4" t="s">
        <v>102</v>
      </c>
      <c r="C268" s="4" t="s">
        <v>56</v>
      </c>
      <c r="D268" s="10">
        <v>1</v>
      </c>
      <c r="E268" s="10">
        <v>2025</v>
      </c>
      <c r="F268" s="10">
        <v>0.59222399999999997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hidden="1" customHeight="1">
      <c r="A269" s="4" t="s">
        <v>10</v>
      </c>
      <c r="B269" s="4" t="s">
        <v>106</v>
      </c>
      <c r="C269" s="4" t="s">
        <v>16</v>
      </c>
      <c r="D269" s="10">
        <v>1</v>
      </c>
      <c r="E269" s="10">
        <v>2025</v>
      </c>
      <c r="F269" s="10">
        <v>0.59572897999999996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hidden="1" customHeight="1">
      <c r="A270" s="4" t="s">
        <v>10</v>
      </c>
      <c r="B270" s="4" t="s">
        <v>106</v>
      </c>
      <c r="C270" s="4" t="s">
        <v>16</v>
      </c>
      <c r="D270" s="10">
        <v>3</v>
      </c>
      <c r="E270" s="10">
        <v>2025</v>
      </c>
      <c r="F270" s="10">
        <v>0.59572897999999996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hidden="1" customHeight="1">
      <c r="A271" s="4" t="s">
        <v>10</v>
      </c>
      <c r="B271" s="4" t="s">
        <v>102</v>
      </c>
      <c r="C271" s="4" t="s">
        <v>56</v>
      </c>
      <c r="D271" s="10">
        <v>1</v>
      </c>
      <c r="E271" s="10">
        <v>2022</v>
      </c>
      <c r="F271" s="10">
        <v>0.59699999999999998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hidden="1" customHeight="1">
      <c r="A272" s="4" t="s">
        <v>10</v>
      </c>
      <c r="B272" s="4" t="s">
        <v>108</v>
      </c>
      <c r="C272" s="4" t="s">
        <v>50</v>
      </c>
      <c r="D272" s="10">
        <v>1</v>
      </c>
      <c r="E272" s="10">
        <v>2025</v>
      </c>
      <c r="F272" s="10">
        <v>0.598166113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hidden="1" customHeight="1">
      <c r="A273" s="4" t="s">
        <v>10</v>
      </c>
      <c r="B273" s="4" t="s">
        <v>108</v>
      </c>
      <c r="C273" s="4" t="s">
        <v>50</v>
      </c>
      <c r="D273" s="10">
        <v>1</v>
      </c>
      <c r="E273" s="10">
        <v>2022</v>
      </c>
      <c r="F273" s="10">
        <v>0.62093023300000005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hidden="1" customHeight="1">
      <c r="A274" s="4" t="s">
        <v>10</v>
      </c>
      <c r="B274" s="4" t="s">
        <v>106</v>
      </c>
      <c r="C274" s="4" t="s">
        <v>16</v>
      </c>
      <c r="D274" s="10">
        <v>1</v>
      </c>
      <c r="E274" s="10">
        <v>2022</v>
      </c>
      <c r="F274" s="10">
        <v>0.62141071400000003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hidden="1" customHeight="1">
      <c r="A275" s="4" t="s">
        <v>10</v>
      </c>
      <c r="B275" s="4" t="s">
        <v>106</v>
      </c>
      <c r="C275" s="4" t="s">
        <v>16</v>
      </c>
      <c r="D275" s="10">
        <v>3</v>
      </c>
      <c r="E275" s="10">
        <v>2022</v>
      </c>
      <c r="F275" s="10">
        <v>0.62141071400000003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hidden="1" customHeight="1">
      <c r="A276" s="4" t="s">
        <v>10</v>
      </c>
      <c r="B276" s="4" t="s">
        <v>106</v>
      </c>
      <c r="C276" s="4" t="s">
        <v>16</v>
      </c>
      <c r="D276" s="10">
        <v>2</v>
      </c>
      <c r="E276" s="10">
        <v>2050</v>
      </c>
      <c r="F276" s="10">
        <v>0.62175814299999999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hidden="1" customHeight="1">
      <c r="A277" s="4" t="s">
        <v>10</v>
      </c>
      <c r="B277" s="4" t="s">
        <v>155</v>
      </c>
      <c r="C277" s="4" t="s">
        <v>20</v>
      </c>
      <c r="D277" s="10">
        <v>1</v>
      </c>
      <c r="E277" s="10">
        <v>2025</v>
      </c>
      <c r="F277" s="10">
        <v>0.63333333300000005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hidden="1" customHeight="1">
      <c r="A278" s="4" t="s">
        <v>10</v>
      </c>
      <c r="B278" s="4" t="s">
        <v>180</v>
      </c>
      <c r="C278" s="4" t="s">
        <v>16</v>
      </c>
      <c r="D278" s="10">
        <v>1</v>
      </c>
      <c r="E278" s="10">
        <v>2040</v>
      </c>
      <c r="F278" s="10">
        <v>0.63892800000000005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hidden="1" customHeight="1">
      <c r="A279" s="4" t="s">
        <v>10</v>
      </c>
      <c r="B279" s="4" t="s">
        <v>106</v>
      </c>
      <c r="C279" s="4" t="s">
        <v>16</v>
      </c>
      <c r="D279" s="10">
        <v>2</v>
      </c>
      <c r="E279" s="10">
        <v>2045</v>
      </c>
      <c r="F279" s="10">
        <v>0.63993547100000003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hidden="1" customHeight="1">
      <c r="A280" s="4" t="s">
        <v>10</v>
      </c>
      <c r="B280" s="4" t="s">
        <v>106</v>
      </c>
      <c r="C280" s="4" t="s">
        <v>16</v>
      </c>
      <c r="D280" s="10">
        <v>2</v>
      </c>
      <c r="E280" s="10">
        <v>2040</v>
      </c>
      <c r="F280" s="10">
        <v>0.65833579799999997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hidden="1" customHeight="1">
      <c r="A281" s="4" t="s">
        <v>10</v>
      </c>
      <c r="B281" s="4" t="s">
        <v>106</v>
      </c>
      <c r="C281" s="4" t="s">
        <v>16</v>
      </c>
      <c r="D281" s="10">
        <v>2</v>
      </c>
      <c r="E281" s="10">
        <v>2035</v>
      </c>
      <c r="F281" s="10">
        <v>0.67695912499999999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hidden="1" customHeight="1">
      <c r="A282" s="4" t="s">
        <v>10</v>
      </c>
      <c r="B282" s="4" t="s">
        <v>180</v>
      </c>
      <c r="C282" s="4" t="s">
        <v>16</v>
      </c>
      <c r="D282" s="10">
        <v>1</v>
      </c>
      <c r="E282" s="10">
        <v>2035</v>
      </c>
      <c r="F282" s="10">
        <v>0.69556114300000005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hidden="1" customHeight="1">
      <c r="A283" s="4" t="s">
        <v>10</v>
      </c>
      <c r="B283" s="4" t="s">
        <v>106</v>
      </c>
      <c r="C283" s="4" t="s">
        <v>16</v>
      </c>
      <c r="D283" s="10">
        <v>2</v>
      </c>
      <c r="E283" s="10">
        <v>2030</v>
      </c>
      <c r="F283" s="10">
        <v>0.69580545000000005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hidden="1" customHeight="1">
      <c r="A284" s="4" t="s">
        <v>10</v>
      </c>
      <c r="B284" s="4" t="s">
        <v>155</v>
      </c>
      <c r="C284" s="4" t="s">
        <v>20</v>
      </c>
      <c r="D284" s="10">
        <v>1</v>
      </c>
      <c r="E284" s="10">
        <v>2022</v>
      </c>
      <c r="F284" s="10">
        <v>0.7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hidden="1" customHeight="1">
      <c r="A285" s="4" t="s">
        <v>10</v>
      </c>
      <c r="B285" s="4" t="s">
        <v>216</v>
      </c>
      <c r="C285" s="4" t="s">
        <v>84</v>
      </c>
      <c r="D285" s="10">
        <v>1</v>
      </c>
      <c r="E285" s="10">
        <v>2050</v>
      </c>
      <c r="F285" s="10">
        <v>0.70174543499999997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hidden="1" customHeight="1">
      <c r="A286" s="4" t="s">
        <v>10</v>
      </c>
      <c r="B286" s="4" t="s">
        <v>216</v>
      </c>
      <c r="C286" s="4" t="s">
        <v>109</v>
      </c>
      <c r="D286" s="10">
        <v>3</v>
      </c>
      <c r="E286" s="10">
        <v>2050</v>
      </c>
      <c r="F286" s="10">
        <v>0.70174543499999997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hidden="1" customHeight="1">
      <c r="A287" s="4" t="s">
        <v>10</v>
      </c>
      <c r="B287" s="4" t="s">
        <v>106</v>
      </c>
      <c r="C287" s="4" t="s">
        <v>16</v>
      </c>
      <c r="D287" s="10">
        <v>2</v>
      </c>
      <c r="E287" s="10">
        <v>2025</v>
      </c>
      <c r="F287" s="10">
        <v>0.71487477600000005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hidden="1" customHeight="1">
      <c r="A288" s="4" t="s">
        <v>10</v>
      </c>
      <c r="B288" s="4" t="s">
        <v>216</v>
      </c>
      <c r="C288" s="4" t="s">
        <v>84</v>
      </c>
      <c r="D288" s="10">
        <v>1</v>
      </c>
      <c r="E288" s="10">
        <v>2045</v>
      </c>
      <c r="F288" s="10">
        <v>0.71566671800000004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hidden="1" customHeight="1">
      <c r="A289" s="4" t="s">
        <v>10</v>
      </c>
      <c r="B289" s="4" t="s">
        <v>216</v>
      </c>
      <c r="C289" s="4" t="s">
        <v>109</v>
      </c>
      <c r="D289" s="10">
        <v>3</v>
      </c>
      <c r="E289" s="10">
        <v>2045</v>
      </c>
      <c r="F289" s="10">
        <v>0.71566671800000004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hidden="1" customHeight="1">
      <c r="A290" s="4" t="s">
        <v>10</v>
      </c>
      <c r="B290" s="4" t="s">
        <v>216</v>
      </c>
      <c r="C290" s="4" t="s">
        <v>84</v>
      </c>
      <c r="D290" s="10">
        <v>1</v>
      </c>
      <c r="E290" s="10">
        <v>2040</v>
      </c>
      <c r="F290" s="10">
        <v>0.72970308399999995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hidden="1" customHeight="1">
      <c r="A291" s="4" t="s">
        <v>10</v>
      </c>
      <c r="B291" s="4" t="s">
        <v>216</v>
      </c>
      <c r="C291" s="4" t="s">
        <v>109</v>
      </c>
      <c r="D291" s="10">
        <v>3</v>
      </c>
      <c r="E291" s="10">
        <v>2040</v>
      </c>
      <c r="F291" s="10">
        <v>0.72970308399999995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hidden="1" customHeight="1">
      <c r="A292" s="4" t="s">
        <v>10</v>
      </c>
      <c r="B292" s="4" t="s">
        <v>216</v>
      </c>
      <c r="C292" s="4" t="s">
        <v>84</v>
      </c>
      <c r="D292" s="10">
        <v>1</v>
      </c>
      <c r="E292" s="10">
        <v>2035</v>
      </c>
      <c r="F292" s="10">
        <v>0.74385453400000001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hidden="1" customHeight="1">
      <c r="A293" s="4" t="s">
        <v>10</v>
      </c>
      <c r="B293" s="4" t="s">
        <v>216</v>
      </c>
      <c r="C293" s="4" t="s">
        <v>109</v>
      </c>
      <c r="D293" s="10">
        <v>3</v>
      </c>
      <c r="E293" s="10">
        <v>2035</v>
      </c>
      <c r="F293" s="10">
        <v>0.74385453400000001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hidden="1" customHeight="1">
      <c r="A294" s="4" t="s">
        <v>10</v>
      </c>
      <c r="B294" s="4" t="s">
        <v>106</v>
      </c>
      <c r="C294" s="4" t="s">
        <v>16</v>
      </c>
      <c r="D294" s="10">
        <v>2</v>
      </c>
      <c r="E294" s="10">
        <v>2022</v>
      </c>
      <c r="F294" s="10">
        <v>0.74569285699999999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hidden="1" customHeight="1">
      <c r="A295" s="4" t="s">
        <v>10</v>
      </c>
      <c r="B295" s="4" t="s">
        <v>180</v>
      </c>
      <c r="C295" s="4" t="s">
        <v>16</v>
      </c>
      <c r="D295" s="10">
        <v>1</v>
      </c>
      <c r="E295" s="10">
        <v>2030</v>
      </c>
      <c r="F295" s="10">
        <v>0.754457143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hidden="1" customHeight="1">
      <c r="A296" s="4" t="s">
        <v>10</v>
      </c>
      <c r="B296" s="4" t="s">
        <v>216</v>
      </c>
      <c r="C296" s="4" t="s">
        <v>84</v>
      </c>
      <c r="D296" s="10">
        <v>1</v>
      </c>
      <c r="E296" s="10">
        <v>2030</v>
      </c>
      <c r="F296" s="10">
        <v>0.75812106800000001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hidden="1" customHeight="1">
      <c r="A297" s="4" t="s">
        <v>10</v>
      </c>
      <c r="B297" s="4" t="s">
        <v>216</v>
      </c>
      <c r="C297" s="4" t="s">
        <v>109</v>
      </c>
      <c r="D297" s="10">
        <v>3</v>
      </c>
      <c r="E297" s="10">
        <v>2030</v>
      </c>
      <c r="F297" s="10">
        <v>0.75812106800000001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hidden="1" customHeight="1">
      <c r="A298" s="4" t="s">
        <v>10</v>
      </c>
      <c r="B298" s="4" t="s">
        <v>216</v>
      </c>
      <c r="C298" s="4" t="s">
        <v>84</v>
      </c>
      <c r="D298" s="10">
        <v>1</v>
      </c>
      <c r="E298" s="10">
        <v>2025</v>
      </c>
      <c r="F298" s="10">
        <v>0.77250268499999997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hidden="1" customHeight="1">
      <c r="A299" s="4" t="s">
        <v>10</v>
      </c>
      <c r="B299" s="4" t="s">
        <v>216</v>
      </c>
      <c r="C299" s="4" t="s">
        <v>109</v>
      </c>
      <c r="D299" s="10">
        <v>3</v>
      </c>
      <c r="E299" s="10">
        <v>2025</v>
      </c>
      <c r="F299" s="10">
        <v>0.77250268499999997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hidden="1" customHeight="1">
      <c r="A300" s="4" t="s">
        <v>10</v>
      </c>
      <c r="B300" s="4" t="s">
        <v>216</v>
      </c>
      <c r="C300" s="4" t="s">
        <v>84</v>
      </c>
      <c r="D300" s="10">
        <v>1</v>
      </c>
      <c r="E300" s="10">
        <v>2022</v>
      </c>
      <c r="F300" s="10">
        <v>0.79887218000000004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hidden="1" customHeight="1">
      <c r="A301" s="4" t="s">
        <v>10</v>
      </c>
      <c r="B301" s="4" t="s">
        <v>216</v>
      </c>
      <c r="C301" s="4" t="s">
        <v>109</v>
      </c>
      <c r="D301" s="10">
        <v>3</v>
      </c>
      <c r="E301" s="10">
        <v>2022</v>
      </c>
      <c r="F301" s="10">
        <v>0.79887218000000004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hidden="1" customHeight="1">
      <c r="A302" s="4" t="s">
        <v>10</v>
      </c>
      <c r="B302" s="4" t="s">
        <v>155</v>
      </c>
      <c r="C302" s="4" t="s">
        <v>20</v>
      </c>
      <c r="D302" s="10">
        <v>1</v>
      </c>
      <c r="E302" s="10">
        <v>2022</v>
      </c>
      <c r="F302" s="10">
        <v>0.80400000000000005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hidden="1" customHeight="1">
      <c r="A303" s="4" t="s">
        <v>10</v>
      </c>
      <c r="B303" s="4" t="s">
        <v>180</v>
      </c>
      <c r="C303" s="4" t="s">
        <v>16</v>
      </c>
      <c r="D303" s="10">
        <v>1</v>
      </c>
      <c r="E303" s="10">
        <v>2025</v>
      </c>
      <c r="F303" s="10">
        <v>0.82079999999999997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hidden="1" customHeight="1">
      <c r="A304" s="4" t="s">
        <v>10</v>
      </c>
      <c r="B304" s="4" t="s">
        <v>118</v>
      </c>
      <c r="C304" s="4" t="s">
        <v>16</v>
      </c>
      <c r="D304" s="10">
        <v>1</v>
      </c>
      <c r="E304" s="10">
        <v>2050</v>
      </c>
      <c r="F304" s="10">
        <v>0.82220542500000005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hidden="1" customHeight="1">
      <c r="A305" s="4" t="s">
        <v>10</v>
      </c>
      <c r="B305" s="4" t="s">
        <v>223</v>
      </c>
      <c r="C305" s="4" t="s">
        <v>84</v>
      </c>
      <c r="D305" s="10">
        <v>1</v>
      </c>
      <c r="E305" s="10">
        <v>2050</v>
      </c>
      <c r="F305" s="10">
        <v>0.83333333300000001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hidden="1" customHeight="1">
      <c r="A306" s="4" t="s">
        <v>10</v>
      </c>
      <c r="B306" s="4" t="s">
        <v>223</v>
      </c>
      <c r="C306" s="4" t="s">
        <v>109</v>
      </c>
      <c r="D306" s="10">
        <v>3</v>
      </c>
      <c r="E306" s="10">
        <v>2050</v>
      </c>
      <c r="F306" s="10">
        <v>0.83333333300000001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hidden="1" customHeight="1">
      <c r="A307" s="4" t="s">
        <v>10</v>
      </c>
      <c r="B307" s="4" t="s">
        <v>216</v>
      </c>
      <c r="C307" s="4" t="s">
        <v>50</v>
      </c>
      <c r="D307" s="10">
        <v>2</v>
      </c>
      <c r="E307" s="10">
        <v>2050</v>
      </c>
      <c r="F307" s="10">
        <v>0.84209452200000001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hidden="1" customHeight="1">
      <c r="A308" s="4" t="s">
        <v>10</v>
      </c>
      <c r="B308" s="4" t="s">
        <v>118</v>
      </c>
      <c r="C308" s="4" t="s">
        <v>16</v>
      </c>
      <c r="D308" s="10">
        <v>1</v>
      </c>
      <c r="E308" s="10">
        <v>2045</v>
      </c>
      <c r="F308" s="10">
        <v>0.84530108299999995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hidden="1" customHeight="1">
      <c r="A309" s="4" t="s">
        <v>10</v>
      </c>
      <c r="B309" s="4" t="s">
        <v>223</v>
      </c>
      <c r="C309" s="4" t="s">
        <v>84</v>
      </c>
      <c r="D309" s="10">
        <v>1</v>
      </c>
      <c r="E309" s="10">
        <v>2045</v>
      </c>
      <c r="F309" s="10">
        <v>0.85091145800000001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hidden="1" customHeight="1">
      <c r="A310" s="4" t="s">
        <v>10</v>
      </c>
      <c r="B310" s="4" t="s">
        <v>223</v>
      </c>
      <c r="C310" s="4" t="s">
        <v>109</v>
      </c>
      <c r="D310" s="10">
        <v>3</v>
      </c>
      <c r="E310" s="10">
        <v>2045</v>
      </c>
      <c r="F310" s="10">
        <v>0.85091145800000001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hidden="1" customHeight="1">
      <c r="A311" s="4" t="s">
        <v>10</v>
      </c>
      <c r="B311" s="4" t="s">
        <v>216</v>
      </c>
      <c r="C311" s="4" t="s">
        <v>50</v>
      </c>
      <c r="D311" s="10">
        <v>2</v>
      </c>
      <c r="E311" s="10">
        <v>2045</v>
      </c>
      <c r="F311" s="10">
        <v>0.85880006099999995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hidden="1" customHeight="1">
      <c r="A312" s="4" t="s">
        <v>10</v>
      </c>
      <c r="B312" s="4" t="s">
        <v>118</v>
      </c>
      <c r="C312" s="4" t="s">
        <v>16</v>
      </c>
      <c r="D312" s="10">
        <v>1</v>
      </c>
      <c r="E312" s="10">
        <v>2040</v>
      </c>
      <c r="F312" s="10">
        <v>0.86839674099999997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hidden="1" customHeight="1">
      <c r="A313" s="4" t="s">
        <v>10</v>
      </c>
      <c r="B313" s="4" t="s">
        <v>223</v>
      </c>
      <c r="C313" s="4" t="s">
        <v>84</v>
      </c>
      <c r="D313" s="10">
        <v>1</v>
      </c>
      <c r="E313" s="10">
        <v>2040</v>
      </c>
      <c r="F313" s="10">
        <v>0.86848958300000001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hidden="1" customHeight="1">
      <c r="A314" s="4" t="s">
        <v>10</v>
      </c>
      <c r="B314" s="4" t="s">
        <v>223</v>
      </c>
      <c r="C314" s="4" t="s">
        <v>109</v>
      </c>
      <c r="D314" s="10">
        <v>3</v>
      </c>
      <c r="E314" s="10">
        <v>2040</v>
      </c>
      <c r="F314" s="10">
        <v>0.86848958300000001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hidden="1" customHeight="1">
      <c r="A315" s="4" t="s">
        <v>10</v>
      </c>
      <c r="B315" s="4" t="s">
        <v>216</v>
      </c>
      <c r="C315" s="4" t="s">
        <v>50</v>
      </c>
      <c r="D315" s="10">
        <v>2</v>
      </c>
      <c r="E315" s="10">
        <v>2040</v>
      </c>
      <c r="F315" s="10">
        <v>0.875643701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hidden="1" customHeight="1">
      <c r="A316" s="4" t="s">
        <v>10</v>
      </c>
      <c r="B316" s="4" t="s">
        <v>118</v>
      </c>
      <c r="C316" s="4" t="s">
        <v>16</v>
      </c>
      <c r="D316" s="10">
        <v>1</v>
      </c>
      <c r="E316" s="10">
        <v>2035</v>
      </c>
      <c r="F316" s="10">
        <v>0.89149239899999999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hidden="1" customHeight="1">
      <c r="A317" s="4" t="s">
        <v>10</v>
      </c>
      <c r="B317" s="4" t="s">
        <v>216</v>
      </c>
      <c r="C317" s="4" t="s">
        <v>50</v>
      </c>
      <c r="D317" s="10">
        <v>2</v>
      </c>
      <c r="E317" s="10">
        <v>2035</v>
      </c>
      <c r="F317" s="10">
        <v>0.89262544099999996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hidden="1" customHeight="1">
      <c r="A318" s="4" t="s">
        <v>10</v>
      </c>
      <c r="B318" s="4" t="s">
        <v>222</v>
      </c>
      <c r="C318" s="4" t="s">
        <v>84</v>
      </c>
      <c r="D318" s="10">
        <v>1</v>
      </c>
      <c r="E318" s="10">
        <v>2050</v>
      </c>
      <c r="F318" s="10">
        <v>0.89333333299999995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hidden="1" customHeight="1">
      <c r="A319" s="4" t="s">
        <v>10</v>
      </c>
      <c r="B319" s="4" t="s">
        <v>222</v>
      </c>
      <c r="C319" s="4" t="s">
        <v>109</v>
      </c>
      <c r="D319" s="10">
        <v>3</v>
      </c>
      <c r="E319" s="10">
        <v>2050</v>
      </c>
      <c r="F319" s="10">
        <v>0.89333333299999995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hidden="1" customHeight="1">
      <c r="A320" s="4" t="s">
        <v>10</v>
      </c>
      <c r="B320" s="4" t="s">
        <v>156</v>
      </c>
      <c r="C320" s="4" t="s">
        <v>56</v>
      </c>
      <c r="D320" s="10">
        <v>1</v>
      </c>
      <c r="E320" s="10">
        <v>2050</v>
      </c>
      <c r="F320" s="10">
        <v>0.89333333299999995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hidden="1" customHeight="1">
      <c r="A321" s="4" t="s">
        <v>10</v>
      </c>
      <c r="B321" s="4" t="s">
        <v>222</v>
      </c>
      <c r="C321" s="4" t="s">
        <v>84</v>
      </c>
      <c r="D321" s="10">
        <v>1</v>
      </c>
      <c r="E321" s="10">
        <v>2045</v>
      </c>
      <c r="F321" s="10">
        <v>0.89666666699999997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hidden="1" customHeight="1">
      <c r="A322" s="4" t="s">
        <v>10</v>
      </c>
      <c r="B322" s="4" t="s">
        <v>222</v>
      </c>
      <c r="C322" s="4" t="s">
        <v>109</v>
      </c>
      <c r="D322" s="10">
        <v>3</v>
      </c>
      <c r="E322" s="10">
        <v>2045</v>
      </c>
      <c r="F322" s="10">
        <v>0.89666666699999997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hidden="1" customHeight="1">
      <c r="A323" s="4" t="s">
        <v>10</v>
      </c>
      <c r="B323" s="4" t="s">
        <v>156</v>
      </c>
      <c r="C323" s="4" t="s">
        <v>56</v>
      </c>
      <c r="D323" s="10">
        <v>1</v>
      </c>
      <c r="E323" s="10">
        <v>2045</v>
      </c>
      <c r="F323" s="10">
        <v>0.89666666699999997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hidden="1" customHeight="1">
      <c r="A324" s="4" t="s">
        <v>10</v>
      </c>
      <c r="B324" s="4" t="s">
        <v>180</v>
      </c>
      <c r="C324" s="4" t="s">
        <v>16</v>
      </c>
      <c r="D324" s="10">
        <v>1</v>
      </c>
      <c r="E324" s="10">
        <v>2022</v>
      </c>
      <c r="F324" s="10">
        <v>0.9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hidden="1" customHeight="1">
      <c r="A325" s="4" t="s">
        <v>10</v>
      </c>
      <c r="B325" s="4" t="s">
        <v>222</v>
      </c>
      <c r="C325" s="4" t="s">
        <v>84</v>
      </c>
      <c r="D325" s="10">
        <v>1</v>
      </c>
      <c r="E325" s="10">
        <v>2040</v>
      </c>
      <c r="F325" s="10">
        <v>0.9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hidden="1" customHeight="1">
      <c r="A326" s="4" t="s">
        <v>10</v>
      </c>
      <c r="B326" s="4" t="s">
        <v>222</v>
      </c>
      <c r="C326" s="4" t="s">
        <v>109</v>
      </c>
      <c r="D326" s="10">
        <v>3</v>
      </c>
      <c r="E326" s="10">
        <v>2040</v>
      </c>
      <c r="F326" s="10">
        <v>0.9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hidden="1" customHeight="1">
      <c r="A327" s="4" t="s">
        <v>10</v>
      </c>
      <c r="B327" s="4" t="s">
        <v>156</v>
      </c>
      <c r="C327" s="4" t="s">
        <v>56</v>
      </c>
      <c r="D327" s="10">
        <v>1</v>
      </c>
      <c r="E327" s="10">
        <v>2040</v>
      </c>
      <c r="F327" s="10">
        <v>0.9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hidden="1" customHeight="1">
      <c r="A328" s="4" t="s">
        <v>10</v>
      </c>
      <c r="B328" s="4" t="s">
        <v>216</v>
      </c>
      <c r="C328" s="4" t="s">
        <v>50</v>
      </c>
      <c r="D328" s="10">
        <v>2</v>
      </c>
      <c r="E328" s="10">
        <v>2030</v>
      </c>
      <c r="F328" s="10">
        <v>0.90974528200000004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hidden="1" customHeight="1">
      <c r="A329" s="4" t="s">
        <v>10</v>
      </c>
      <c r="B329" s="4" t="s">
        <v>223</v>
      </c>
      <c r="C329" s="4" t="s">
        <v>84</v>
      </c>
      <c r="D329" s="10">
        <v>1</v>
      </c>
      <c r="E329" s="10">
        <v>2035</v>
      </c>
      <c r="F329" s="10">
        <v>0.91341145800000001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hidden="1" customHeight="1">
      <c r="A330" s="4" t="s">
        <v>10</v>
      </c>
      <c r="B330" s="4" t="s">
        <v>223</v>
      </c>
      <c r="C330" s="4" t="s">
        <v>109</v>
      </c>
      <c r="D330" s="10">
        <v>3</v>
      </c>
      <c r="E330" s="10">
        <v>2035</v>
      </c>
      <c r="F330" s="10">
        <v>0.91341145800000001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hidden="1" customHeight="1">
      <c r="A331" s="4" t="s">
        <v>10</v>
      </c>
      <c r="B331" s="4" t="s">
        <v>118</v>
      </c>
      <c r="C331" s="4" t="s">
        <v>16</v>
      </c>
      <c r="D331" s="10">
        <v>1</v>
      </c>
      <c r="E331" s="10">
        <v>2030</v>
      </c>
      <c r="F331" s="10">
        <v>0.91458805700000001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hidden="1" customHeight="1">
      <c r="A332" s="4" t="s">
        <v>10</v>
      </c>
      <c r="B332" s="4" t="s">
        <v>216</v>
      </c>
      <c r="C332" s="4" t="s">
        <v>50</v>
      </c>
      <c r="D332" s="10">
        <v>2</v>
      </c>
      <c r="E332" s="10">
        <v>2025</v>
      </c>
      <c r="F332" s="10">
        <v>0.92700322199999996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hidden="1" customHeight="1">
      <c r="A333" s="4" t="s">
        <v>10</v>
      </c>
      <c r="B333" s="4" t="s">
        <v>118</v>
      </c>
      <c r="C333" s="4" t="s">
        <v>16</v>
      </c>
      <c r="D333" s="10">
        <v>1</v>
      </c>
      <c r="E333" s="10">
        <v>2025</v>
      </c>
      <c r="F333" s="10">
        <v>0.93768371500000003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hidden="1" customHeight="1">
      <c r="A334" s="4" t="s">
        <v>10</v>
      </c>
      <c r="B334" s="4" t="s">
        <v>223</v>
      </c>
      <c r="C334" s="4" t="s">
        <v>84</v>
      </c>
      <c r="D334" s="10">
        <v>1</v>
      </c>
      <c r="E334" s="10">
        <v>2030</v>
      </c>
      <c r="F334" s="10">
        <v>0.95833333300000001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hidden="1" customHeight="1">
      <c r="A335" s="4" t="s">
        <v>10</v>
      </c>
      <c r="B335" s="4" t="s">
        <v>223</v>
      </c>
      <c r="C335" s="4" t="s">
        <v>50</v>
      </c>
      <c r="D335" s="10">
        <v>2</v>
      </c>
      <c r="E335" s="10">
        <v>2050</v>
      </c>
      <c r="F335" s="10">
        <v>0.95833333300000001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hidden="1" customHeight="1">
      <c r="A336" s="4" t="s">
        <v>10</v>
      </c>
      <c r="B336" s="4" t="s">
        <v>223</v>
      </c>
      <c r="C336" s="4" t="s">
        <v>109</v>
      </c>
      <c r="D336" s="10">
        <v>3</v>
      </c>
      <c r="E336" s="10">
        <v>2030</v>
      </c>
      <c r="F336" s="10">
        <v>0.95833333300000001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hidden="1" customHeight="1">
      <c r="A337" s="4" t="s">
        <v>10</v>
      </c>
      <c r="B337" s="4" t="s">
        <v>216</v>
      </c>
      <c r="C337" s="4" t="s">
        <v>50</v>
      </c>
      <c r="D337" s="10">
        <v>2</v>
      </c>
      <c r="E337" s="10">
        <v>2022</v>
      </c>
      <c r="F337" s="10">
        <v>0.95864661699999998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hidden="1" customHeight="1">
      <c r="A338" s="4" t="s">
        <v>10</v>
      </c>
      <c r="B338" s="4" t="s">
        <v>222</v>
      </c>
      <c r="C338" s="4" t="s">
        <v>84</v>
      </c>
      <c r="D338" s="10">
        <v>1</v>
      </c>
      <c r="E338" s="10">
        <v>2035</v>
      </c>
      <c r="F338" s="10">
        <v>0.96666666700000003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hidden="1" customHeight="1">
      <c r="A339" s="4" t="s">
        <v>10</v>
      </c>
      <c r="B339" s="4" t="s">
        <v>222</v>
      </c>
      <c r="C339" s="4" t="s">
        <v>109</v>
      </c>
      <c r="D339" s="10">
        <v>3</v>
      </c>
      <c r="E339" s="10">
        <v>2035</v>
      </c>
      <c r="F339" s="10">
        <v>0.96666666700000003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hidden="1" customHeight="1">
      <c r="A340" s="4" t="s">
        <v>10</v>
      </c>
      <c r="B340" s="4" t="s">
        <v>156</v>
      </c>
      <c r="C340" s="4" t="s">
        <v>56</v>
      </c>
      <c r="D340" s="10">
        <v>1</v>
      </c>
      <c r="E340" s="10">
        <v>2035</v>
      </c>
      <c r="F340" s="10">
        <v>0.96666666700000003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hidden="1" customHeight="1">
      <c r="A341" s="4" t="s">
        <v>10</v>
      </c>
      <c r="B341" s="4" t="s">
        <v>118</v>
      </c>
      <c r="C341" s="4" t="s">
        <v>16</v>
      </c>
      <c r="D341" s="10">
        <v>1</v>
      </c>
      <c r="E341" s="10">
        <v>2022</v>
      </c>
      <c r="F341" s="10">
        <v>0.97001763699999999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hidden="1" customHeight="1">
      <c r="A342" s="4" t="s">
        <v>10</v>
      </c>
      <c r="B342" s="4" t="s">
        <v>223</v>
      </c>
      <c r="C342" s="4" t="s">
        <v>50</v>
      </c>
      <c r="D342" s="10">
        <v>2</v>
      </c>
      <c r="E342" s="10">
        <v>2045</v>
      </c>
      <c r="F342" s="10">
        <v>0.97854817699999996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hidden="1" customHeight="1">
      <c r="A343" s="4" t="s">
        <v>10</v>
      </c>
      <c r="B343" s="4" t="s">
        <v>223</v>
      </c>
      <c r="C343" s="4" t="s">
        <v>50</v>
      </c>
      <c r="D343" s="10">
        <v>2</v>
      </c>
      <c r="E343" s="10">
        <v>2040</v>
      </c>
      <c r="F343" s="10">
        <v>0.99876302100000003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hidden="1" customHeight="1">
      <c r="A344" s="4" t="s">
        <v>10</v>
      </c>
      <c r="B344" s="4" t="s">
        <v>74</v>
      </c>
      <c r="C344" s="4" t="s">
        <v>20</v>
      </c>
      <c r="D344" s="10">
        <v>2</v>
      </c>
      <c r="E344" s="10">
        <v>2022</v>
      </c>
      <c r="F344" s="10">
        <v>1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hidden="1" customHeight="1">
      <c r="A345" s="4" t="s">
        <v>10</v>
      </c>
      <c r="B345" s="4" t="s">
        <v>74</v>
      </c>
      <c r="C345" s="4" t="s">
        <v>20</v>
      </c>
      <c r="D345" s="10">
        <v>2</v>
      </c>
      <c r="E345" s="10">
        <v>2025</v>
      </c>
      <c r="F345" s="10">
        <v>1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hidden="1" customHeight="1">
      <c r="A346" s="4" t="s">
        <v>10</v>
      </c>
      <c r="B346" s="4" t="s">
        <v>74</v>
      </c>
      <c r="C346" s="4" t="s">
        <v>20</v>
      </c>
      <c r="D346" s="10">
        <v>2</v>
      </c>
      <c r="E346" s="10">
        <v>2030</v>
      </c>
      <c r="F346" s="10">
        <v>1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hidden="1" customHeight="1">
      <c r="A347" s="4" t="s">
        <v>10</v>
      </c>
      <c r="B347" s="4" t="s">
        <v>74</v>
      </c>
      <c r="C347" s="4" t="s">
        <v>20</v>
      </c>
      <c r="D347" s="10">
        <v>2</v>
      </c>
      <c r="E347" s="10">
        <v>2035</v>
      </c>
      <c r="F347" s="10">
        <v>1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hidden="1" customHeight="1">
      <c r="A348" s="4" t="s">
        <v>10</v>
      </c>
      <c r="B348" s="4" t="s">
        <v>74</v>
      </c>
      <c r="C348" s="4" t="s">
        <v>20</v>
      </c>
      <c r="D348" s="10">
        <v>2</v>
      </c>
      <c r="E348" s="10">
        <v>2040</v>
      </c>
      <c r="F348" s="10">
        <v>1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hidden="1" customHeight="1">
      <c r="A349" s="4" t="s">
        <v>10</v>
      </c>
      <c r="B349" s="4" t="s">
        <v>74</v>
      </c>
      <c r="C349" s="4" t="s">
        <v>20</v>
      </c>
      <c r="D349" s="10">
        <v>2</v>
      </c>
      <c r="E349" s="10">
        <v>2045</v>
      </c>
      <c r="F349" s="10">
        <v>1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hidden="1" customHeight="1">
      <c r="A350" s="4" t="s">
        <v>10</v>
      </c>
      <c r="B350" s="4" t="s">
        <v>74</v>
      </c>
      <c r="C350" s="4" t="s">
        <v>20</v>
      </c>
      <c r="D350" s="10">
        <v>2</v>
      </c>
      <c r="E350" s="10">
        <v>2050</v>
      </c>
      <c r="F350" s="10">
        <v>1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hidden="1" customHeight="1">
      <c r="A351" s="4" t="s">
        <v>10</v>
      </c>
      <c r="B351" s="4" t="s">
        <v>111</v>
      </c>
      <c r="C351" s="4" t="s">
        <v>81</v>
      </c>
      <c r="D351" s="10">
        <v>1</v>
      </c>
      <c r="E351" s="10">
        <v>2022</v>
      </c>
      <c r="F351" s="10">
        <v>1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hidden="1" customHeight="1">
      <c r="A352" s="4" t="s">
        <v>10</v>
      </c>
      <c r="B352" s="4" t="s">
        <v>111</v>
      </c>
      <c r="C352" s="4" t="s">
        <v>81</v>
      </c>
      <c r="D352" s="10">
        <v>1</v>
      </c>
      <c r="E352" s="10">
        <v>2025</v>
      </c>
      <c r="F352" s="10">
        <v>1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hidden="1" customHeight="1">
      <c r="A353" s="4" t="s">
        <v>10</v>
      </c>
      <c r="B353" s="4" t="s">
        <v>111</v>
      </c>
      <c r="C353" s="4" t="s">
        <v>81</v>
      </c>
      <c r="D353" s="10">
        <v>1</v>
      </c>
      <c r="E353" s="10">
        <v>2030</v>
      </c>
      <c r="F353" s="10">
        <v>1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hidden="1" customHeight="1">
      <c r="A354" s="4" t="s">
        <v>10</v>
      </c>
      <c r="B354" s="4" t="s">
        <v>111</v>
      </c>
      <c r="C354" s="4" t="s">
        <v>81</v>
      </c>
      <c r="D354" s="10">
        <v>1</v>
      </c>
      <c r="E354" s="10">
        <v>2035</v>
      </c>
      <c r="F354" s="10">
        <v>1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hidden="1" customHeight="1">
      <c r="A355" s="4" t="s">
        <v>10</v>
      </c>
      <c r="B355" s="4" t="s">
        <v>111</v>
      </c>
      <c r="C355" s="4" t="s">
        <v>81</v>
      </c>
      <c r="D355" s="10">
        <v>1</v>
      </c>
      <c r="E355" s="10">
        <v>2040</v>
      </c>
      <c r="F355" s="10">
        <v>1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hidden="1" customHeight="1">
      <c r="A356" s="4" t="s">
        <v>10</v>
      </c>
      <c r="B356" s="4" t="s">
        <v>111</v>
      </c>
      <c r="C356" s="4" t="s">
        <v>81</v>
      </c>
      <c r="D356" s="10">
        <v>1</v>
      </c>
      <c r="E356" s="10">
        <v>2045</v>
      </c>
      <c r="F356" s="10">
        <v>1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hidden="1" customHeight="1">
      <c r="A357" s="4" t="s">
        <v>10</v>
      </c>
      <c r="B357" s="4" t="s">
        <v>111</v>
      </c>
      <c r="C357" s="4" t="s">
        <v>81</v>
      </c>
      <c r="D357" s="10">
        <v>1</v>
      </c>
      <c r="E357" s="10">
        <v>2050</v>
      </c>
      <c r="F357" s="10">
        <v>1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hidden="1" customHeight="1">
      <c r="A358" s="4" t="s">
        <v>10</v>
      </c>
      <c r="B358" s="4" t="s">
        <v>112</v>
      </c>
      <c r="C358" s="4" t="s">
        <v>81</v>
      </c>
      <c r="D358" s="10">
        <v>1</v>
      </c>
      <c r="E358" s="10">
        <v>2022</v>
      </c>
      <c r="F358" s="10">
        <v>1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hidden="1" customHeight="1">
      <c r="A359" s="4" t="s">
        <v>10</v>
      </c>
      <c r="B359" s="4" t="s">
        <v>112</v>
      </c>
      <c r="C359" s="4" t="s">
        <v>81</v>
      </c>
      <c r="D359" s="10">
        <v>1</v>
      </c>
      <c r="E359" s="10">
        <v>2025</v>
      </c>
      <c r="F359" s="10">
        <v>1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hidden="1" customHeight="1">
      <c r="A360" s="4" t="s">
        <v>10</v>
      </c>
      <c r="B360" s="4" t="s">
        <v>112</v>
      </c>
      <c r="C360" s="4" t="s">
        <v>81</v>
      </c>
      <c r="D360" s="10">
        <v>1</v>
      </c>
      <c r="E360" s="10">
        <v>2030</v>
      </c>
      <c r="F360" s="10">
        <v>1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hidden="1" customHeight="1">
      <c r="A361" s="4" t="s">
        <v>10</v>
      </c>
      <c r="B361" s="4" t="s">
        <v>112</v>
      </c>
      <c r="C361" s="4" t="s">
        <v>81</v>
      </c>
      <c r="D361" s="10">
        <v>1</v>
      </c>
      <c r="E361" s="10">
        <v>2035</v>
      </c>
      <c r="F361" s="10">
        <v>1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hidden="1" customHeight="1">
      <c r="A362" s="4" t="s">
        <v>10</v>
      </c>
      <c r="B362" s="4" t="s">
        <v>112</v>
      </c>
      <c r="C362" s="4" t="s">
        <v>81</v>
      </c>
      <c r="D362" s="10">
        <v>1</v>
      </c>
      <c r="E362" s="10">
        <v>2040</v>
      </c>
      <c r="F362" s="10">
        <v>1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hidden="1" customHeight="1">
      <c r="A363" s="4" t="s">
        <v>10</v>
      </c>
      <c r="B363" s="4" t="s">
        <v>112</v>
      </c>
      <c r="C363" s="4" t="s">
        <v>81</v>
      </c>
      <c r="D363" s="10">
        <v>1</v>
      </c>
      <c r="E363" s="10">
        <v>2045</v>
      </c>
      <c r="F363" s="10">
        <v>1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hidden="1" customHeight="1">
      <c r="A364" s="4" t="s">
        <v>10</v>
      </c>
      <c r="B364" s="4" t="s">
        <v>112</v>
      </c>
      <c r="C364" s="4" t="s">
        <v>81</v>
      </c>
      <c r="D364" s="10">
        <v>1</v>
      </c>
      <c r="E364" s="10">
        <v>2050</v>
      </c>
      <c r="F364" s="10">
        <v>1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hidden="1" customHeight="1">
      <c r="A365" s="4" t="s">
        <v>10</v>
      </c>
      <c r="B365" s="4" t="s">
        <v>131</v>
      </c>
      <c r="C365" s="4" t="s">
        <v>16</v>
      </c>
      <c r="D365" s="10">
        <v>1</v>
      </c>
      <c r="E365" s="10">
        <v>2050</v>
      </c>
      <c r="F365" s="10">
        <v>1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hidden="1" customHeight="1">
      <c r="A366" s="4" t="s">
        <v>10</v>
      </c>
      <c r="B366" s="4" t="s">
        <v>179</v>
      </c>
      <c r="C366" s="4" t="s">
        <v>69</v>
      </c>
      <c r="D366" s="10">
        <v>1</v>
      </c>
      <c r="E366" s="10">
        <v>2022</v>
      </c>
      <c r="F366" s="10">
        <v>1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hidden="1" customHeight="1">
      <c r="A367" s="4" t="s">
        <v>10</v>
      </c>
      <c r="B367" s="4" t="s">
        <v>179</v>
      </c>
      <c r="C367" s="4" t="s">
        <v>69</v>
      </c>
      <c r="D367" s="10">
        <v>1</v>
      </c>
      <c r="E367" s="10">
        <v>2025</v>
      </c>
      <c r="F367" s="10">
        <v>1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hidden="1" customHeight="1">
      <c r="A368" s="4" t="s">
        <v>10</v>
      </c>
      <c r="B368" s="4" t="s">
        <v>179</v>
      </c>
      <c r="C368" s="4" t="s">
        <v>69</v>
      </c>
      <c r="D368" s="10">
        <v>1</v>
      </c>
      <c r="E368" s="10">
        <v>2030</v>
      </c>
      <c r="F368" s="10">
        <v>1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hidden="1" customHeight="1">
      <c r="A369" s="4" t="s">
        <v>10</v>
      </c>
      <c r="B369" s="4" t="s">
        <v>179</v>
      </c>
      <c r="C369" s="4" t="s">
        <v>69</v>
      </c>
      <c r="D369" s="10">
        <v>1</v>
      </c>
      <c r="E369" s="10">
        <v>2035</v>
      </c>
      <c r="F369" s="10">
        <v>1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hidden="1" customHeight="1">
      <c r="A370" s="4" t="s">
        <v>10</v>
      </c>
      <c r="B370" s="4" t="s">
        <v>179</v>
      </c>
      <c r="C370" s="4" t="s">
        <v>69</v>
      </c>
      <c r="D370" s="10">
        <v>1</v>
      </c>
      <c r="E370" s="10">
        <v>2040</v>
      </c>
      <c r="F370" s="10">
        <v>1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hidden="1" customHeight="1">
      <c r="A371" s="4" t="s">
        <v>10</v>
      </c>
      <c r="B371" s="4" t="s">
        <v>179</v>
      </c>
      <c r="C371" s="4" t="s">
        <v>69</v>
      </c>
      <c r="D371" s="10">
        <v>1</v>
      </c>
      <c r="E371" s="10">
        <v>2045</v>
      </c>
      <c r="F371" s="10">
        <v>1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hidden="1" customHeight="1">
      <c r="A372" s="4" t="s">
        <v>10</v>
      </c>
      <c r="B372" s="4" t="s">
        <v>179</v>
      </c>
      <c r="C372" s="4" t="s">
        <v>69</v>
      </c>
      <c r="D372" s="10">
        <v>1</v>
      </c>
      <c r="E372" s="10">
        <v>2050</v>
      </c>
      <c r="F372" s="10">
        <v>1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hidden="1" customHeight="1">
      <c r="A373" s="4" t="s">
        <v>10</v>
      </c>
      <c r="B373" s="4" t="s">
        <v>180</v>
      </c>
      <c r="C373" s="4" t="s">
        <v>69</v>
      </c>
      <c r="D373" s="10">
        <v>1</v>
      </c>
      <c r="E373" s="10">
        <v>2022</v>
      </c>
      <c r="F373" s="10">
        <v>1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hidden="1" customHeight="1">
      <c r="A374" s="4" t="s">
        <v>10</v>
      </c>
      <c r="B374" s="4" t="s">
        <v>180</v>
      </c>
      <c r="C374" s="4" t="s">
        <v>69</v>
      </c>
      <c r="D374" s="10">
        <v>1</v>
      </c>
      <c r="E374" s="10">
        <v>2025</v>
      </c>
      <c r="F374" s="10">
        <v>1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hidden="1" customHeight="1">
      <c r="A375" s="4" t="s">
        <v>10</v>
      </c>
      <c r="B375" s="4" t="s">
        <v>180</v>
      </c>
      <c r="C375" s="4" t="s">
        <v>69</v>
      </c>
      <c r="D375" s="10">
        <v>1</v>
      </c>
      <c r="E375" s="10">
        <v>2030</v>
      </c>
      <c r="F375" s="10">
        <v>1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hidden="1" customHeight="1">
      <c r="A376" s="4" t="s">
        <v>10</v>
      </c>
      <c r="B376" s="4" t="s">
        <v>180</v>
      </c>
      <c r="C376" s="4" t="s">
        <v>69</v>
      </c>
      <c r="D376" s="10">
        <v>1</v>
      </c>
      <c r="E376" s="10">
        <v>2035</v>
      </c>
      <c r="F376" s="10">
        <v>1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hidden="1" customHeight="1">
      <c r="A377" s="4" t="s">
        <v>10</v>
      </c>
      <c r="B377" s="4" t="s">
        <v>180</v>
      </c>
      <c r="C377" s="4" t="s">
        <v>69</v>
      </c>
      <c r="D377" s="10">
        <v>1</v>
      </c>
      <c r="E377" s="10">
        <v>2040</v>
      </c>
      <c r="F377" s="10">
        <v>1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hidden="1" customHeight="1">
      <c r="A378" s="4" t="s">
        <v>10</v>
      </c>
      <c r="B378" s="4" t="s">
        <v>180</v>
      </c>
      <c r="C378" s="4" t="s">
        <v>69</v>
      </c>
      <c r="D378" s="10">
        <v>1</v>
      </c>
      <c r="E378" s="10">
        <v>2045</v>
      </c>
      <c r="F378" s="10">
        <v>1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hidden="1" customHeight="1">
      <c r="A379" s="4" t="s">
        <v>10</v>
      </c>
      <c r="B379" s="4" t="s">
        <v>180</v>
      </c>
      <c r="C379" s="4" t="s">
        <v>69</v>
      </c>
      <c r="D379" s="10">
        <v>1</v>
      </c>
      <c r="E379" s="10">
        <v>2050</v>
      </c>
      <c r="F379" s="10">
        <v>1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hidden="1" customHeight="1">
      <c r="A380" s="4" t="s">
        <v>10</v>
      </c>
      <c r="B380" s="4" t="s">
        <v>183</v>
      </c>
      <c r="C380" s="4" t="s">
        <v>66</v>
      </c>
      <c r="D380" s="10">
        <v>4</v>
      </c>
      <c r="E380" s="10">
        <v>2022</v>
      </c>
      <c r="F380" s="10">
        <v>1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hidden="1" customHeight="1">
      <c r="A381" s="4" t="s">
        <v>10</v>
      </c>
      <c r="B381" s="4" t="s">
        <v>183</v>
      </c>
      <c r="C381" s="4" t="s">
        <v>63</v>
      </c>
      <c r="D381" s="10">
        <v>3</v>
      </c>
      <c r="E381" s="10">
        <v>2022</v>
      </c>
      <c r="F381" s="10">
        <v>1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hidden="1" customHeight="1">
      <c r="A382" s="4" t="s">
        <v>10</v>
      </c>
      <c r="B382" s="4" t="s">
        <v>183</v>
      </c>
      <c r="C382" s="4" t="s">
        <v>60</v>
      </c>
      <c r="D382" s="10">
        <v>2</v>
      </c>
      <c r="E382" s="10">
        <v>2022</v>
      </c>
      <c r="F382" s="10">
        <v>1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hidden="1" customHeight="1">
      <c r="A383" s="4" t="s">
        <v>10</v>
      </c>
      <c r="B383" s="4" t="s">
        <v>183</v>
      </c>
      <c r="C383" s="4" t="s">
        <v>56</v>
      </c>
      <c r="D383" s="10">
        <v>1</v>
      </c>
      <c r="E383" s="10">
        <v>2022</v>
      </c>
      <c r="F383" s="10">
        <v>1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hidden="1" customHeight="1">
      <c r="A384" s="4" t="s">
        <v>10</v>
      </c>
      <c r="B384" s="4" t="s">
        <v>183</v>
      </c>
      <c r="C384" s="4" t="s">
        <v>66</v>
      </c>
      <c r="D384" s="10">
        <v>4</v>
      </c>
      <c r="E384" s="10">
        <v>2025</v>
      </c>
      <c r="F384" s="10">
        <v>1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hidden="1" customHeight="1">
      <c r="A385" s="4" t="s">
        <v>10</v>
      </c>
      <c r="B385" s="4" t="s">
        <v>183</v>
      </c>
      <c r="C385" s="4" t="s">
        <v>63</v>
      </c>
      <c r="D385" s="10">
        <v>3</v>
      </c>
      <c r="E385" s="10">
        <v>2025</v>
      </c>
      <c r="F385" s="10">
        <v>1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hidden="1" customHeight="1">
      <c r="A386" s="4" t="s">
        <v>10</v>
      </c>
      <c r="B386" s="4" t="s">
        <v>183</v>
      </c>
      <c r="C386" s="4" t="s">
        <v>60</v>
      </c>
      <c r="D386" s="10">
        <v>2</v>
      </c>
      <c r="E386" s="10">
        <v>2025</v>
      </c>
      <c r="F386" s="10">
        <v>1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hidden="1" customHeight="1">
      <c r="A387" s="4" t="s">
        <v>10</v>
      </c>
      <c r="B387" s="4" t="s">
        <v>183</v>
      </c>
      <c r="C387" s="4" t="s">
        <v>56</v>
      </c>
      <c r="D387" s="10">
        <v>1</v>
      </c>
      <c r="E387" s="10">
        <v>2025</v>
      </c>
      <c r="F387" s="10">
        <v>1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hidden="1" customHeight="1">
      <c r="A388" s="4" t="s">
        <v>10</v>
      </c>
      <c r="B388" s="4" t="s">
        <v>183</v>
      </c>
      <c r="C388" s="4" t="s">
        <v>66</v>
      </c>
      <c r="D388" s="10">
        <v>4</v>
      </c>
      <c r="E388" s="10">
        <v>2030</v>
      </c>
      <c r="F388" s="10">
        <v>1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hidden="1" customHeight="1">
      <c r="A389" s="4" t="s">
        <v>10</v>
      </c>
      <c r="B389" s="4" t="s">
        <v>183</v>
      </c>
      <c r="C389" s="4" t="s">
        <v>63</v>
      </c>
      <c r="D389" s="10">
        <v>3</v>
      </c>
      <c r="E389" s="10">
        <v>2030</v>
      </c>
      <c r="F389" s="10">
        <v>1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hidden="1" customHeight="1">
      <c r="A390" s="4" t="s">
        <v>10</v>
      </c>
      <c r="B390" s="4" t="s">
        <v>183</v>
      </c>
      <c r="C390" s="4" t="s">
        <v>60</v>
      </c>
      <c r="D390" s="10">
        <v>2</v>
      </c>
      <c r="E390" s="10">
        <v>2030</v>
      </c>
      <c r="F390" s="10">
        <v>1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hidden="1" customHeight="1">
      <c r="A391" s="4" t="s">
        <v>10</v>
      </c>
      <c r="B391" s="4" t="s">
        <v>183</v>
      </c>
      <c r="C391" s="4" t="s">
        <v>56</v>
      </c>
      <c r="D391" s="10">
        <v>1</v>
      </c>
      <c r="E391" s="10">
        <v>2030</v>
      </c>
      <c r="F391" s="10">
        <v>1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hidden="1" customHeight="1">
      <c r="A392" s="4" t="s">
        <v>10</v>
      </c>
      <c r="B392" s="4" t="s">
        <v>183</v>
      </c>
      <c r="C392" s="4" t="s">
        <v>66</v>
      </c>
      <c r="D392" s="10">
        <v>4</v>
      </c>
      <c r="E392" s="10">
        <v>2035</v>
      </c>
      <c r="F392" s="10">
        <v>1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hidden="1" customHeight="1">
      <c r="A393" s="4" t="s">
        <v>10</v>
      </c>
      <c r="B393" s="4" t="s">
        <v>183</v>
      </c>
      <c r="C393" s="4" t="s">
        <v>63</v>
      </c>
      <c r="D393" s="10">
        <v>3</v>
      </c>
      <c r="E393" s="10">
        <v>2035</v>
      </c>
      <c r="F393" s="10">
        <v>1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hidden="1" customHeight="1">
      <c r="A394" s="4" t="s">
        <v>10</v>
      </c>
      <c r="B394" s="4" t="s">
        <v>183</v>
      </c>
      <c r="C394" s="4" t="s">
        <v>60</v>
      </c>
      <c r="D394" s="10">
        <v>2</v>
      </c>
      <c r="E394" s="10">
        <v>2035</v>
      </c>
      <c r="F394" s="10">
        <v>1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hidden="1" customHeight="1">
      <c r="A395" s="4" t="s">
        <v>10</v>
      </c>
      <c r="B395" s="4" t="s">
        <v>183</v>
      </c>
      <c r="C395" s="4" t="s">
        <v>56</v>
      </c>
      <c r="D395" s="10">
        <v>1</v>
      </c>
      <c r="E395" s="10">
        <v>2035</v>
      </c>
      <c r="F395" s="10">
        <v>1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hidden="1" customHeight="1">
      <c r="A396" s="4" t="s">
        <v>10</v>
      </c>
      <c r="B396" s="4" t="s">
        <v>183</v>
      </c>
      <c r="C396" s="4" t="s">
        <v>66</v>
      </c>
      <c r="D396" s="10">
        <v>4</v>
      </c>
      <c r="E396" s="10">
        <v>2040</v>
      </c>
      <c r="F396" s="10">
        <v>1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hidden="1" customHeight="1">
      <c r="A397" s="4" t="s">
        <v>10</v>
      </c>
      <c r="B397" s="4" t="s">
        <v>183</v>
      </c>
      <c r="C397" s="4" t="s">
        <v>63</v>
      </c>
      <c r="D397" s="10">
        <v>3</v>
      </c>
      <c r="E397" s="10">
        <v>2040</v>
      </c>
      <c r="F397" s="10">
        <v>1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hidden="1" customHeight="1">
      <c r="A398" s="4" t="s">
        <v>10</v>
      </c>
      <c r="B398" s="4" t="s">
        <v>183</v>
      </c>
      <c r="C398" s="4" t="s">
        <v>60</v>
      </c>
      <c r="D398" s="10">
        <v>2</v>
      </c>
      <c r="E398" s="10">
        <v>2040</v>
      </c>
      <c r="F398" s="10">
        <v>1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hidden="1" customHeight="1">
      <c r="A399" s="4" t="s">
        <v>10</v>
      </c>
      <c r="B399" s="4" t="s">
        <v>183</v>
      </c>
      <c r="C399" s="4" t="s">
        <v>56</v>
      </c>
      <c r="D399" s="10">
        <v>1</v>
      </c>
      <c r="E399" s="10">
        <v>2040</v>
      </c>
      <c r="F399" s="10">
        <v>1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hidden="1" customHeight="1">
      <c r="A400" s="4" t="s">
        <v>10</v>
      </c>
      <c r="B400" s="4" t="s">
        <v>183</v>
      </c>
      <c r="C400" s="4" t="s">
        <v>66</v>
      </c>
      <c r="D400" s="10">
        <v>4</v>
      </c>
      <c r="E400" s="10">
        <v>2045</v>
      </c>
      <c r="F400" s="10">
        <v>1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hidden="1" customHeight="1">
      <c r="A401" s="4" t="s">
        <v>10</v>
      </c>
      <c r="B401" s="4" t="s">
        <v>183</v>
      </c>
      <c r="C401" s="4" t="s">
        <v>63</v>
      </c>
      <c r="D401" s="10">
        <v>3</v>
      </c>
      <c r="E401" s="10">
        <v>2045</v>
      </c>
      <c r="F401" s="10">
        <v>1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hidden="1" customHeight="1">
      <c r="A402" s="4" t="s">
        <v>10</v>
      </c>
      <c r="B402" s="4" t="s">
        <v>183</v>
      </c>
      <c r="C402" s="4" t="s">
        <v>60</v>
      </c>
      <c r="D402" s="10">
        <v>2</v>
      </c>
      <c r="E402" s="10">
        <v>2045</v>
      </c>
      <c r="F402" s="10">
        <v>1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hidden="1" customHeight="1">
      <c r="A403" s="4" t="s">
        <v>10</v>
      </c>
      <c r="B403" s="4" t="s">
        <v>183</v>
      </c>
      <c r="C403" s="4" t="s">
        <v>56</v>
      </c>
      <c r="D403" s="10">
        <v>1</v>
      </c>
      <c r="E403" s="10">
        <v>2045</v>
      </c>
      <c r="F403" s="10">
        <v>1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hidden="1" customHeight="1">
      <c r="A404" s="4" t="s">
        <v>10</v>
      </c>
      <c r="B404" s="4" t="s">
        <v>183</v>
      </c>
      <c r="C404" s="4" t="s">
        <v>66</v>
      </c>
      <c r="D404" s="10">
        <v>4</v>
      </c>
      <c r="E404" s="10">
        <v>2050</v>
      </c>
      <c r="F404" s="10">
        <v>1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hidden="1" customHeight="1">
      <c r="A405" s="4" t="s">
        <v>10</v>
      </c>
      <c r="B405" s="4" t="s">
        <v>183</v>
      </c>
      <c r="C405" s="4" t="s">
        <v>63</v>
      </c>
      <c r="D405" s="10">
        <v>3</v>
      </c>
      <c r="E405" s="10">
        <v>2050</v>
      </c>
      <c r="F405" s="10">
        <v>1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hidden="1" customHeight="1">
      <c r="A406" s="4" t="s">
        <v>10</v>
      </c>
      <c r="B406" s="4" t="s">
        <v>183</v>
      </c>
      <c r="C406" s="4" t="s">
        <v>60</v>
      </c>
      <c r="D406" s="10">
        <v>2</v>
      </c>
      <c r="E406" s="10">
        <v>2050</v>
      </c>
      <c r="F406" s="10">
        <v>1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hidden="1" customHeight="1">
      <c r="A407" s="4" t="s">
        <v>10</v>
      </c>
      <c r="B407" s="4" t="s">
        <v>183</v>
      </c>
      <c r="C407" s="4" t="s">
        <v>56</v>
      </c>
      <c r="D407" s="10">
        <v>1</v>
      </c>
      <c r="E407" s="10">
        <v>2050</v>
      </c>
      <c r="F407" s="10">
        <v>1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hidden="1" customHeight="1">
      <c r="A408" s="4" t="s">
        <v>10</v>
      </c>
      <c r="B408" s="4" t="s">
        <v>184</v>
      </c>
      <c r="C408" s="4" t="s">
        <v>20</v>
      </c>
      <c r="D408" s="10">
        <v>4</v>
      </c>
      <c r="E408" s="10">
        <v>2022</v>
      </c>
      <c r="F408" s="10">
        <v>1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hidden="1" customHeight="1">
      <c r="A409" s="4" t="s">
        <v>10</v>
      </c>
      <c r="B409" s="4" t="s">
        <v>184</v>
      </c>
      <c r="C409" s="4" t="s">
        <v>38</v>
      </c>
      <c r="D409" s="10">
        <v>3</v>
      </c>
      <c r="E409" s="10">
        <v>2022</v>
      </c>
      <c r="F409" s="10">
        <v>1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hidden="1" customHeight="1">
      <c r="A410" s="4" t="s">
        <v>10</v>
      </c>
      <c r="B410" s="4" t="s">
        <v>184</v>
      </c>
      <c r="C410" s="4" t="s">
        <v>101</v>
      </c>
      <c r="D410" s="10">
        <v>2</v>
      </c>
      <c r="E410" s="10">
        <v>2022</v>
      </c>
      <c r="F410" s="10">
        <v>1</v>
      </c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hidden="1" customHeight="1">
      <c r="A411" s="4" t="s">
        <v>10</v>
      </c>
      <c r="B411" s="4" t="s">
        <v>184</v>
      </c>
      <c r="C411" s="4" t="s">
        <v>87</v>
      </c>
      <c r="D411" s="10">
        <v>1</v>
      </c>
      <c r="E411" s="10">
        <v>2022</v>
      </c>
      <c r="F411" s="10">
        <v>1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hidden="1" customHeight="1">
      <c r="A412" s="4" t="s">
        <v>10</v>
      </c>
      <c r="B412" s="4" t="s">
        <v>184</v>
      </c>
      <c r="C412" s="4" t="s">
        <v>20</v>
      </c>
      <c r="D412" s="10">
        <v>4</v>
      </c>
      <c r="E412" s="10">
        <v>2025</v>
      </c>
      <c r="F412" s="10">
        <v>1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hidden="1" customHeight="1">
      <c r="A413" s="4" t="s">
        <v>10</v>
      </c>
      <c r="B413" s="4" t="s">
        <v>184</v>
      </c>
      <c r="C413" s="4" t="s">
        <v>38</v>
      </c>
      <c r="D413" s="10">
        <v>3</v>
      </c>
      <c r="E413" s="10">
        <v>2025</v>
      </c>
      <c r="F413" s="10">
        <v>1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hidden="1" customHeight="1">
      <c r="A414" s="4" t="s">
        <v>10</v>
      </c>
      <c r="B414" s="4" t="s">
        <v>184</v>
      </c>
      <c r="C414" s="4" t="s">
        <v>101</v>
      </c>
      <c r="D414" s="10">
        <v>2</v>
      </c>
      <c r="E414" s="10">
        <v>2025</v>
      </c>
      <c r="F414" s="10">
        <v>1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hidden="1" customHeight="1">
      <c r="A415" s="4" t="s">
        <v>10</v>
      </c>
      <c r="B415" s="4" t="s">
        <v>184</v>
      </c>
      <c r="C415" s="4" t="s">
        <v>87</v>
      </c>
      <c r="D415" s="10">
        <v>1</v>
      </c>
      <c r="E415" s="10">
        <v>2025</v>
      </c>
      <c r="F415" s="10">
        <v>1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hidden="1" customHeight="1">
      <c r="A416" s="4" t="s">
        <v>10</v>
      </c>
      <c r="B416" s="4" t="s">
        <v>184</v>
      </c>
      <c r="C416" s="4" t="s">
        <v>20</v>
      </c>
      <c r="D416" s="10">
        <v>4</v>
      </c>
      <c r="E416" s="10">
        <v>2030</v>
      </c>
      <c r="F416" s="10">
        <v>1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hidden="1" customHeight="1">
      <c r="A417" s="4" t="s">
        <v>10</v>
      </c>
      <c r="B417" s="4" t="s">
        <v>184</v>
      </c>
      <c r="C417" s="4" t="s">
        <v>38</v>
      </c>
      <c r="D417" s="10">
        <v>3</v>
      </c>
      <c r="E417" s="10">
        <v>2030</v>
      </c>
      <c r="F417" s="10">
        <v>1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hidden="1" customHeight="1">
      <c r="A418" s="4" t="s">
        <v>10</v>
      </c>
      <c r="B418" s="4" t="s">
        <v>184</v>
      </c>
      <c r="C418" s="4" t="s">
        <v>101</v>
      </c>
      <c r="D418" s="10">
        <v>2</v>
      </c>
      <c r="E418" s="10">
        <v>2030</v>
      </c>
      <c r="F418" s="10">
        <v>1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hidden="1" customHeight="1">
      <c r="A419" s="4" t="s">
        <v>10</v>
      </c>
      <c r="B419" s="4" t="s">
        <v>184</v>
      </c>
      <c r="C419" s="4" t="s">
        <v>87</v>
      </c>
      <c r="D419" s="10">
        <v>1</v>
      </c>
      <c r="E419" s="10">
        <v>2030</v>
      </c>
      <c r="F419" s="10">
        <v>1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hidden="1" customHeight="1">
      <c r="A420" s="4" t="s">
        <v>10</v>
      </c>
      <c r="B420" s="4" t="s">
        <v>184</v>
      </c>
      <c r="C420" s="4" t="s">
        <v>20</v>
      </c>
      <c r="D420" s="10">
        <v>4</v>
      </c>
      <c r="E420" s="10">
        <v>2035</v>
      </c>
      <c r="F420" s="10">
        <v>1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hidden="1" customHeight="1">
      <c r="A421" s="4" t="s">
        <v>10</v>
      </c>
      <c r="B421" s="4" t="s">
        <v>184</v>
      </c>
      <c r="C421" s="4" t="s">
        <v>38</v>
      </c>
      <c r="D421" s="10">
        <v>3</v>
      </c>
      <c r="E421" s="10">
        <v>2035</v>
      </c>
      <c r="F421" s="10">
        <v>1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hidden="1" customHeight="1">
      <c r="A422" s="4" t="s">
        <v>10</v>
      </c>
      <c r="B422" s="4" t="s">
        <v>184</v>
      </c>
      <c r="C422" s="4" t="s">
        <v>101</v>
      </c>
      <c r="D422" s="10">
        <v>2</v>
      </c>
      <c r="E422" s="10">
        <v>2035</v>
      </c>
      <c r="F422" s="10">
        <v>1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hidden="1" customHeight="1">
      <c r="A423" s="4" t="s">
        <v>10</v>
      </c>
      <c r="B423" s="4" t="s">
        <v>184</v>
      </c>
      <c r="C423" s="4" t="s">
        <v>87</v>
      </c>
      <c r="D423" s="10">
        <v>1</v>
      </c>
      <c r="E423" s="10">
        <v>2035</v>
      </c>
      <c r="F423" s="10">
        <v>1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hidden="1" customHeight="1">
      <c r="A424" s="4" t="s">
        <v>10</v>
      </c>
      <c r="B424" s="4" t="s">
        <v>184</v>
      </c>
      <c r="C424" s="4" t="s">
        <v>20</v>
      </c>
      <c r="D424" s="10">
        <v>4</v>
      </c>
      <c r="E424" s="10">
        <v>2040</v>
      </c>
      <c r="F424" s="10">
        <v>1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hidden="1" customHeight="1">
      <c r="A425" s="4" t="s">
        <v>10</v>
      </c>
      <c r="B425" s="4" t="s">
        <v>184</v>
      </c>
      <c r="C425" s="4" t="s">
        <v>38</v>
      </c>
      <c r="D425" s="10">
        <v>3</v>
      </c>
      <c r="E425" s="10">
        <v>2040</v>
      </c>
      <c r="F425" s="10">
        <v>1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hidden="1" customHeight="1">
      <c r="A426" s="4" t="s">
        <v>10</v>
      </c>
      <c r="B426" s="4" t="s">
        <v>184</v>
      </c>
      <c r="C426" s="4" t="s">
        <v>101</v>
      </c>
      <c r="D426" s="10">
        <v>2</v>
      </c>
      <c r="E426" s="10">
        <v>2040</v>
      </c>
      <c r="F426" s="10">
        <v>1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hidden="1" customHeight="1">
      <c r="A427" s="4" t="s">
        <v>10</v>
      </c>
      <c r="B427" s="4" t="s">
        <v>184</v>
      </c>
      <c r="C427" s="4" t="s">
        <v>87</v>
      </c>
      <c r="D427" s="10">
        <v>1</v>
      </c>
      <c r="E427" s="10">
        <v>2040</v>
      </c>
      <c r="F427" s="10">
        <v>1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hidden="1" customHeight="1">
      <c r="A428" s="4" t="s">
        <v>10</v>
      </c>
      <c r="B428" s="4" t="s">
        <v>184</v>
      </c>
      <c r="C428" s="4" t="s">
        <v>20</v>
      </c>
      <c r="D428" s="10">
        <v>4</v>
      </c>
      <c r="E428" s="10">
        <v>2045</v>
      </c>
      <c r="F428" s="10">
        <v>1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hidden="1" customHeight="1">
      <c r="A429" s="4" t="s">
        <v>10</v>
      </c>
      <c r="B429" s="4" t="s">
        <v>184</v>
      </c>
      <c r="C429" s="4" t="s">
        <v>38</v>
      </c>
      <c r="D429" s="10">
        <v>3</v>
      </c>
      <c r="E429" s="10">
        <v>2045</v>
      </c>
      <c r="F429" s="10">
        <v>1</v>
      </c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hidden="1" customHeight="1">
      <c r="A430" s="4" t="s">
        <v>10</v>
      </c>
      <c r="B430" s="4" t="s">
        <v>184</v>
      </c>
      <c r="C430" s="4" t="s">
        <v>101</v>
      </c>
      <c r="D430" s="10">
        <v>2</v>
      </c>
      <c r="E430" s="10">
        <v>2045</v>
      </c>
      <c r="F430" s="10">
        <v>1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hidden="1" customHeight="1">
      <c r="A431" s="4" t="s">
        <v>10</v>
      </c>
      <c r="B431" s="4" t="s">
        <v>184</v>
      </c>
      <c r="C431" s="4" t="s">
        <v>87</v>
      </c>
      <c r="D431" s="10">
        <v>1</v>
      </c>
      <c r="E431" s="10">
        <v>2045</v>
      </c>
      <c r="F431" s="10">
        <v>1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hidden="1" customHeight="1">
      <c r="A432" s="4" t="s">
        <v>10</v>
      </c>
      <c r="B432" s="4" t="s">
        <v>184</v>
      </c>
      <c r="C432" s="4" t="s">
        <v>20</v>
      </c>
      <c r="D432" s="10">
        <v>4</v>
      </c>
      <c r="E432" s="10">
        <v>2050</v>
      </c>
      <c r="F432" s="10">
        <v>1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hidden="1" customHeight="1">
      <c r="A433" s="4" t="s">
        <v>10</v>
      </c>
      <c r="B433" s="4" t="s">
        <v>184</v>
      </c>
      <c r="C433" s="4" t="s">
        <v>38</v>
      </c>
      <c r="D433" s="10">
        <v>3</v>
      </c>
      <c r="E433" s="10">
        <v>2050</v>
      </c>
      <c r="F433" s="10">
        <v>1</v>
      </c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hidden="1" customHeight="1">
      <c r="A434" s="4" t="s">
        <v>10</v>
      </c>
      <c r="B434" s="4" t="s">
        <v>184</v>
      </c>
      <c r="C434" s="4" t="s">
        <v>101</v>
      </c>
      <c r="D434" s="10">
        <v>2</v>
      </c>
      <c r="E434" s="10">
        <v>2050</v>
      </c>
      <c r="F434" s="10">
        <v>1</v>
      </c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hidden="1" customHeight="1">
      <c r="A435" s="4" t="s">
        <v>10</v>
      </c>
      <c r="B435" s="4" t="s">
        <v>184</v>
      </c>
      <c r="C435" s="4" t="s">
        <v>87</v>
      </c>
      <c r="D435" s="10">
        <v>1</v>
      </c>
      <c r="E435" s="10">
        <v>2050</v>
      </c>
      <c r="F435" s="10">
        <v>1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hidden="1" customHeight="1">
      <c r="A436" s="4" t="s">
        <v>10</v>
      </c>
      <c r="B436" s="4" t="s">
        <v>189</v>
      </c>
      <c r="C436" s="4" t="s">
        <v>75</v>
      </c>
      <c r="D436" s="10">
        <v>1</v>
      </c>
      <c r="E436" s="10">
        <v>2022</v>
      </c>
      <c r="F436" s="10">
        <v>1</v>
      </c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hidden="1" customHeight="1">
      <c r="A437" s="4" t="s">
        <v>10</v>
      </c>
      <c r="B437" s="4" t="s">
        <v>189</v>
      </c>
      <c r="C437" s="4" t="s">
        <v>75</v>
      </c>
      <c r="D437" s="10">
        <v>1</v>
      </c>
      <c r="E437" s="10">
        <v>2025</v>
      </c>
      <c r="F437" s="10">
        <v>1</v>
      </c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hidden="1" customHeight="1">
      <c r="A438" s="4" t="s">
        <v>10</v>
      </c>
      <c r="B438" s="4" t="s">
        <v>189</v>
      </c>
      <c r="C438" s="4" t="s">
        <v>75</v>
      </c>
      <c r="D438" s="10">
        <v>1</v>
      </c>
      <c r="E438" s="10">
        <v>2030</v>
      </c>
      <c r="F438" s="10">
        <v>1</v>
      </c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hidden="1" customHeight="1">
      <c r="A439" s="4" t="s">
        <v>10</v>
      </c>
      <c r="B439" s="4" t="s">
        <v>189</v>
      </c>
      <c r="C439" s="4" t="s">
        <v>75</v>
      </c>
      <c r="D439" s="10">
        <v>1</v>
      </c>
      <c r="E439" s="10">
        <v>2035</v>
      </c>
      <c r="F439" s="10">
        <v>1</v>
      </c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hidden="1" customHeight="1">
      <c r="A440" s="4" t="s">
        <v>10</v>
      </c>
      <c r="B440" s="4" t="s">
        <v>189</v>
      </c>
      <c r="C440" s="4" t="s">
        <v>75</v>
      </c>
      <c r="D440" s="10">
        <v>1</v>
      </c>
      <c r="E440" s="10">
        <v>2040</v>
      </c>
      <c r="F440" s="10">
        <v>1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hidden="1" customHeight="1">
      <c r="A441" s="4" t="s">
        <v>10</v>
      </c>
      <c r="B441" s="4" t="s">
        <v>189</v>
      </c>
      <c r="C441" s="4" t="s">
        <v>75</v>
      </c>
      <c r="D441" s="10">
        <v>1</v>
      </c>
      <c r="E441" s="10">
        <v>2045</v>
      </c>
      <c r="F441" s="10">
        <v>1</v>
      </c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hidden="1" customHeight="1">
      <c r="A442" s="4" t="s">
        <v>10</v>
      </c>
      <c r="B442" s="4" t="s">
        <v>189</v>
      </c>
      <c r="C442" s="4" t="s">
        <v>75</v>
      </c>
      <c r="D442" s="10">
        <v>1</v>
      </c>
      <c r="E442" s="10">
        <v>2050</v>
      </c>
      <c r="F442" s="10">
        <v>1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hidden="1" customHeight="1">
      <c r="A443" s="4" t="s">
        <v>10</v>
      </c>
      <c r="B443" s="4" t="s">
        <v>190</v>
      </c>
      <c r="C443" s="4" t="s">
        <v>78</v>
      </c>
      <c r="D443" s="10">
        <v>1</v>
      </c>
      <c r="E443" s="10">
        <v>2022</v>
      </c>
      <c r="F443" s="10">
        <v>1</v>
      </c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hidden="1" customHeight="1">
      <c r="A444" s="4" t="s">
        <v>10</v>
      </c>
      <c r="B444" s="4" t="s">
        <v>190</v>
      </c>
      <c r="C444" s="4" t="s">
        <v>78</v>
      </c>
      <c r="D444" s="10">
        <v>1</v>
      </c>
      <c r="E444" s="10">
        <v>2025</v>
      </c>
      <c r="F444" s="10">
        <v>1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hidden="1" customHeight="1">
      <c r="A445" s="4" t="s">
        <v>10</v>
      </c>
      <c r="B445" s="4" t="s">
        <v>190</v>
      </c>
      <c r="C445" s="4" t="s">
        <v>78</v>
      </c>
      <c r="D445" s="10">
        <v>1</v>
      </c>
      <c r="E445" s="10">
        <v>2030</v>
      </c>
      <c r="F445" s="10">
        <v>1</v>
      </c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hidden="1" customHeight="1">
      <c r="A446" s="4" t="s">
        <v>10</v>
      </c>
      <c r="B446" s="4" t="s">
        <v>190</v>
      </c>
      <c r="C446" s="4" t="s">
        <v>78</v>
      </c>
      <c r="D446" s="10">
        <v>1</v>
      </c>
      <c r="E446" s="10">
        <v>2035</v>
      </c>
      <c r="F446" s="10">
        <v>1</v>
      </c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hidden="1" customHeight="1">
      <c r="A447" s="4" t="s">
        <v>10</v>
      </c>
      <c r="B447" s="4" t="s">
        <v>190</v>
      </c>
      <c r="C447" s="4" t="s">
        <v>78</v>
      </c>
      <c r="D447" s="10">
        <v>1</v>
      </c>
      <c r="E447" s="10">
        <v>2040</v>
      </c>
      <c r="F447" s="10">
        <v>1</v>
      </c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hidden="1" customHeight="1">
      <c r="A448" s="4" t="s">
        <v>10</v>
      </c>
      <c r="B448" s="4" t="s">
        <v>190</v>
      </c>
      <c r="C448" s="4" t="s">
        <v>78</v>
      </c>
      <c r="D448" s="10">
        <v>1</v>
      </c>
      <c r="E448" s="10">
        <v>2045</v>
      </c>
      <c r="F448" s="10">
        <v>1</v>
      </c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hidden="1" customHeight="1">
      <c r="A449" s="4" t="s">
        <v>10</v>
      </c>
      <c r="B449" s="4" t="s">
        <v>190</v>
      </c>
      <c r="C449" s="4" t="s">
        <v>78</v>
      </c>
      <c r="D449" s="10">
        <v>1</v>
      </c>
      <c r="E449" s="10">
        <v>2050</v>
      </c>
      <c r="F449" s="10">
        <v>1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hidden="1" customHeight="1">
      <c r="A450" s="4" t="s">
        <v>10</v>
      </c>
      <c r="B450" s="4" t="s">
        <v>215</v>
      </c>
      <c r="C450" s="4" t="s">
        <v>16</v>
      </c>
      <c r="D450" s="10">
        <v>1</v>
      </c>
      <c r="E450" s="10">
        <v>2022</v>
      </c>
      <c r="F450" s="10">
        <v>1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hidden="1" customHeight="1">
      <c r="A451" s="4" t="s">
        <v>10</v>
      </c>
      <c r="B451" s="4" t="s">
        <v>215</v>
      </c>
      <c r="C451" s="4" t="s">
        <v>16</v>
      </c>
      <c r="D451" s="10">
        <v>1</v>
      </c>
      <c r="E451" s="10">
        <v>2025</v>
      </c>
      <c r="F451" s="10">
        <v>1</v>
      </c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hidden="1" customHeight="1">
      <c r="A452" s="4" t="s">
        <v>10</v>
      </c>
      <c r="B452" s="4" t="s">
        <v>215</v>
      </c>
      <c r="C452" s="4" t="s">
        <v>16</v>
      </c>
      <c r="D452" s="10">
        <v>1</v>
      </c>
      <c r="E452" s="10">
        <v>2030</v>
      </c>
      <c r="F452" s="10">
        <v>1</v>
      </c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hidden="1" customHeight="1">
      <c r="A453" s="4" t="s">
        <v>10</v>
      </c>
      <c r="B453" s="4" t="s">
        <v>215</v>
      </c>
      <c r="C453" s="4" t="s">
        <v>16</v>
      </c>
      <c r="D453" s="10">
        <v>1</v>
      </c>
      <c r="E453" s="10">
        <v>2035</v>
      </c>
      <c r="F453" s="10">
        <v>1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hidden="1" customHeight="1">
      <c r="A454" s="4" t="s">
        <v>10</v>
      </c>
      <c r="B454" s="4" t="s">
        <v>215</v>
      </c>
      <c r="C454" s="4" t="s">
        <v>16</v>
      </c>
      <c r="D454" s="10">
        <v>1</v>
      </c>
      <c r="E454" s="10">
        <v>2040</v>
      </c>
      <c r="F454" s="10">
        <v>1</v>
      </c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hidden="1" customHeight="1">
      <c r="A455" s="4" t="s">
        <v>10</v>
      </c>
      <c r="B455" s="4" t="s">
        <v>215</v>
      </c>
      <c r="C455" s="4" t="s">
        <v>16</v>
      </c>
      <c r="D455" s="10">
        <v>1</v>
      </c>
      <c r="E455" s="10">
        <v>2045</v>
      </c>
      <c r="F455" s="10">
        <v>1</v>
      </c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hidden="1" customHeight="1">
      <c r="A456" s="4" t="s">
        <v>10</v>
      </c>
      <c r="B456" s="4" t="s">
        <v>215</v>
      </c>
      <c r="C456" s="4" t="s">
        <v>16</v>
      </c>
      <c r="D456" s="10">
        <v>1</v>
      </c>
      <c r="E456" s="10">
        <v>2050</v>
      </c>
      <c r="F456" s="10">
        <v>1</v>
      </c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hidden="1" customHeight="1">
      <c r="A457" s="4" t="s">
        <v>10</v>
      </c>
      <c r="B457" s="4" t="s">
        <v>80</v>
      </c>
      <c r="C457" s="4" t="s">
        <v>16</v>
      </c>
      <c r="D457" s="10">
        <v>1</v>
      </c>
      <c r="E457" s="10">
        <v>2022</v>
      </c>
      <c r="F457" s="10">
        <v>1</v>
      </c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hidden="1" customHeight="1">
      <c r="A458" s="4" t="s">
        <v>10</v>
      </c>
      <c r="B458" s="4" t="s">
        <v>80</v>
      </c>
      <c r="C458" s="4" t="s">
        <v>16</v>
      </c>
      <c r="D458" s="10">
        <v>1</v>
      </c>
      <c r="E458" s="10">
        <v>2025</v>
      </c>
      <c r="F458" s="10">
        <v>1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hidden="1" customHeight="1">
      <c r="A459" s="4" t="s">
        <v>10</v>
      </c>
      <c r="B459" s="4" t="s">
        <v>80</v>
      </c>
      <c r="C459" s="4" t="s">
        <v>16</v>
      </c>
      <c r="D459" s="10">
        <v>1</v>
      </c>
      <c r="E459" s="10">
        <v>2030</v>
      </c>
      <c r="F459" s="10">
        <v>1</v>
      </c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hidden="1" customHeight="1">
      <c r="A460" s="4" t="s">
        <v>10</v>
      </c>
      <c r="B460" s="4" t="s">
        <v>80</v>
      </c>
      <c r="C460" s="4" t="s">
        <v>16</v>
      </c>
      <c r="D460" s="10">
        <v>1</v>
      </c>
      <c r="E460" s="10">
        <v>2035</v>
      </c>
      <c r="F460" s="10">
        <v>1</v>
      </c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hidden="1" customHeight="1">
      <c r="A461" s="4" t="s">
        <v>10</v>
      </c>
      <c r="B461" s="4" t="s">
        <v>80</v>
      </c>
      <c r="C461" s="4" t="s">
        <v>16</v>
      </c>
      <c r="D461" s="10">
        <v>1</v>
      </c>
      <c r="E461" s="10">
        <v>2040</v>
      </c>
      <c r="F461" s="10">
        <v>1</v>
      </c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hidden="1" customHeight="1">
      <c r="A462" s="4" t="s">
        <v>10</v>
      </c>
      <c r="B462" s="4" t="s">
        <v>80</v>
      </c>
      <c r="C462" s="4" t="s">
        <v>16</v>
      </c>
      <c r="D462" s="10">
        <v>1</v>
      </c>
      <c r="E462" s="10">
        <v>2045</v>
      </c>
      <c r="F462" s="10">
        <v>1</v>
      </c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hidden="1" customHeight="1">
      <c r="A463" s="4" t="s">
        <v>10</v>
      </c>
      <c r="B463" s="4" t="s">
        <v>80</v>
      </c>
      <c r="C463" s="4" t="s">
        <v>16</v>
      </c>
      <c r="D463" s="10">
        <v>1</v>
      </c>
      <c r="E463" s="10">
        <v>2050</v>
      </c>
      <c r="F463" s="10">
        <v>1</v>
      </c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hidden="1" customHeight="1">
      <c r="A464" s="4" t="s">
        <v>10</v>
      </c>
      <c r="B464" s="4" t="s">
        <v>227</v>
      </c>
      <c r="C464" s="4" t="s">
        <v>16</v>
      </c>
      <c r="D464" s="10">
        <v>1</v>
      </c>
      <c r="E464" s="10">
        <v>2022</v>
      </c>
      <c r="F464" s="10">
        <v>1</v>
      </c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hidden="1" customHeight="1">
      <c r="A465" s="4" t="s">
        <v>10</v>
      </c>
      <c r="B465" s="4" t="s">
        <v>227</v>
      </c>
      <c r="C465" s="4" t="s">
        <v>16</v>
      </c>
      <c r="D465" s="10">
        <v>1</v>
      </c>
      <c r="E465" s="10">
        <v>2025</v>
      </c>
      <c r="F465" s="10">
        <v>1</v>
      </c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hidden="1" customHeight="1">
      <c r="A466" s="4" t="s">
        <v>10</v>
      </c>
      <c r="B466" s="4" t="s">
        <v>227</v>
      </c>
      <c r="C466" s="4" t="s">
        <v>16</v>
      </c>
      <c r="D466" s="10">
        <v>1</v>
      </c>
      <c r="E466" s="10">
        <v>2030</v>
      </c>
      <c r="F466" s="10">
        <v>1</v>
      </c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hidden="1" customHeight="1">
      <c r="A467" s="4" t="s">
        <v>10</v>
      </c>
      <c r="B467" s="4" t="s">
        <v>227</v>
      </c>
      <c r="C467" s="4" t="s">
        <v>16</v>
      </c>
      <c r="D467" s="10">
        <v>1</v>
      </c>
      <c r="E467" s="10">
        <v>2035</v>
      </c>
      <c r="F467" s="10">
        <v>1</v>
      </c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hidden="1" customHeight="1">
      <c r="A468" s="4" t="s">
        <v>10</v>
      </c>
      <c r="B468" s="4" t="s">
        <v>227</v>
      </c>
      <c r="C468" s="4" t="s">
        <v>16</v>
      </c>
      <c r="D468" s="10">
        <v>1</v>
      </c>
      <c r="E468" s="10">
        <v>2040</v>
      </c>
      <c r="F468" s="10">
        <v>1</v>
      </c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hidden="1" customHeight="1">
      <c r="A469" s="4" t="s">
        <v>10</v>
      </c>
      <c r="B469" s="4" t="s">
        <v>227</v>
      </c>
      <c r="C469" s="4" t="s">
        <v>16</v>
      </c>
      <c r="D469" s="10">
        <v>1</v>
      </c>
      <c r="E469" s="10">
        <v>2045</v>
      </c>
      <c r="F469" s="10">
        <v>1</v>
      </c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hidden="1" customHeight="1">
      <c r="A470" s="4" t="s">
        <v>10</v>
      </c>
      <c r="B470" s="4" t="s">
        <v>227</v>
      </c>
      <c r="C470" s="4" t="s">
        <v>16</v>
      </c>
      <c r="D470" s="10">
        <v>1</v>
      </c>
      <c r="E470" s="10">
        <v>2050</v>
      </c>
      <c r="F470" s="10">
        <v>1</v>
      </c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hidden="1" customHeight="1">
      <c r="A471" s="4" t="s">
        <v>10</v>
      </c>
      <c r="B471" s="4" t="s">
        <v>83</v>
      </c>
      <c r="C471" s="4" t="s">
        <v>20</v>
      </c>
      <c r="D471" s="10">
        <v>1</v>
      </c>
      <c r="E471" s="10">
        <v>2022</v>
      </c>
      <c r="F471" s="10">
        <v>1</v>
      </c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hidden="1" customHeight="1">
      <c r="A472" s="4" t="s">
        <v>10</v>
      </c>
      <c r="B472" s="4" t="s">
        <v>83</v>
      </c>
      <c r="C472" s="4" t="s">
        <v>20</v>
      </c>
      <c r="D472" s="10">
        <v>1</v>
      </c>
      <c r="E472" s="10">
        <v>2025</v>
      </c>
      <c r="F472" s="10">
        <v>1</v>
      </c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hidden="1" customHeight="1">
      <c r="A473" s="4" t="s">
        <v>10</v>
      </c>
      <c r="B473" s="4" t="s">
        <v>83</v>
      </c>
      <c r="C473" s="4" t="s">
        <v>20</v>
      </c>
      <c r="D473" s="10">
        <v>1</v>
      </c>
      <c r="E473" s="10">
        <v>2030</v>
      </c>
      <c r="F473" s="10">
        <v>1</v>
      </c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hidden="1" customHeight="1">
      <c r="A474" s="4" t="s">
        <v>10</v>
      </c>
      <c r="B474" s="4" t="s">
        <v>83</v>
      </c>
      <c r="C474" s="4" t="s">
        <v>20</v>
      </c>
      <c r="D474" s="10">
        <v>1</v>
      </c>
      <c r="E474" s="10">
        <v>2035</v>
      </c>
      <c r="F474" s="10">
        <v>1</v>
      </c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hidden="1" customHeight="1">
      <c r="A475" s="4" t="s">
        <v>10</v>
      </c>
      <c r="B475" s="4" t="s">
        <v>83</v>
      </c>
      <c r="C475" s="4" t="s">
        <v>20</v>
      </c>
      <c r="D475" s="10">
        <v>1</v>
      </c>
      <c r="E475" s="10">
        <v>2040</v>
      </c>
      <c r="F475" s="10">
        <v>1</v>
      </c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hidden="1" customHeight="1">
      <c r="A476" s="4" t="s">
        <v>10</v>
      </c>
      <c r="B476" s="4" t="s">
        <v>83</v>
      </c>
      <c r="C476" s="4" t="s">
        <v>20</v>
      </c>
      <c r="D476" s="10">
        <v>1</v>
      </c>
      <c r="E476" s="10">
        <v>2045</v>
      </c>
      <c r="F476" s="10">
        <v>1</v>
      </c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hidden="1" customHeight="1">
      <c r="A477" s="4" t="s">
        <v>10</v>
      </c>
      <c r="B477" s="4" t="s">
        <v>83</v>
      </c>
      <c r="C477" s="4" t="s">
        <v>20</v>
      </c>
      <c r="D477" s="10">
        <v>1</v>
      </c>
      <c r="E477" s="10">
        <v>2050</v>
      </c>
      <c r="F477" s="10">
        <v>1</v>
      </c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hidden="1" customHeight="1">
      <c r="A478" s="4" t="s">
        <v>10</v>
      </c>
      <c r="B478" s="4" t="s">
        <v>86</v>
      </c>
      <c r="C478" s="4" t="s">
        <v>87</v>
      </c>
      <c r="D478" s="10">
        <v>1</v>
      </c>
      <c r="E478" s="10">
        <v>2022</v>
      </c>
      <c r="F478" s="10">
        <v>1</v>
      </c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hidden="1" customHeight="1">
      <c r="A479" s="4" t="s">
        <v>10</v>
      </c>
      <c r="B479" s="4" t="s">
        <v>86</v>
      </c>
      <c r="C479" s="4" t="s">
        <v>87</v>
      </c>
      <c r="D479" s="10">
        <v>1</v>
      </c>
      <c r="E479" s="10">
        <v>2025</v>
      </c>
      <c r="F479" s="10">
        <v>1</v>
      </c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hidden="1" customHeight="1">
      <c r="A480" s="4" t="s">
        <v>10</v>
      </c>
      <c r="B480" s="4" t="s">
        <v>86</v>
      </c>
      <c r="C480" s="4" t="s">
        <v>87</v>
      </c>
      <c r="D480" s="10">
        <v>1</v>
      </c>
      <c r="E480" s="10">
        <v>2030</v>
      </c>
      <c r="F480" s="10">
        <v>1</v>
      </c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hidden="1" customHeight="1">
      <c r="A481" s="4" t="s">
        <v>10</v>
      </c>
      <c r="B481" s="4" t="s">
        <v>86</v>
      </c>
      <c r="C481" s="4" t="s">
        <v>87</v>
      </c>
      <c r="D481" s="10">
        <v>1</v>
      </c>
      <c r="E481" s="10">
        <v>2035</v>
      </c>
      <c r="F481" s="10">
        <v>1</v>
      </c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hidden="1" customHeight="1">
      <c r="A482" s="4" t="s">
        <v>10</v>
      </c>
      <c r="B482" s="4" t="s">
        <v>86</v>
      </c>
      <c r="C482" s="4" t="s">
        <v>87</v>
      </c>
      <c r="D482" s="10">
        <v>1</v>
      </c>
      <c r="E482" s="10">
        <v>2040</v>
      </c>
      <c r="F482" s="10">
        <v>1</v>
      </c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hidden="1" customHeight="1">
      <c r="A483" s="4" t="s">
        <v>10</v>
      </c>
      <c r="B483" s="4" t="s">
        <v>86</v>
      </c>
      <c r="C483" s="4" t="s">
        <v>87</v>
      </c>
      <c r="D483" s="10">
        <v>1</v>
      </c>
      <c r="E483" s="10">
        <v>2045</v>
      </c>
      <c r="F483" s="10">
        <v>1</v>
      </c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hidden="1" customHeight="1">
      <c r="A484" s="4" t="s">
        <v>10</v>
      </c>
      <c r="B484" s="4" t="s">
        <v>86</v>
      </c>
      <c r="C484" s="4" t="s">
        <v>87</v>
      </c>
      <c r="D484" s="10">
        <v>1</v>
      </c>
      <c r="E484" s="10">
        <v>2050</v>
      </c>
      <c r="F484" s="10">
        <v>1</v>
      </c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hidden="1" customHeight="1">
      <c r="A485" s="4" t="s">
        <v>10</v>
      </c>
      <c r="B485" s="4" t="s">
        <v>89</v>
      </c>
      <c r="C485" s="4" t="s">
        <v>105</v>
      </c>
      <c r="D485" s="10">
        <v>1</v>
      </c>
      <c r="E485" s="10">
        <v>2022</v>
      </c>
      <c r="F485" s="10">
        <v>1</v>
      </c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hidden="1" customHeight="1">
      <c r="A486" s="4" t="s">
        <v>10</v>
      </c>
      <c r="B486" s="4" t="s">
        <v>89</v>
      </c>
      <c r="C486" s="4" t="s">
        <v>105</v>
      </c>
      <c r="D486" s="10">
        <v>1</v>
      </c>
      <c r="E486" s="10">
        <v>2025</v>
      </c>
      <c r="F486" s="10">
        <v>1</v>
      </c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hidden="1" customHeight="1">
      <c r="A487" s="4" t="s">
        <v>10</v>
      </c>
      <c r="B487" s="4" t="s">
        <v>89</v>
      </c>
      <c r="C487" s="4" t="s">
        <v>105</v>
      </c>
      <c r="D487" s="10">
        <v>1</v>
      </c>
      <c r="E487" s="10">
        <v>2030</v>
      </c>
      <c r="F487" s="10">
        <v>1</v>
      </c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hidden="1" customHeight="1">
      <c r="A488" s="4" t="s">
        <v>10</v>
      </c>
      <c r="B488" s="4" t="s">
        <v>89</v>
      </c>
      <c r="C488" s="4" t="s">
        <v>105</v>
      </c>
      <c r="D488" s="10">
        <v>1</v>
      </c>
      <c r="E488" s="10">
        <v>2035</v>
      </c>
      <c r="F488" s="10">
        <v>1</v>
      </c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hidden="1" customHeight="1">
      <c r="A489" s="4" t="s">
        <v>10</v>
      </c>
      <c r="B489" s="4" t="s">
        <v>89</v>
      </c>
      <c r="C489" s="4" t="s">
        <v>105</v>
      </c>
      <c r="D489" s="10">
        <v>1</v>
      </c>
      <c r="E489" s="10">
        <v>2040</v>
      </c>
      <c r="F489" s="10">
        <v>1</v>
      </c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hidden="1" customHeight="1">
      <c r="A490" s="4" t="s">
        <v>10</v>
      </c>
      <c r="B490" s="4" t="s">
        <v>89</v>
      </c>
      <c r="C490" s="4" t="s">
        <v>105</v>
      </c>
      <c r="D490" s="10">
        <v>1</v>
      </c>
      <c r="E490" s="10">
        <v>2045</v>
      </c>
      <c r="F490" s="10">
        <v>1</v>
      </c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hidden="1" customHeight="1">
      <c r="A491" s="4" t="s">
        <v>10</v>
      </c>
      <c r="B491" s="4" t="s">
        <v>89</v>
      </c>
      <c r="C491" s="4" t="s">
        <v>105</v>
      </c>
      <c r="D491" s="10">
        <v>1</v>
      </c>
      <c r="E491" s="10">
        <v>2050</v>
      </c>
      <c r="F491" s="10">
        <v>1</v>
      </c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hidden="1" customHeight="1">
      <c r="A492" s="4" t="s">
        <v>10</v>
      </c>
      <c r="B492" s="4" t="s">
        <v>91</v>
      </c>
      <c r="C492" s="4" t="s">
        <v>44</v>
      </c>
      <c r="D492" s="10">
        <v>1</v>
      </c>
      <c r="E492" s="10">
        <v>2022</v>
      </c>
      <c r="F492" s="10">
        <v>1</v>
      </c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hidden="1" customHeight="1">
      <c r="A493" s="4" t="s">
        <v>10</v>
      </c>
      <c r="B493" s="4" t="s">
        <v>91</v>
      </c>
      <c r="C493" s="4" t="s">
        <v>44</v>
      </c>
      <c r="D493" s="10">
        <v>1</v>
      </c>
      <c r="E493" s="10">
        <v>2025</v>
      </c>
      <c r="F493" s="10">
        <v>1</v>
      </c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hidden="1" customHeight="1">
      <c r="A494" s="4" t="s">
        <v>10</v>
      </c>
      <c r="B494" s="4" t="s">
        <v>91</v>
      </c>
      <c r="C494" s="4" t="s">
        <v>44</v>
      </c>
      <c r="D494" s="10">
        <v>1</v>
      </c>
      <c r="E494" s="10">
        <v>2030</v>
      </c>
      <c r="F494" s="10">
        <v>1</v>
      </c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hidden="1" customHeight="1">
      <c r="A495" s="4" t="s">
        <v>10</v>
      </c>
      <c r="B495" s="4" t="s">
        <v>91</v>
      </c>
      <c r="C495" s="4" t="s">
        <v>44</v>
      </c>
      <c r="D495" s="10">
        <v>1</v>
      </c>
      <c r="E495" s="10">
        <v>2035</v>
      </c>
      <c r="F495" s="10">
        <v>1</v>
      </c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hidden="1" customHeight="1">
      <c r="A496" s="4" t="s">
        <v>10</v>
      </c>
      <c r="B496" s="4" t="s">
        <v>91</v>
      </c>
      <c r="C496" s="4" t="s">
        <v>44</v>
      </c>
      <c r="D496" s="10">
        <v>1</v>
      </c>
      <c r="E496" s="10">
        <v>2040</v>
      </c>
      <c r="F496" s="10">
        <v>1</v>
      </c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hidden="1" customHeight="1">
      <c r="A497" s="4" t="s">
        <v>10</v>
      </c>
      <c r="B497" s="4" t="s">
        <v>91</v>
      </c>
      <c r="C497" s="4" t="s">
        <v>44</v>
      </c>
      <c r="D497" s="10">
        <v>1</v>
      </c>
      <c r="E497" s="10">
        <v>2045</v>
      </c>
      <c r="F497" s="10">
        <v>1</v>
      </c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hidden="1" customHeight="1">
      <c r="A498" s="4" t="s">
        <v>10</v>
      </c>
      <c r="B498" s="4" t="s">
        <v>91</v>
      </c>
      <c r="C498" s="4" t="s">
        <v>44</v>
      </c>
      <c r="D498" s="10">
        <v>1</v>
      </c>
      <c r="E498" s="10">
        <v>2050</v>
      </c>
      <c r="F498" s="10">
        <v>1</v>
      </c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hidden="1" customHeight="1">
      <c r="A499" s="4" t="s">
        <v>10</v>
      </c>
      <c r="B499" s="4" t="s">
        <v>93</v>
      </c>
      <c r="C499" s="4" t="s">
        <v>16</v>
      </c>
      <c r="D499" s="10">
        <v>1</v>
      </c>
      <c r="E499" s="10">
        <v>2022</v>
      </c>
      <c r="F499" s="10">
        <v>1</v>
      </c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hidden="1" customHeight="1">
      <c r="A500" s="4" t="s">
        <v>10</v>
      </c>
      <c r="B500" s="4" t="s">
        <v>93</v>
      </c>
      <c r="C500" s="4" t="s">
        <v>16</v>
      </c>
      <c r="D500" s="10">
        <v>1</v>
      </c>
      <c r="E500" s="10">
        <v>2025</v>
      </c>
      <c r="F500" s="10">
        <v>1</v>
      </c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hidden="1" customHeight="1">
      <c r="A501" s="4" t="s">
        <v>10</v>
      </c>
      <c r="B501" s="4" t="s">
        <v>93</v>
      </c>
      <c r="C501" s="4" t="s">
        <v>16</v>
      </c>
      <c r="D501" s="10">
        <v>1</v>
      </c>
      <c r="E501" s="10">
        <v>2030</v>
      </c>
      <c r="F501" s="10">
        <v>1</v>
      </c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hidden="1" customHeight="1">
      <c r="A502" s="4" t="s">
        <v>10</v>
      </c>
      <c r="B502" s="4" t="s">
        <v>93</v>
      </c>
      <c r="C502" s="4" t="s">
        <v>16</v>
      </c>
      <c r="D502" s="10">
        <v>1</v>
      </c>
      <c r="E502" s="10">
        <v>2035</v>
      </c>
      <c r="F502" s="10">
        <v>1</v>
      </c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hidden="1" customHeight="1">
      <c r="A503" s="4" t="s">
        <v>10</v>
      </c>
      <c r="B503" s="4" t="s">
        <v>93</v>
      </c>
      <c r="C503" s="4" t="s">
        <v>16</v>
      </c>
      <c r="D503" s="10">
        <v>1</v>
      </c>
      <c r="E503" s="10">
        <v>2040</v>
      </c>
      <c r="F503" s="10">
        <v>1</v>
      </c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hidden="1" customHeight="1">
      <c r="A504" s="4" t="s">
        <v>10</v>
      </c>
      <c r="B504" s="4" t="s">
        <v>93</v>
      </c>
      <c r="C504" s="4" t="s">
        <v>16</v>
      </c>
      <c r="D504" s="10">
        <v>1</v>
      </c>
      <c r="E504" s="10">
        <v>2045</v>
      </c>
      <c r="F504" s="10">
        <v>1</v>
      </c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hidden="1" customHeight="1">
      <c r="A505" s="4" t="s">
        <v>10</v>
      </c>
      <c r="B505" s="4" t="s">
        <v>93</v>
      </c>
      <c r="C505" s="4" t="s">
        <v>16</v>
      </c>
      <c r="D505" s="10">
        <v>1</v>
      </c>
      <c r="E505" s="10">
        <v>2050</v>
      </c>
      <c r="F505" s="10">
        <v>1</v>
      </c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hidden="1" customHeight="1">
      <c r="A506" s="4" t="s">
        <v>10</v>
      </c>
      <c r="B506" s="4" t="s">
        <v>95</v>
      </c>
      <c r="C506" s="4" t="s">
        <v>16</v>
      </c>
      <c r="D506" s="10">
        <v>1</v>
      </c>
      <c r="E506" s="10">
        <v>2022</v>
      </c>
      <c r="F506" s="10">
        <v>1</v>
      </c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hidden="1" customHeight="1">
      <c r="A507" s="4" t="s">
        <v>10</v>
      </c>
      <c r="B507" s="4" t="s">
        <v>95</v>
      </c>
      <c r="C507" s="4" t="s">
        <v>16</v>
      </c>
      <c r="D507" s="10">
        <v>1</v>
      </c>
      <c r="E507" s="10">
        <v>2025</v>
      </c>
      <c r="F507" s="10">
        <v>1</v>
      </c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hidden="1" customHeight="1">
      <c r="A508" s="4" t="s">
        <v>10</v>
      </c>
      <c r="B508" s="4" t="s">
        <v>95</v>
      </c>
      <c r="C508" s="4" t="s">
        <v>16</v>
      </c>
      <c r="D508" s="10">
        <v>1</v>
      </c>
      <c r="E508" s="10">
        <v>2030</v>
      </c>
      <c r="F508" s="10">
        <v>1</v>
      </c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hidden="1" customHeight="1">
      <c r="A509" s="4" t="s">
        <v>10</v>
      </c>
      <c r="B509" s="4" t="s">
        <v>95</v>
      </c>
      <c r="C509" s="4" t="s">
        <v>16</v>
      </c>
      <c r="D509" s="10">
        <v>1</v>
      </c>
      <c r="E509" s="10">
        <v>2035</v>
      </c>
      <c r="F509" s="10">
        <v>1</v>
      </c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hidden="1" customHeight="1">
      <c r="A510" s="4" t="s">
        <v>10</v>
      </c>
      <c r="B510" s="4" t="s">
        <v>95</v>
      </c>
      <c r="C510" s="4" t="s">
        <v>16</v>
      </c>
      <c r="D510" s="10">
        <v>1</v>
      </c>
      <c r="E510" s="10">
        <v>2040</v>
      </c>
      <c r="F510" s="10">
        <v>1</v>
      </c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hidden="1" customHeight="1">
      <c r="A511" s="4" t="s">
        <v>10</v>
      </c>
      <c r="B511" s="4" t="s">
        <v>95</v>
      </c>
      <c r="C511" s="4" t="s">
        <v>16</v>
      </c>
      <c r="D511" s="10">
        <v>1</v>
      </c>
      <c r="E511" s="10">
        <v>2045</v>
      </c>
      <c r="F511" s="10">
        <v>1</v>
      </c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hidden="1" customHeight="1">
      <c r="A512" s="4" t="s">
        <v>10</v>
      </c>
      <c r="B512" s="4" t="s">
        <v>95</v>
      </c>
      <c r="C512" s="4" t="s">
        <v>16</v>
      </c>
      <c r="D512" s="10">
        <v>1</v>
      </c>
      <c r="E512" s="10">
        <v>2050</v>
      </c>
      <c r="F512" s="10">
        <v>1</v>
      </c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hidden="1" customHeight="1">
      <c r="A513" s="4" t="s">
        <v>10</v>
      </c>
      <c r="B513" s="4" t="s">
        <v>131</v>
      </c>
      <c r="C513" s="4" t="s">
        <v>16</v>
      </c>
      <c r="D513" s="10">
        <v>1</v>
      </c>
      <c r="E513" s="10">
        <v>2045</v>
      </c>
      <c r="F513" s="10">
        <v>1.0043790379999999</v>
      </c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hidden="1" customHeight="1">
      <c r="A514" s="4" t="s">
        <v>10</v>
      </c>
      <c r="B514" s="4" t="s">
        <v>122</v>
      </c>
      <c r="C514" s="4" t="s">
        <v>16</v>
      </c>
      <c r="D514" s="10">
        <v>1</v>
      </c>
      <c r="E514" s="10">
        <v>2050</v>
      </c>
      <c r="F514" s="10">
        <v>1.0085618089999999</v>
      </c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hidden="1" customHeight="1">
      <c r="A515" s="4" t="s">
        <v>10</v>
      </c>
      <c r="B515" s="4" t="s">
        <v>122</v>
      </c>
      <c r="C515" s="4" t="s">
        <v>16</v>
      </c>
      <c r="D515" s="10">
        <v>1</v>
      </c>
      <c r="E515" s="10">
        <v>2045</v>
      </c>
      <c r="F515" s="10">
        <v>1.008802309</v>
      </c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hidden="1" customHeight="1">
      <c r="A516" s="4" t="s">
        <v>10</v>
      </c>
      <c r="B516" s="4" t="s">
        <v>122</v>
      </c>
      <c r="C516" s="4" t="s">
        <v>16</v>
      </c>
      <c r="D516" s="10">
        <v>1</v>
      </c>
      <c r="E516" s="10">
        <v>2040</v>
      </c>
      <c r="F516" s="10">
        <v>1.0090428090000001</v>
      </c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hidden="1" customHeight="1">
      <c r="A517" s="4" t="s">
        <v>10</v>
      </c>
      <c r="B517" s="4" t="s">
        <v>131</v>
      </c>
      <c r="C517" s="4" t="s">
        <v>16</v>
      </c>
      <c r="D517" s="10">
        <v>1</v>
      </c>
      <c r="E517" s="10">
        <v>2040</v>
      </c>
      <c r="F517" s="10">
        <v>1.0090428090000001</v>
      </c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hidden="1" customHeight="1">
      <c r="A518" s="4" t="s">
        <v>10</v>
      </c>
      <c r="B518" s="4" t="s">
        <v>122</v>
      </c>
      <c r="C518" s="4" t="s">
        <v>16</v>
      </c>
      <c r="D518" s="10">
        <v>1</v>
      </c>
      <c r="E518" s="10">
        <v>2035</v>
      </c>
      <c r="F518" s="10">
        <v>1.009283309</v>
      </c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hidden="1" customHeight="1">
      <c r="A519" s="4" t="s">
        <v>10</v>
      </c>
      <c r="B519" s="4" t="s">
        <v>122</v>
      </c>
      <c r="C519" s="4" t="s">
        <v>16</v>
      </c>
      <c r="D519" s="10">
        <v>1</v>
      </c>
      <c r="E519" s="10">
        <v>2030</v>
      </c>
      <c r="F519" s="10">
        <v>1.0095238099999999</v>
      </c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hidden="1" customHeight="1">
      <c r="A520" s="4" t="s">
        <v>10</v>
      </c>
      <c r="B520" s="4" t="s">
        <v>122</v>
      </c>
      <c r="C520" s="4" t="s">
        <v>16</v>
      </c>
      <c r="D520" s="10">
        <v>1</v>
      </c>
      <c r="E520" s="10">
        <v>2025</v>
      </c>
      <c r="F520" s="10">
        <v>1.00976431</v>
      </c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hidden="1" customHeight="1">
      <c r="A521" s="4" t="s">
        <v>10</v>
      </c>
      <c r="B521" s="4" t="s">
        <v>122</v>
      </c>
      <c r="C521" s="4" t="s">
        <v>16</v>
      </c>
      <c r="D521" s="10">
        <v>1</v>
      </c>
      <c r="E521" s="10">
        <v>2022</v>
      </c>
      <c r="F521" s="10">
        <v>1.0101010100000001</v>
      </c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hidden="1" customHeight="1">
      <c r="A522" s="4" t="s">
        <v>10</v>
      </c>
      <c r="B522" s="4" t="s">
        <v>131</v>
      </c>
      <c r="C522" s="4" t="s">
        <v>16</v>
      </c>
      <c r="D522" s="10">
        <v>1</v>
      </c>
      <c r="E522" s="10">
        <v>2035</v>
      </c>
      <c r="F522" s="10">
        <v>1.0139956489999999</v>
      </c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hidden="1" customHeight="1">
      <c r="A523" s="4" t="s">
        <v>10</v>
      </c>
      <c r="B523" s="4" t="s">
        <v>131</v>
      </c>
      <c r="C523" s="4" t="s">
        <v>16</v>
      </c>
      <c r="D523" s="10">
        <v>1</v>
      </c>
      <c r="E523" s="10">
        <v>2030</v>
      </c>
      <c r="F523" s="10">
        <v>1.0192419829999999</v>
      </c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hidden="1" customHeight="1">
      <c r="A524" s="4" t="s">
        <v>10</v>
      </c>
      <c r="B524" s="4" t="s">
        <v>131</v>
      </c>
      <c r="C524" s="4" t="s">
        <v>16</v>
      </c>
      <c r="D524" s="10">
        <v>1</v>
      </c>
      <c r="E524" s="10">
        <v>2025</v>
      </c>
      <c r="F524" s="10">
        <v>1.024786325</v>
      </c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hidden="1" customHeight="1">
      <c r="A525" s="4" t="s">
        <v>10</v>
      </c>
      <c r="B525" s="4" t="s">
        <v>144</v>
      </c>
      <c r="C525" s="4" t="s">
        <v>16</v>
      </c>
      <c r="D525" s="10">
        <v>1</v>
      </c>
      <c r="E525" s="10">
        <v>2050</v>
      </c>
      <c r="F525" s="10">
        <v>1.0262150219999999</v>
      </c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hidden="1" customHeight="1">
      <c r="A526" s="4" t="s">
        <v>10</v>
      </c>
      <c r="B526" s="4" t="s">
        <v>144</v>
      </c>
      <c r="C526" s="4" t="s">
        <v>16</v>
      </c>
      <c r="D526" s="10">
        <v>1</v>
      </c>
      <c r="E526" s="10">
        <v>2045</v>
      </c>
      <c r="F526" s="10">
        <v>1.0269513990000001</v>
      </c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hidden="1" customHeight="1">
      <c r="A527" s="4" t="s">
        <v>10</v>
      </c>
      <c r="B527" s="4" t="s">
        <v>222</v>
      </c>
      <c r="C527" s="4" t="s">
        <v>50</v>
      </c>
      <c r="D527" s="10">
        <v>2</v>
      </c>
      <c r="E527" s="10">
        <v>2050</v>
      </c>
      <c r="F527" s="10">
        <v>1.0273333330000001</v>
      </c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hidden="1" customHeight="1">
      <c r="A528" s="4" t="s">
        <v>10</v>
      </c>
      <c r="B528" s="4" t="s">
        <v>144</v>
      </c>
      <c r="C528" s="4" t="s">
        <v>16</v>
      </c>
      <c r="D528" s="10">
        <v>1</v>
      </c>
      <c r="E528" s="10">
        <v>2040</v>
      </c>
      <c r="F528" s="10">
        <v>1.0276877760000001</v>
      </c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hidden="1" customHeight="1">
      <c r="A529" s="4" t="s">
        <v>10</v>
      </c>
      <c r="B529" s="4" t="s">
        <v>144</v>
      </c>
      <c r="C529" s="4" t="s">
        <v>16</v>
      </c>
      <c r="D529" s="10">
        <v>1</v>
      </c>
      <c r="E529" s="10">
        <v>2035</v>
      </c>
      <c r="F529" s="10">
        <v>1.028424153</v>
      </c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hidden="1" customHeight="1">
      <c r="A530" s="4" t="s">
        <v>10</v>
      </c>
      <c r="B530" s="4" t="s">
        <v>144</v>
      </c>
      <c r="C530" s="4" t="s">
        <v>16</v>
      </c>
      <c r="D530" s="10">
        <v>1</v>
      </c>
      <c r="E530" s="10">
        <v>2030</v>
      </c>
      <c r="F530" s="10">
        <v>1.02916053</v>
      </c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hidden="1" customHeight="1">
      <c r="A531" s="4" t="s">
        <v>10</v>
      </c>
      <c r="B531" s="4" t="s">
        <v>153</v>
      </c>
      <c r="C531" s="4" t="s">
        <v>20</v>
      </c>
      <c r="D531" s="10">
        <v>1</v>
      </c>
      <c r="E531" s="10">
        <v>2030</v>
      </c>
      <c r="F531" s="10">
        <v>1.0294117650000001</v>
      </c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hidden="1" customHeight="1">
      <c r="A532" s="4" t="s">
        <v>10</v>
      </c>
      <c r="B532" s="4" t="s">
        <v>153</v>
      </c>
      <c r="C532" s="4" t="s">
        <v>20</v>
      </c>
      <c r="D532" s="10">
        <v>1</v>
      </c>
      <c r="E532" s="10">
        <v>2035</v>
      </c>
      <c r="F532" s="10">
        <v>1.0294117650000001</v>
      </c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hidden="1" customHeight="1">
      <c r="A533" s="4" t="s">
        <v>10</v>
      </c>
      <c r="B533" s="4" t="s">
        <v>153</v>
      </c>
      <c r="C533" s="4" t="s">
        <v>20</v>
      </c>
      <c r="D533" s="10">
        <v>1</v>
      </c>
      <c r="E533" s="10">
        <v>2040</v>
      </c>
      <c r="F533" s="10">
        <v>1.0294117650000001</v>
      </c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hidden="1" customHeight="1">
      <c r="A534" s="4" t="s">
        <v>10</v>
      </c>
      <c r="B534" s="4" t="s">
        <v>153</v>
      </c>
      <c r="C534" s="4" t="s">
        <v>20</v>
      </c>
      <c r="D534" s="10">
        <v>1</v>
      </c>
      <c r="E534" s="10">
        <v>2045</v>
      </c>
      <c r="F534" s="10">
        <v>1.0294117650000001</v>
      </c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hidden="1" customHeight="1">
      <c r="A535" s="4" t="s">
        <v>10</v>
      </c>
      <c r="B535" s="4" t="s">
        <v>153</v>
      </c>
      <c r="C535" s="4" t="s">
        <v>20</v>
      </c>
      <c r="D535" s="10">
        <v>1</v>
      </c>
      <c r="E535" s="10">
        <v>2050</v>
      </c>
      <c r="F535" s="10">
        <v>1.0294117650000001</v>
      </c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hidden="1" customHeight="1">
      <c r="A536" s="4" t="s">
        <v>10</v>
      </c>
      <c r="B536" s="4" t="s">
        <v>144</v>
      </c>
      <c r="C536" s="4" t="s">
        <v>16</v>
      </c>
      <c r="D536" s="10">
        <v>1</v>
      </c>
      <c r="E536" s="10">
        <v>2025</v>
      </c>
      <c r="F536" s="10">
        <v>1.0298969069999999</v>
      </c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hidden="1" customHeight="1">
      <c r="A537" s="4" t="s">
        <v>10</v>
      </c>
      <c r="B537" s="4" t="s">
        <v>144</v>
      </c>
      <c r="C537" s="4" t="s">
        <v>16</v>
      </c>
      <c r="D537" s="10">
        <v>1</v>
      </c>
      <c r="E537" s="10">
        <v>2022</v>
      </c>
      <c r="F537" s="10">
        <v>1.030927835</v>
      </c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hidden="1" customHeight="1">
      <c r="A538" s="4" t="s">
        <v>10</v>
      </c>
      <c r="B538" s="4" t="s">
        <v>222</v>
      </c>
      <c r="C538" s="4" t="s">
        <v>50</v>
      </c>
      <c r="D538" s="10">
        <v>2</v>
      </c>
      <c r="E538" s="10">
        <v>2045</v>
      </c>
      <c r="F538" s="10">
        <v>1.0311666669999999</v>
      </c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hidden="1" customHeight="1">
      <c r="A539" s="4" t="s">
        <v>10</v>
      </c>
      <c r="B539" s="4" t="s">
        <v>223</v>
      </c>
      <c r="C539" s="4" t="s">
        <v>84</v>
      </c>
      <c r="D539" s="10">
        <v>1</v>
      </c>
      <c r="E539" s="10">
        <v>2025</v>
      </c>
      <c r="F539" s="10">
        <v>1.033203125</v>
      </c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hidden="1" customHeight="1">
      <c r="A540" s="4" t="s">
        <v>10</v>
      </c>
      <c r="B540" s="4" t="s">
        <v>223</v>
      </c>
      <c r="C540" s="4" t="s">
        <v>109</v>
      </c>
      <c r="D540" s="10">
        <v>3</v>
      </c>
      <c r="E540" s="10">
        <v>2025</v>
      </c>
      <c r="F540" s="10">
        <v>1.033203125</v>
      </c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hidden="1" customHeight="1">
      <c r="A541" s="4" t="s">
        <v>10</v>
      </c>
      <c r="B541" s="4" t="s">
        <v>222</v>
      </c>
      <c r="C541" s="4" t="s">
        <v>84</v>
      </c>
      <c r="D541" s="10">
        <v>1</v>
      </c>
      <c r="E541" s="10">
        <v>2030</v>
      </c>
      <c r="F541" s="10">
        <v>1.0333333330000001</v>
      </c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hidden="1" customHeight="1">
      <c r="A542" s="4" t="s">
        <v>10</v>
      </c>
      <c r="B542" s="4" t="s">
        <v>222</v>
      </c>
      <c r="C542" s="4" t="s">
        <v>109</v>
      </c>
      <c r="D542" s="10">
        <v>3</v>
      </c>
      <c r="E542" s="10">
        <v>2030</v>
      </c>
      <c r="F542" s="10">
        <v>1.0333333330000001</v>
      </c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hidden="1" customHeight="1">
      <c r="A543" s="4" t="s">
        <v>10</v>
      </c>
      <c r="B543" s="4" t="s">
        <v>156</v>
      </c>
      <c r="C543" s="4" t="s">
        <v>56</v>
      </c>
      <c r="D543" s="10">
        <v>1</v>
      </c>
      <c r="E543" s="10">
        <v>2030</v>
      </c>
      <c r="F543" s="10">
        <v>1.0333333330000001</v>
      </c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hidden="1" customHeight="1">
      <c r="A544" s="4" t="s">
        <v>10</v>
      </c>
      <c r="B544" s="4" t="s">
        <v>222</v>
      </c>
      <c r="C544" s="4" t="s">
        <v>50</v>
      </c>
      <c r="D544" s="10">
        <v>2</v>
      </c>
      <c r="E544" s="10">
        <v>2040</v>
      </c>
      <c r="F544" s="10">
        <v>1.0349999999999999</v>
      </c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hidden="1" customHeight="1">
      <c r="A545" s="4" t="s">
        <v>10</v>
      </c>
      <c r="B545" s="4" t="s">
        <v>131</v>
      </c>
      <c r="C545" s="4" t="s">
        <v>16</v>
      </c>
      <c r="D545" s="10">
        <v>1</v>
      </c>
      <c r="E545" s="10">
        <v>2022</v>
      </c>
      <c r="F545" s="10">
        <v>1.0416666670000001</v>
      </c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hidden="1" customHeight="1">
      <c r="A546" s="4" t="s">
        <v>10</v>
      </c>
      <c r="B546" s="4" t="s">
        <v>223</v>
      </c>
      <c r="C546" s="4" t="s">
        <v>50</v>
      </c>
      <c r="D546" s="10">
        <v>2</v>
      </c>
      <c r="E546" s="10">
        <v>2035</v>
      </c>
      <c r="F546" s="10">
        <v>1.0504231770000001</v>
      </c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hidden="1" customHeight="1">
      <c r="A547" s="4" t="s">
        <v>10</v>
      </c>
      <c r="B547" s="4" t="s">
        <v>153</v>
      </c>
      <c r="C547" s="4" t="s">
        <v>20</v>
      </c>
      <c r="D547" s="10">
        <v>1</v>
      </c>
      <c r="E547" s="10">
        <v>2025</v>
      </c>
      <c r="F547" s="10">
        <v>1.0558823530000001</v>
      </c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hidden="1" customHeight="1">
      <c r="A548" s="4" t="s">
        <v>10</v>
      </c>
      <c r="B548" s="4" t="s">
        <v>126</v>
      </c>
      <c r="C548" s="4" t="s">
        <v>20</v>
      </c>
      <c r="D548" s="10">
        <v>1</v>
      </c>
      <c r="E548" s="10">
        <v>2050</v>
      </c>
      <c r="F548" s="10">
        <v>1.0730657100000001</v>
      </c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hidden="1" customHeight="1">
      <c r="A549" s="4" t="s">
        <v>10</v>
      </c>
      <c r="B549" s="4" t="s">
        <v>134</v>
      </c>
      <c r="C549" s="4" t="s">
        <v>20</v>
      </c>
      <c r="D549" s="10">
        <v>1</v>
      </c>
      <c r="E549" s="10">
        <v>2050</v>
      </c>
      <c r="F549" s="10">
        <v>1.0730657100000001</v>
      </c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hidden="1" customHeight="1">
      <c r="A550" s="4" t="s">
        <v>10</v>
      </c>
      <c r="B550" s="4" t="s">
        <v>141</v>
      </c>
      <c r="C550" s="4" t="s">
        <v>20</v>
      </c>
      <c r="D550" s="10">
        <v>1</v>
      </c>
      <c r="E550" s="10">
        <v>2050</v>
      </c>
      <c r="F550" s="10">
        <v>1.0730657100000001</v>
      </c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hidden="1" customHeight="1">
      <c r="A551" s="4" t="s">
        <v>10</v>
      </c>
      <c r="B551" s="4" t="s">
        <v>141</v>
      </c>
      <c r="C551" s="4" t="s">
        <v>20</v>
      </c>
      <c r="D551" s="10">
        <v>1</v>
      </c>
      <c r="E551" s="10">
        <v>2045</v>
      </c>
      <c r="F551" s="10">
        <v>1.0771024890000001</v>
      </c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hidden="1" customHeight="1">
      <c r="A552" s="4" t="s">
        <v>10</v>
      </c>
      <c r="B552" s="4" t="s">
        <v>126</v>
      </c>
      <c r="C552" s="4" t="s">
        <v>20</v>
      </c>
      <c r="D552" s="10">
        <v>1</v>
      </c>
      <c r="E552" s="10">
        <v>2045</v>
      </c>
      <c r="F552" s="10">
        <v>1.0775224379999999</v>
      </c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hidden="1" customHeight="1">
      <c r="A553" s="4" t="s">
        <v>10</v>
      </c>
      <c r="B553" s="4" t="s">
        <v>134</v>
      </c>
      <c r="C553" s="4" t="s">
        <v>20</v>
      </c>
      <c r="D553" s="10">
        <v>1</v>
      </c>
      <c r="E553" s="10">
        <v>2045</v>
      </c>
      <c r="F553" s="10">
        <v>1.0775224379999999</v>
      </c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hidden="1" customHeight="1">
      <c r="A554" s="4" t="s">
        <v>10</v>
      </c>
      <c r="B554" s="4" t="s">
        <v>141</v>
      </c>
      <c r="C554" s="4" t="s">
        <v>20</v>
      </c>
      <c r="D554" s="10">
        <v>1</v>
      </c>
      <c r="E554" s="10">
        <v>2040</v>
      </c>
      <c r="F554" s="10">
        <v>1.0811392689999999</v>
      </c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hidden="1" customHeight="1">
      <c r="A555" s="4" t="s">
        <v>10</v>
      </c>
      <c r="B555" s="4" t="s">
        <v>126</v>
      </c>
      <c r="C555" s="4" t="s">
        <v>20</v>
      </c>
      <c r="D555" s="10">
        <v>1</v>
      </c>
      <c r="E555" s="10">
        <v>2040</v>
      </c>
      <c r="F555" s="10">
        <v>1.0820231389999999</v>
      </c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hidden="1" customHeight="1">
      <c r="A556" s="4" t="s">
        <v>10</v>
      </c>
      <c r="B556" s="4" t="s">
        <v>134</v>
      </c>
      <c r="C556" s="4" t="s">
        <v>20</v>
      </c>
      <c r="D556" s="10">
        <v>1</v>
      </c>
      <c r="E556" s="10">
        <v>2040</v>
      </c>
      <c r="F556" s="10">
        <v>1.0820231389999999</v>
      </c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hidden="1" customHeight="1">
      <c r="A557" s="4" t="s">
        <v>10</v>
      </c>
      <c r="B557" s="4" t="s">
        <v>153</v>
      </c>
      <c r="C557" s="4" t="s">
        <v>20</v>
      </c>
      <c r="D557" s="10">
        <v>1</v>
      </c>
      <c r="E557" s="10">
        <v>2022</v>
      </c>
      <c r="F557" s="10">
        <v>1.0823529409999999</v>
      </c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hidden="1" customHeight="1">
      <c r="A558" s="4" t="s">
        <v>10</v>
      </c>
      <c r="B558" s="4" t="s">
        <v>141</v>
      </c>
      <c r="C558" s="4" t="s">
        <v>20</v>
      </c>
      <c r="D558" s="10">
        <v>1</v>
      </c>
      <c r="E558" s="10">
        <v>2035</v>
      </c>
      <c r="F558" s="10">
        <v>1.0851760479999999</v>
      </c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hidden="1" customHeight="1">
      <c r="A559" s="4" t="s">
        <v>10</v>
      </c>
      <c r="B559" s="4" t="s">
        <v>126</v>
      </c>
      <c r="C559" s="4" t="s">
        <v>20</v>
      </c>
      <c r="D559" s="10">
        <v>1</v>
      </c>
      <c r="E559" s="10">
        <v>2035</v>
      </c>
      <c r="F559" s="10">
        <v>1.0870317359999999</v>
      </c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hidden="1" customHeight="1">
      <c r="A560" s="4" t="s">
        <v>10</v>
      </c>
      <c r="B560" s="4" t="s">
        <v>134</v>
      </c>
      <c r="C560" s="4" t="s">
        <v>20</v>
      </c>
      <c r="D560" s="10">
        <v>1</v>
      </c>
      <c r="E560" s="10">
        <v>2035</v>
      </c>
      <c r="F560" s="10">
        <v>1.0870317359999999</v>
      </c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hidden="1" customHeight="1">
      <c r="A561" s="4" t="s">
        <v>10</v>
      </c>
      <c r="B561" s="4" t="s">
        <v>141</v>
      </c>
      <c r="C561" s="4" t="s">
        <v>20</v>
      </c>
      <c r="D561" s="10">
        <v>1</v>
      </c>
      <c r="E561" s="10">
        <v>2030</v>
      </c>
      <c r="F561" s="10">
        <v>1.089212828</v>
      </c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hidden="1" customHeight="1">
      <c r="A562" s="4" t="s">
        <v>10</v>
      </c>
      <c r="B562" s="4" t="s">
        <v>126</v>
      </c>
      <c r="C562" s="4" t="s">
        <v>20</v>
      </c>
      <c r="D562" s="10">
        <v>1</v>
      </c>
      <c r="E562" s="10">
        <v>2030</v>
      </c>
      <c r="F562" s="10">
        <v>1.093100097</v>
      </c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hidden="1" customHeight="1">
      <c r="A563" s="4" t="s">
        <v>10</v>
      </c>
      <c r="B563" s="4" t="s">
        <v>134</v>
      </c>
      <c r="C563" s="4" t="s">
        <v>20</v>
      </c>
      <c r="D563" s="10">
        <v>1</v>
      </c>
      <c r="E563" s="10">
        <v>2030</v>
      </c>
      <c r="F563" s="10">
        <v>1.093100097</v>
      </c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hidden="1" customHeight="1">
      <c r="A564" s="4" t="s">
        <v>10</v>
      </c>
      <c r="B564" s="4" t="s">
        <v>141</v>
      </c>
      <c r="C564" s="4" t="s">
        <v>20</v>
      </c>
      <c r="D564" s="10">
        <v>1</v>
      </c>
      <c r="E564" s="10">
        <v>2025</v>
      </c>
      <c r="F564" s="10">
        <v>1.093249608</v>
      </c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hidden="1" customHeight="1">
      <c r="A565" s="4" t="s">
        <v>10</v>
      </c>
      <c r="B565" s="4" t="s">
        <v>205</v>
      </c>
      <c r="C565" s="4" t="s">
        <v>87</v>
      </c>
      <c r="D565" s="10">
        <v>1</v>
      </c>
      <c r="E565" s="10">
        <v>2050</v>
      </c>
      <c r="F565" s="10">
        <v>1.094595201</v>
      </c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hidden="1" customHeight="1">
      <c r="A566" s="4" t="s">
        <v>10</v>
      </c>
      <c r="B566" s="4" t="s">
        <v>205</v>
      </c>
      <c r="C566" s="4" t="s">
        <v>101</v>
      </c>
      <c r="D566" s="10">
        <v>2</v>
      </c>
      <c r="E566" s="10">
        <v>2050</v>
      </c>
      <c r="F566" s="10">
        <v>1.094595201</v>
      </c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hidden="1" customHeight="1">
      <c r="A567" s="4" t="s">
        <v>10</v>
      </c>
      <c r="B567" s="4" t="s">
        <v>205</v>
      </c>
      <c r="C567" s="4" t="s">
        <v>38</v>
      </c>
      <c r="D567" s="10">
        <v>3</v>
      </c>
      <c r="E567" s="10">
        <v>2050</v>
      </c>
      <c r="F567" s="10">
        <v>1.094595201</v>
      </c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hidden="1" customHeight="1">
      <c r="A568" s="4" t="s">
        <v>10</v>
      </c>
      <c r="B568" s="4" t="s">
        <v>142</v>
      </c>
      <c r="C568" s="4" t="s">
        <v>87</v>
      </c>
      <c r="D568" s="10">
        <v>1</v>
      </c>
      <c r="E568" s="10">
        <v>2050</v>
      </c>
      <c r="F568" s="10">
        <v>1.094595201</v>
      </c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hidden="1" customHeight="1">
      <c r="A569" s="4" t="s">
        <v>10</v>
      </c>
      <c r="B569" s="4" t="s">
        <v>205</v>
      </c>
      <c r="C569" s="4" t="s">
        <v>87</v>
      </c>
      <c r="D569" s="10">
        <v>1</v>
      </c>
      <c r="E569" s="10">
        <v>2045</v>
      </c>
      <c r="F569" s="10">
        <v>1.0952679970000001</v>
      </c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hidden="1" customHeight="1">
      <c r="A570" s="4" t="s">
        <v>10</v>
      </c>
      <c r="B570" s="4" t="s">
        <v>205</v>
      </c>
      <c r="C570" s="4" t="s">
        <v>101</v>
      </c>
      <c r="D570" s="10">
        <v>2</v>
      </c>
      <c r="E570" s="10">
        <v>2045</v>
      </c>
      <c r="F570" s="10">
        <v>1.0952679970000001</v>
      </c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hidden="1" customHeight="1">
      <c r="A571" s="4" t="s">
        <v>10</v>
      </c>
      <c r="B571" s="4" t="s">
        <v>205</v>
      </c>
      <c r="C571" s="4" t="s">
        <v>38</v>
      </c>
      <c r="D571" s="10">
        <v>3</v>
      </c>
      <c r="E571" s="10">
        <v>2045</v>
      </c>
      <c r="F571" s="10">
        <v>1.0952679970000001</v>
      </c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hidden="1" customHeight="1">
      <c r="A572" s="4" t="s">
        <v>10</v>
      </c>
      <c r="B572" s="4" t="s">
        <v>142</v>
      </c>
      <c r="C572" s="4" t="s">
        <v>87</v>
      </c>
      <c r="D572" s="10">
        <v>1</v>
      </c>
      <c r="E572" s="10">
        <v>2045</v>
      </c>
      <c r="F572" s="10">
        <v>1.0952679970000001</v>
      </c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hidden="1" customHeight="1">
      <c r="A573" s="4" t="s">
        <v>10</v>
      </c>
      <c r="B573" s="4" t="s">
        <v>205</v>
      </c>
      <c r="C573" s="4" t="s">
        <v>87</v>
      </c>
      <c r="D573" s="10">
        <v>1</v>
      </c>
      <c r="E573" s="10">
        <v>2040</v>
      </c>
      <c r="F573" s="10">
        <v>1.0959407940000001</v>
      </c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hidden="1" customHeight="1">
      <c r="A574" s="4" t="s">
        <v>10</v>
      </c>
      <c r="B574" s="4" t="s">
        <v>205</v>
      </c>
      <c r="C574" s="4" t="s">
        <v>101</v>
      </c>
      <c r="D574" s="10">
        <v>2</v>
      </c>
      <c r="E574" s="10">
        <v>2040</v>
      </c>
      <c r="F574" s="10">
        <v>1.0959407940000001</v>
      </c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hidden="1" customHeight="1">
      <c r="A575" s="4" t="s">
        <v>10</v>
      </c>
      <c r="B575" s="4" t="s">
        <v>205</v>
      </c>
      <c r="C575" s="4" t="s">
        <v>38</v>
      </c>
      <c r="D575" s="10">
        <v>3</v>
      </c>
      <c r="E575" s="10">
        <v>2040</v>
      </c>
      <c r="F575" s="10">
        <v>1.0959407940000001</v>
      </c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hidden="1" customHeight="1">
      <c r="A576" s="4" t="s">
        <v>10</v>
      </c>
      <c r="B576" s="4" t="s">
        <v>142</v>
      </c>
      <c r="C576" s="4" t="s">
        <v>87</v>
      </c>
      <c r="D576" s="10">
        <v>1</v>
      </c>
      <c r="E576" s="10">
        <v>2040</v>
      </c>
      <c r="F576" s="10">
        <v>1.0959407940000001</v>
      </c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hidden="1" customHeight="1">
      <c r="A577" s="4" t="s">
        <v>10</v>
      </c>
      <c r="B577" s="4" t="s">
        <v>205</v>
      </c>
      <c r="C577" s="4" t="s">
        <v>87</v>
      </c>
      <c r="D577" s="10">
        <v>1</v>
      </c>
      <c r="E577" s="10">
        <v>2035</v>
      </c>
      <c r="F577" s="10">
        <v>1.09661359</v>
      </c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hidden="1" customHeight="1">
      <c r="A578" s="4" t="s">
        <v>10</v>
      </c>
      <c r="B578" s="4" t="s">
        <v>205</v>
      </c>
      <c r="C578" s="4" t="s">
        <v>101</v>
      </c>
      <c r="D578" s="10">
        <v>2</v>
      </c>
      <c r="E578" s="10">
        <v>2035</v>
      </c>
      <c r="F578" s="10">
        <v>1.09661359</v>
      </c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hidden="1" customHeight="1">
      <c r="A579" s="4" t="s">
        <v>10</v>
      </c>
      <c r="B579" s="4" t="s">
        <v>205</v>
      </c>
      <c r="C579" s="4" t="s">
        <v>38</v>
      </c>
      <c r="D579" s="10">
        <v>3</v>
      </c>
      <c r="E579" s="10">
        <v>2035</v>
      </c>
      <c r="F579" s="10">
        <v>1.09661359</v>
      </c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hidden="1" customHeight="1">
      <c r="A580" s="4" t="s">
        <v>10</v>
      </c>
      <c r="B580" s="4" t="s">
        <v>142</v>
      </c>
      <c r="C580" s="4" t="s">
        <v>87</v>
      </c>
      <c r="D580" s="10">
        <v>1</v>
      </c>
      <c r="E580" s="10">
        <v>2035</v>
      </c>
      <c r="F580" s="10">
        <v>1.09661359</v>
      </c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hidden="1" customHeight="1">
      <c r="A581" s="4" t="s">
        <v>10</v>
      </c>
      <c r="B581" s="4" t="s">
        <v>205</v>
      </c>
      <c r="C581" s="4" t="s">
        <v>87</v>
      </c>
      <c r="D581" s="10">
        <v>1</v>
      </c>
      <c r="E581" s="10">
        <v>2030</v>
      </c>
      <c r="F581" s="10">
        <v>1.097286387</v>
      </c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hidden="1" customHeight="1">
      <c r="A582" s="4" t="s">
        <v>10</v>
      </c>
      <c r="B582" s="4" t="s">
        <v>205</v>
      </c>
      <c r="C582" s="4" t="s">
        <v>101</v>
      </c>
      <c r="D582" s="10">
        <v>2</v>
      </c>
      <c r="E582" s="10">
        <v>2030</v>
      </c>
      <c r="F582" s="10">
        <v>1.097286387</v>
      </c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hidden="1" customHeight="1">
      <c r="A583" s="4" t="s">
        <v>10</v>
      </c>
      <c r="B583" s="4" t="s">
        <v>205</v>
      </c>
      <c r="C583" s="4" t="s">
        <v>38</v>
      </c>
      <c r="D583" s="10">
        <v>3</v>
      </c>
      <c r="E583" s="10">
        <v>2030</v>
      </c>
      <c r="F583" s="10">
        <v>1.097286387</v>
      </c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hidden="1" customHeight="1">
      <c r="A584" s="4" t="s">
        <v>10</v>
      </c>
      <c r="B584" s="4" t="s">
        <v>142</v>
      </c>
      <c r="C584" s="4" t="s">
        <v>87</v>
      </c>
      <c r="D584" s="10">
        <v>1</v>
      </c>
      <c r="E584" s="10">
        <v>2030</v>
      </c>
      <c r="F584" s="10">
        <v>1.097286387</v>
      </c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hidden="1" customHeight="1">
      <c r="A585" s="4" t="s">
        <v>10</v>
      </c>
      <c r="B585" s="4" t="s">
        <v>205</v>
      </c>
      <c r="C585" s="4" t="s">
        <v>87</v>
      </c>
      <c r="D585" s="10">
        <v>1</v>
      </c>
      <c r="E585" s="10">
        <v>2025</v>
      </c>
      <c r="F585" s="10">
        <v>1.097959184</v>
      </c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hidden="1" customHeight="1">
      <c r="A586" s="4" t="s">
        <v>10</v>
      </c>
      <c r="B586" s="4" t="s">
        <v>205</v>
      </c>
      <c r="C586" s="4" t="s">
        <v>101</v>
      </c>
      <c r="D586" s="10">
        <v>2</v>
      </c>
      <c r="E586" s="10">
        <v>2025</v>
      </c>
      <c r="F586" s="10">
        <v>1.097959184</v>
      </c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hidden="1" customHeight="1">
      <c r="A587" s="4" t="s">
        <v>10</v>
      </c>
      <c r="B587" s="4" t="s">
        <v>205</v>
      </c>
      <c r="C587" s="4" t="s">
        <v>38</v>
      </c>
      <c r="D587" s="10">
        <v>3</v>
      </c>
      <c r="E587" s="10">
        <v>2025</v>
      </c>
      <c r="F587" s="10">
        <v>1.097959184</v>
      </c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hidden="1" customHeight="1">
      <c r="A588" s="4" t="s">
        <v>10</v>
      </c>
      <c r="B588" s="4" t="s">
        <v>142</v>
      </c>
      <c r="C588" s="4" t="s">
        <v>87</v>
      </c>
      <c r="D588" s="10">
        <v>1</v>
      </c>
      <c r="E588" s="10">
        <v>2025</v>
      </c>
      <c r="F588" s="10">
        <v>1.097959184</v>
      </c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hidden="1" customHeight="1">
      <c r="A589" s="4" t="s">
        <v>10</v>
      </c>
      <c r="B589" s="4" t="s">
        <v>205</v>
      </c>
      <c r="C589" s="4" t="s">
        <v>87</v>
      </c>
      <c r="D589" s="10">
        <v>1</v>
      </c>
      <c r="E589" s="10">
        <v>2022</v>
      </c>
      <c r="F589" s="10">
        <v>1.0989010990000001</v>
      </c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hidden="1" customHeight="1">
      <c r="A590" s="4" t="s">
        <v>10</v>
      </c>
      <c r="B590" s="4" t="s">
        <v>205</v>
      </c>
      <c r="C590" s="4" t="s">
        <v>101</v>
      </c>
      <c r="D590" s="10">
        <v>2</v>
      </c>
      <c r="E590" s="10">
        <v>2022</v>
      </c>
      <c r="F590" s="10">
        <v>1.0989010990000001</v>
      </c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hidden="1" customHeight="1">
      <c r="A591" s="4" t="s">
        <v>10</v>
      </c>
      <c r="B591" s="4" t="s">
        <v>205</v>
      </c>
      <c r="C591" s="4" t="s">
        <v>38</v>
      </c>
      <c r="D591" s="10">
        <v>3</v>
      </c>
      <c r="E591" s="10">
        <v>2022</v>
      </c>
      <c r="F591" s="10">
        <v>1.0989010990000001</v>
      </c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hidden="1" customHeight="1">
      <c r="A592" s="4" t="s">
        <v>10</v>
      </c>
      <c r="B592" s="4" t="s">
        <v>142</v>
      </c>
      <c r="C592" s="4" t="s">
        <v>87</v>
      </c>
      <c r="D592" s="10">
        <v>1</v>
      </c>
      <c r="E592" s="10">
        <v>2022</v>
      </c>
      <c r="F592" s="10">
        <v>1.0989010990000001</v>
      </c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hidden="1" customHeight="1">
      <c r="A593" s="4" t="s">
        <v>10</v>
      </c>
      <c r="B593" s="4" t="s">
        <v>141</v>
      </c>
      <c r="C593" s="4" t="s">
        <v>20</v>
      </c>
      <c r="D593" s="10">
        <v>1</v>
      </c>
      <c r="E593" s="10">
        <v>2022</v>
      </c>
      <c r="F593" s="10">
        <v>1.0989010990000001</v>
      </c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hidden="1" customHeight="1">
      <c r="A594" s="4" t="s">
        <v>10</v>
      </c>
      <c r="B594" s="4" t="s">
        <v>126</v>
      </c>
      <c r="C594" s="4" t="s">
        <v>20</v>
      </c>
      <c r="D594" s="10">
        <v>1</v>
      </c>
      <c r="E594" s="10">
        <v>2025</v>
      </c>
      <c r="F594" s="10">
        <v>1.1013759350000001</v>
      </c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hidden="1" customHeight="1">
      <c r="A595" s="4" t="s">
        <v>10</v>
      </c>
      <c r="B595" s="4" t="s">
        <v>134</v>
      </c>
      <c r="C595" s="4" t="s">
        <v>20</v>
      </c>
      <c r="D595" s="10">
        <v>1</v>
      </c>
      <c r="E595" s="10">
        <v>2025</v>
      </c>
      <c r="F595" s="10">
        <v>1.1013759350000001</v>
      </c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hidden="1" customHeight="1">
      <c r="A596" s="4" t="s">
        <v>10</v>
      </c>
      <c r="B596" s="4" t="s">
        <v>223</v>
      </c>
      <c r="C596" s="4" t="s">
        <v>50</v>
      </c>
      <c r="D596" s="10">
        <v>2</v>
      </c>
      <c r="E596" s="10">
        <v>2030</v>
      </c>
      <c r="F596" s="10">
        <v>1.1020833329999999</v>
      </c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hidden="1" customHeight="1">
      <c r="A597" s="4" t="s">
        <v>10</v>
      </c>
      <c r="B597" s="4" t="s">
        <v>124</v>
      </c>
      <c r="C597" s="4" t="s">
        <v>87</v>
      </c>
      <c r="D597" s="10">
        <v>1</v>
      </c>
      <c r="E597" s="10">
        <v>2050</v>
      </c>
      <c r="F597" s="10">
        <v>1.1062736209999999</v>
      </c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hidden="1" customHeight="1">
      <c r="A598" s="4" t="s">
        <v>10</v>
      </c>
      <c r="B598" s="4" t="s">
        <v>124</v>
      </c>
      <c r="C598" s="4" t="s">
        <v>101</v>
      </c>
      <c r="D598" s="10">
        <v>2</v>
      </c>
      <c r="E598" s="10">
        <v>2050</v>
      </c>
      <c r="F598" s="10">
        <v>1.1062736209999999</v>
      </c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hidden="1" customHeight="1">
      <c r="A599" s="4" t="s">
        <v>10</v>
      </c>
      <c r="B599" s="4" t="s">
        <v>124</v>
      </c>
      <c r="C599" s="4" t="s">
        <v>38</v>
      </c>
      <c r="D599" s="10">
        <v>3</v>
      </c>
      <c r="E599" s="10">
        <v>2050</v>
      </c>
      <c r="F599" s="10">
        <v>1.1062736209999999</v>
      </c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hidden="1" customHeight="1">
      <c r="A600" s="4" t="s">
        <v>10</v>
      </c>
      <c r="B600" s="4" t="s">
        <v>132</v>
      </c>
      <c r="C600" s="4" t="s">
        <v>87</v>
      </c>
      <c r="D600" s="10">
        <v>1</v>
      </c>
      <c r="E600" s="10">
        <v>2050</v>
      </c>
      <c r="F600" s="10">
        <v>1.1062736209999999</v>
      </c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hidden="1" customHeight="1">
      <c r="A601" s="4" t="s">
        <v>10</v>
      </c>
      <c r="B601" s="4" t="s">
        <v>132</v>
      </c>
      <c r="C601" s="4" t="s">
        <v>101</v>
      </c>
      <c r="D601" s="10">
        <v>2</v>
      </c>
      <c r="E601" s="10">
        <v>2050</v>
      </c>
      <c r="F601" s="10">
        <v>1.1062736209999999</v>
      </c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hidden="1" customHeight="1">
      <c r="A602" s="4" t="s">
        <v>10</v>
      </c>
      <c r="B602" s="4" t="s">
        <v>132</v>
      </c>
      <c r="C602" s="4" t="s">
        <v>38</v>
      </c>
      <c r="D602" s="10">
        <v>3</v>
      </c>
      <c r="E602" s="10">
        <v>2050</v>
      </c>
      <c r="F602" s="10">
        <v>1.1062736209999999</v>
      </c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hidden="1" customHeight="1">
      <c r="A603" s="4" t="s">
        <v>10</v>
      </c>
      <c r="B603" s="4" t="s">
        <v>124</v>
      </c>
      <c r="C603" s="4" t="s">
        <v>87</v>
      </c>
      <c r="D603" s="10">
        <v>1</v>
      </c>
      <c r="E603" s="10">
        <v>2045</v>
      </c>
      <c r="F603" s="10">
        <v>1.1070294780000001</v>
      </c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hidden="1" customHeight="1">
      <c r="A604" s="4" t="s">
        <v>10</v>
      </c>
      <c r="B604" s="4" t="s">
        <v>124</v>
      </c>
      <c r="C604" s="4" t="s">
        <v>101</v>
      </c>
      <c r="D604" s="10">
        <v>2</v>
      </c>
      <c r="E604" s="10">
        <v>2045</v>
      </c>
      <c r="F604" s="10">
        <v>1.1070294780000001</v>
      </c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hidden="1" customHeight="1">
      <c r="A605" s="4" t="s">
        <v>10</v>
      </c>
      <c r="B605" s="4" t="s">
        <v>124</v>
      </c>
      <c r="C605" s="4" t="s">
        <v>38</v>
      </c>
      <c r="D605" s="10">
        <v>3</v>
      </c>
      <c r="E605" s="10">
        <v>2045</v>
      </c>
      <c r="F605" s="10">
        <v>1.1070294780000001</v>
      </c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hidden="1" customHeight="1">
      <c r="A606" s="4" t="s">
        <v>10</v>
      </c>
      <c r="B606" s="4" t="s">
        <v>132</v>
      </c>
      <c r="C606" s="4" t="s">
        <v>87</v>
      </c>
      <c r="D606" s="10">
        <v>1</v>
      </c>
      <c r="E606" s="10">
        <v>2045</v>
      </c>
      <c r="F606" s="10">
        <v>1.1070294780000001</v>
      </c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hidden="1" customHeight="1">
      <c r="A607" s="4" t="s">
        <v>10</v>
      </c>
      <c r="B607" s="4" t="s">
        <v>132</v>
      </c>
      <c r="C607" s="4" t="s">
        <v>101</v>
      </c>
      <c r="D607" s="10">
        <v>2</v>
      </c>
      <c r="E607" s="10">
        <v>2045</v>
      </c>
      <c r="F607" s="10">
        <v>1.1070294780000001</v>
      </c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hidden="1" customHeight="1">
      <c r="A608" s="4" t="s">
        <v>10</v>
      </c>
      <c r="B608" s="4" t="s">
        <v>132</v>
      </c>
      <c r="C608" s="4" t="s">
        <v>38</v>
      </c>
      <c r="D608" s="10">
        <v>3</v>
      </c>
      <c r="E608" s="10">
        <v>2045</v>
      </c>
      <c r="F608" s="10">
        <v>1.1070294780000001</v>
      </c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hidden="1" customHeight="1">
      <c r="A609" s="4" t="s">
        <v>10</v>
      </c>
      <c r="B609" s="4" t="s">
        <v>124</v>
      </c>
      <c r="C609" s="4" t="s">
        <v>87</v>
      </c>
      <c r="D609" s="10">
        <v>1</v>
      </c>
      <c r="E609" s="10">
        <v>2040</v>
      </c>
      <c r="F609" s="10">
        <v>1.1077853360000001</v>
      </c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hidden="1" customHeight="1">
      <c r="A610" s="4" t="s">
        <v>10</v>
      </c>
      <c r="B610" s="4" t="s">
        <v>124</v>
      </c>
      <c r="C610" s="4" t="s">
        <v>101</v>
      </c>
      <c r="D610" s="10">
        <v>2</v>
      </c>
      <c r="E610" s="10">
        <v>2040</v>
      </c>
      <c r="F610" s="10">
        <v>1.1077853360000001</v>
      </c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hidden="1" customHeight="1">
      <c r="A611" s="4" t="s">
        <v>10</v>
      </c>
      <c r="B611" s="4" t="s">
        <v>124</v>
      </c>
      <c r="C611" s="4" t="s">
        <v>38</v>
      </c>
      <c r="D611" s="10">
        <v>3</v>
      </c>
      <c r="E611" s="10">
        <v>2040</v>
      </c>
      <c r="F611" s="10">
        <v>1.1077853360000001</v>
      </c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hidden="1" customHeight="1">
      <c r="A612" s="4" t="s">
        <v>10</v>
      </c>
      <c r="B612" s="4" t="s">
        <v>132</v>
      </c>
      <c r="C612" s="4" t="s">
        <v>87</v>
      </c>
      <c r="D612" s="10">
        <v>1</v>
      </c>
      <c r="E612" s="10">
        <v>2040</v>
      </c>
      <c r="F612" s="10">
        <v>1.1077853360000001</v>
      </c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hidden="1" customHeight="1">
      <c r="A613" s="4" t="s">
        <v>10</v>
      </c>
      <c r="B613" s="4" t="s">
        <v>132</v>
      </c>
      <c r="C613" s="4" t="s">
        <v>101</v>
      </c>
      <c r="D613" s="10">
        <v>2</v>
      </c>
      <c r="E613" s="10">
        <v>2040</v>
      </c>
      <c r="F613" s="10">
        <v>1.1077853360000001</v>
      </c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hidden="1" customHeight="1">
      <c r="A614" s="4" t="s">
        <v>10</v>
      </c>
      <c r="B614" s="4" t="s">
        <v>132</v>
      </c>
      <c r="C614" s="4" t="s">
        <v>38</v>
      </c>
      <c r="D614" s="10">
        <v>3</v>
      </c>
      <c r="E614" s="10">
        <v>2040</v>
      </c>
      <c r="F614" s="10">
        <v>1.1077853360000001</v>
      </c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hidden="1" customHeight="1">
      <c r="A615" s="4" t="s">
        <v>10</v>
      </c>
      <c r="B615" s="4" t="s">
        <v>223</v>
      </c>
      <c r="C615" s="4" t="s">
        <v>84</v>
      </c>
      <c r="D615" s="10">
        <v>1</v>
      </c>
      <c r="E615" s="10">
        <v>2022</v>
      </c>
      <c r="F615" s="10">
        <v>1.1080729170000001</v>
      </c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hidden="1" customHeight="1">
      <c r="A616" s="4" t="s">
        <v>10</v>
      </c>
      <c r="B616" s="4" t="s">
        <v>223</v>
      </c>
      <c r="C616" s="4" t="s">
        <v>109</v>
      </c>
      <c r="D616" s="10">
        <v>3</v>
      </c>
      <c r="E616" s="10">
        <v>2022</v>
      </c>
      <c r="F616" s="10">
        <v>1.1080729170000001</v>
      </c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hidden="1" customHeight="1">
      <c r="A617" s="4" t="s">
        <v>10</v>
      </c>
      <c r="B617" s="4" t="s">
        <v>124</v>
      </c>
      <c r="C617" s="4" t="s">
        <v>87</v>
      </c>
      <c r="D617" s="10">
        <v>1</v>
      </c>
      <c r="E617" s="10">
        <v>2035</v>
      </c>
      <c r="F617" s="10">
        <v>1.1085411940000001</v>
      </c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hidden="1" customHeight="1">
      <c r="A618" s="4" t="s">
        <v>10</v>
      </c>
      <c r="B618" s="4" t="s">
        <v>124</v>
      </c>
      <c r="C618" s="4" t="s">
        <v>101</v>
      </c>
      <c r="D618" s="10">
        <v>2</v>
      </c>
      <c r="E618" s="10">
        <v>2035</v>
      </c>
      <c r="F618" s="10">
        <v>1.1085411940000001</v>
      </c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hidden="1" customHeight="1">
      <c r="A619" s="4" t="s">
        <v>10</v>
      </c>
      <c r="B619" s="4" t="s">
        <v>124</v>
      </c>
      <c r="C619" s="4" t="s">
        <v>38</v>
      </c>
      <c r="D619" s="10">
        <v>3</v>
      </c>
      <c r="E619" s="10">
        <v>2035</v>
      </c>
      <c r="F619" s="10">
        <v>1.1085411940000001</v>
      </c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hidden="1" customHeight="1">
      <c r="A620" s="4" t="s">
        <v>10</v>
      </c>
      <c r="B620" s="4" t="s">
        <v>132</v>
      </c>
      <c r="C620" s="4" t="s">
        <v>87</v>
      </c>
      <c r="D620" s="10">
        <v>1</v>
      </c>
      <c r="E620" s="10">
        <v>2035</v>
      </c>
      <c r="F620" s="10">
        <v>1.1085411940000001</v>
      </c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hidden="1" customHeight="1">
      <c r="A621" s="4" t="s">
        <v>10</v>
      </c>
      <c r="B621" s="4" t="s">
        <v>132</v>
      </c>
      <c r="C621" s="4" t="s">
        <v>101</v>
      </c>
      <c r="D621" s="10">
        <v>2</v>
      </c>
      <c r="E621" s="10">
        <v>2035</v>
      </c>
      <c r="F621" s="10">
        <v>1.1085411940000001</v>
      </c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hidden="1" customHeight="1">
      <c r="A622" s="4" t="s">
        <v>10</v>
      </c>
      <c r="B622" s="4" t="s">
        <v>132</v>
      </c>
      <c r="C622" s="4" t="s">
        <v>38</v>
      </c>
      <c r="D622" s="10">
        <v>3</v>
      </c>
      <c r="E622" s="10">
        <v>2035</v>
      </c>
      <c r="F622" s="10">
        <v>1.1085411940000001</v>
      </c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hidden="1" customHeight="1">
      <c r="A623" s="4" t="s">
        <v>10</v>
      </c>
      <c r="B623" s="4" t="s">
        <v>124</v>
      </c>
      <c r="C623" s="4" t="s">
        <v>87</v>
      </c>
      <c r="D623" s="10">
        <v>1</v>
      </c>
      <c r="E623" s="10">
        <v>2030</v>
      </c>
      <c r="F623" s="10">
        <v>1.1092970520000001</v>
      </c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hidden="1" customHeight="1">
      <c r="A624" s="4" t="s">
        <v>10</v>
      </c>
      <c r="B624" s="4" t="s">
        <v>124</v>
      </c>
      <c r="C624" s="4" t="s">
        <v>101</v>
      </c>
      <c r="D624" s="10">
        <v>2</v>
      </c>
      <c r="E624" s="10">
        <v>2030</v>
      </c>
      <c r="F624" s="10">
        <v>1.1092970520000001</v>
      </c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hidden="1" customHeight="1">
      <c r="A625" s="4" t="s">
        <v>10</v>
      </c>
      <c r="B625" s="4" t="s">
        <v>124</v>
      </c>
      <c r="C625" s="4" t="s">
        <v>38</v>
      </c>
      <c r="D625" s="10">
        <v>3</v>
      </c>
      <c r="E625" s="10">
        <v>2030</v>
      </c>
      <c r="F625" s="10">
        <v>1.1092970520000001</v>
      </c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hidden="1" customHeight="1">
      <c r="A626" s="4" t="s">
        <v>10</v>
      </c>
      <c r="B626" s="4" t="s">
        <v>132</v>
      </c>
      <c r="C626" s="4" t="s">
        <v>87</v>
      </c>
      <c r="D626" s="10">
        <v>1</v>
      </c>
      <c r="E626" s="10">
        <v>2030</v>
      </c>
      <c r="F626" s="10">
        <v>1.1092970520000001</v>
      </c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hidden="1" customHeight="1">
      <c r="A627" s="4" t="s">
        <v>10</v>
      </c>
      <c r="B627" s="4" t="s">
        <v>132</v>
      </c>
      <c r="C627" s="4" t="s">
        <v>101</v>
      </c>
      <c r="D627" s="10">
        <v>2</v>
      </c>
      <c r="E627" s="10">
        <v>2030</v>
      </c>
      <c r="F627" s="10">
        <v>1.1092970520000001</v>
      </c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hidden="1" customHeight="1">
      <c r="A628" s="4" t="s">
        <v>10</v>
      </c>
      <c r="B628" s="4" t="s">
        <v>132</v>
      </c>
      <c r="C628" s="4" t="s">
        <v>38</v>
      </c>
      <c r="D628" s="10">
        <v>3</v>
      </c>
      <c r="E628" s="10">
        <v>2030</v>
      </c>
      <c r="F628" s="10">
        <v>1.1092970520000001</v>
      </c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hidden="1" customHeight="1">
      <c r="A629" s="4" t="s">
        <v>10</v>
      </c>
      <c r="B629" s="4" t="s">
        <v>124</v>
      </c>
      <c r="C629" s="4" t="s">
        <v>87</v>
      </c>
      <c r="D629" s="10">
        <v>1</v>
      </c>
      <c r="E629" s="10">
        <v>2025</v>
      </c>
      <c r="F629" s="10">
        <v>1.1100529100000001</v>
      </c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hidden="1" customHeight="1">
      <c r="A630" s="4" t="s">
        <v>10</v>
      </c>
      <c r="B630" s="4" t="s">
        <v>124</v>
      </c>
      <c r="C630" s="4" t="s">
        <v>101</v>
      </c>
      <c r="D630" s="10">
        <v>2</v>
      </c>
      <c r="E630" s="10">
        <v>2025</v>
      </c>
      <c r="F630" s="10">
        <v>1.1100529100000001</v>
      </c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hidden="1" customHeight="1">
      <c r="A631" s="4" t="s">
        <v>10</v>
      </c>
      <c r="B631" s="4" t="s">
        <v>124</v>
      </c>
      <c r="C631" s="4" t="s">
        <v>38</v>
      </c>
      <c r="D631" s="10">
        <v>3</v>
      </c>
      <c r="E631" s="10">
        <v>2025</v>
      </c>
      <c r="F631" s="10">
        <v>1.1100529100000001</v>
      </c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hidden="1" customHeight="1">
      <c r="A632" s="4" t="s">
        <v>10</v>
      </c>
      <c r="B632" s="4" t="s">
        <v>132</v>
      </c>
      <c r="C632" s="4" t="s">
        <v>87</v>
      </c>
      <c r="D632" s="10">
        <v>1</v>
      </c>
      <c r="E632" s="10">
        <v>2025</v>
      </c>
      <c r="F632" s="10">
        <v>1.1100529100000001</v>
      </c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hidden="1" customHeight="1">
      <c r="A633" s="4" t="s">
        <v>10</v>
      </c>
      <c r="B633" s="4" t="s">
        <v>132</v>
      </c>
      <c r="C633" s="4" t="s">
        <v>101</v>
      </c>
      <c r="D633" s="10">
        <v>2</v>
      </c>
      <c r="E633" s="10">
        <v>2025</v>
      </c>
      <c r="F633" s="10">
        <v>1.1100529100000001</v>
      </c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hidden="1" customHeight="1">
      <c r="A634" s="4" t="s">
        <v>10</v>
      </c>
      <c r="B634" s="4" t="s">
        <v>132</v>
      </c>
      <c r="C634" s="4" t="s">
        <v>38</v>
      </c>
      <c r="D634" s="10">
        <v>3</v>
      </c>
      <c r="E634" s="10">
        <v>2025</v>
      </c>
      <c r="F634" s="10">
        <v>1.1100529100000001</v>
      </c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hidden="1" customHeight="1">
      <c r="A635" s="4" t="s">
        <v>10</v>
      </c>
      <c r="B635" s="4" t="s">
        <v>124</v>
      </c>
      <c r="C635" s="4" t="s">
        <v>87</v>
      </c>
      <c r="D635" s="10">
        <v>1</v>
      </c>
      <c r="E635" s="10">
        <v>2022</v>
      </c>
      <c r="F635" s="10">
        <v>1.111111111</v>
      </c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hidden="1" customHeight="1">
      <c r="A636" s="4" t="s">
        <v>10</v>
      </c>
      <c r="B636" s="4" t="s">
        <v>124</v>
      </c>
      <c r="C636" s="4" t="s">
        <v>101</v>
      </c>
      <c r="D636" s="10">
        <v>2</v>
      </c>
      <c r="E636" s="10">
        <v>2022</v>
      </c>
      <c r="F636" s="10">
        <v>1.111111111</v>
      </c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hidden="1" customHeight="1">
      <c r="A637" s="4" t="s">
        <v>10</v>
      </c>
      <c r="B637" s="4" t="s">
        <v>124</v>
      </c>
      <c r="C637" s="4" t="s">
        <v>38</v>
      </c>
      <c r="D637" s="10">
        <v>3</v>
      </c>
      <c r="E637" s="10">
        <v>2022</v>
      </c>
      <c r="F637" s="10">
        <v>1.111111111</v>
      </c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hidden="1" customHeight="1">
      <c r="A638" s="4" t="s">
        <v>10</v>
      </c>
      <c r="B638" s="4" t="s">
        <v>132</v>
      </c>
      <c r="C638" s="4" t="s">
        <v>87</v>
      </c>
      <c r="D638" s="10">
        <v>1</v>
      </c>
      <c r="E638" s="10">
        <v>2022</v>
      </c>
      <c r="F638" s="10">
        <v>1.111111111</v>
      </c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hidden="1" customHeight="1">
      <c r="A639" s="4" t="s">
        <v>10</v>
      </c>
      <c r="B639" s="4" t="s">
        <v>132</v>
      </c>
      <c r="C639" s="4" t="s">
        <v>101</v>
      </c>
      <c r="D639" s="10">
        <v>2</v>
      </c>
      <c r="E639" s="10">
        <v>2022</v>
      </c>
      <c r="F639" s="10">
        <v>1.111111111</v>
      </c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hidden="1" customHeight="1">
      <c r="A640" s="4" t="s">
        <v>10</v>
      </c>
      <c r="B640" s="4" t="s">
        <v>132</v>
      </c>
      <c r="C640" s="4" t="s">
        <v>38</v>
      </c>
      <c r="D640" s="10">
        <v>3</v>
      </c>
      <c r="E640" s="10">
        <v>2022</v>
      </c>
      <c r="F640" s="10">
        <v>1.111111111</v>
      </c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hidden="1" customHeight="1">
      <c r="A641" s="4" t="s">
        <v>10</v>
      </c>
      <c r="B641" s="4" t="s">
        <v>222</v>
      </c>
      <c r="C641" s="4" t="s">
        <v>50</v>
      </c>
      <c r="D641" s="10">
        <v>2</v>
      </c>
      <c r="E641" s="10">
        <v>2035</v>
      </c>
      <c r="F641" s="10">
        <v>1.1116666669999999</v>
      </c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hidden="1" customHeight="1">
      <c r="A642" s="4" t="s">
        <v>10</v>
      </c>
      <c r="B642" s="4" t="s">
        <v>153</v>
      </c>
      <c r="C642" s="4" t="s">
        <v>20</v>
      </c>
      <c r="D642" s="10">
        <v>1</v>
      </c>
      <c r="E642" s="10">
        <v>2022</v>
      </c>
      <c r="F642" s="10">
        <v>1.1176470590000001</v>
      </c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hidden="1" customHeight="1">
      <c r="A643" s="4" t="s">
        <v>10</v>
      </c>
      <c r="B643" s="4" t="s">
        <v>223</v>
      </c>
      <c r="C643" s="4" t="s">
        <v>84</v>
      </c>
      <c r="D643" s="10">
        <v>1</v>
      </c>
      <c r="E643" s="10">
        <v>2022</v>
      </c>
      <c r="F643" s="10">
        <v>1.1344270830000001</v>
      </c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hidden="1" customHeight="1">
      <c r="A644" s="4" t="s">
        <v>10</v>
      </c>
      <c r="B644" s="4" t="s">
        <v>223</v>
      </c>
      <c r="C644" s="4" t="s">
        <v>109</v>
      </c>
      <c r="D644" s="10">
        <v>3</v>
      </c>
      <c r="E644" s="10">
        <v>2022</v>
      </c>
      <c r="F644" s="10">
        <v>1.1344270830000001</v>
      </c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hidden="1" customHeight="1">
      <c r="A645" s="4" t="s">
        <v>10</v>
      </c>
      <c r="B645" s="4" t="s">
        <v>219</v>
      </c>
      <c r="C645" s="4" t="s">
        <v>84</v>
      </c>
      <c r="D645" s="10">
        <v>1</v>
      </c>
      <c r="E645" s="10">
        <v>2030</v>
      </c>
      <c r="F645" s="10">
        <v>1.1411764710000001</v>
      </c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hidden="1" customHeight="1">
      <c r="A646" s="4" t="s">
        <v>10</v>
      </c>
      <c r="B646" s="4" t="s">
        <v>219</v>
      </c>
      <c r="C646" s="4" t="s">
        <v>84</v>
      </c>
      <c r="D646" s="10">
        <v>1</v>
      </c>
      <c r="E646" s="10">
        <v>2035</v>
      </c>
      <c r="F646" s="10">
        <v>1.1411764710000001</v>
      </c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hidden="1" customHeight="1">
      <c r="A647" s="4" t="s">
        <v>10</v>
      </c>
      <c r="B647" s="4" t="s">
        <v>219</v>
      </c>
      <c r="C647" s="4" t="s">
        <v>84</v>
      </c>
      <c r="D647" s="10">
        <v>1</v>
      </c>
      <c r="E647" s="10">
        <v>2040</v>
      </c>
      <c r="F647" s="10">
        <v>1.1411764710000001</v>
      </c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hidden="1" customHeight="1">
      <c r="A648" s="4" t="s">
        <v>10</v>
      </c>
      <c r="B648" s="4" t="s">
        <v>219</v>
      </c>
      <c r="C648" s="4" t="s">
        <v>84</v>
      </c>
      <c r="D648" s="10">
        <v>1</v>
      </c>
      <c r="E648" s="10">
        <v>2045</v>
      </c>
      <c r="F648" s="10">
        <v>1.1411764710000001</v>
      </c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hidden="1" customHeight="1">
      <c r="A649" s="4" t="s">
        <v>10</v>
      </c>
      <c r="B649" s="4" t="s">
        <v>219</v>
      </c>
      <c r="C649" s="4" t="s">
        <v>84</v>
      </c>
      <c r="D649" s="10">
        <v>1</v>
      </c>
      <c r="E649" s="10">
        <v>2050</v>
      </c>
      <c r="F649" s="10">
        <v>1.1411764710000001</v>
      </c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hidden="1" customHeight="1">
      <c r="A650" s="4" t="s">
        <v>10</v>
      </c>
      <c r="B650" s="4" t="s">
        <v>219</v>
      </c>
      <c r="C650" s="4" t="s">
        <v>109</v>
      </c>
      <c r="D650" s="10">
        <v>2</v>
      </c>
      <c r="E650" s="10">
        <v>2030</v>
      </c>
      <c r="F650" s="10">
        <v>1.1411764710000001</v>
      </c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hidden="1" customHeight="1">
      <c r="A651" s="4" t="s">
        <v>10</v>
      </c>
      <c r="B651" s="4" t="s">
        <v>219</v>
      </c>
      <c r="C651" s="4" t="s">
        <v>109</v>
      </c>
      <c r="D651" s="10">
        <v>2</v>
      </c>
      <c r="E651" s="10">
        <v>2035</v>
      </c>
      <c r="F651" s="10">
        <v>1.1411764710000001</v>
      </c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hidden="1" customHeight="1">
      <c r="A652" s="4" t="s">
        <v>10</v>
      </c>
      <c r="B652" s="4" t="s">
        <v>219</v>
      </c>
      <c r="C652" s="4" t="s">
        <v>109</v>
      </c>
      <c r="D652" s="10">
        <v>2</v>
      </c>
      <c r="E652" s="10">
        <v>2040</v>
      </c>
      <c r="F652" s="10">
        <v>1.1411764710000001</v>
      </c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hidden="1" customHeight="1">
      <c r="A653" s="4" t="s">
        <v>10</v>
      </c>
      <c r="B653" s="4" t="s">
        <v>219</v>
      </c>
      <c r="C653" s="4" t="s">
        <v>109</v>
      </c>
      <c r="D653" s="10">
        <v>2</v>
      </c>
      <c r="E653" s="10">
        <v>2045</v>
      </c>
      <c r="F653" s="10">
        <v>1.1411764710000001</v>
      </c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hidden="1" customHeight="1">
      <c r="A654" s="4" t="s">
        <v>10</v>
      </c>
      <c r="B654" s="4" t="s">
        <v>219</v>
      </c>
      <c r="C654" s="4" t="s">
        <v>109</v>
      </c>
      <c r="D654" s="10">
        <v>2</v>
      </c>
      <c r="E654" s="10">
        <v>2050</v>
      </c>
      <c r="F654" s="10">
        <v>1.1411764710000001</v>
      </c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 t="s">
        <v>10</v>
      </c>
      <c r="B655" s="4" t="s">
        <v>222</v>
      </c>
      <c r="C655" s="4" t="s">
        <v>84</v>
      </c>
      <c r="D655" s="10">
        <v>1</v>
      </c>
      <c r="E655" s="10">
        <v>2025</v>
      </c>
      <c r="F655" s="10">
        <v>1.163333333</v>
      </c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 t="s">
        <v>10</v>
      </c>
      <c r="B656" s="4" t="s">
        <v>222</v>
      </c>
      <c r="C656" s="4" t="s">
        <v>109</v>
      </c>
      <c r="D656" s="10">
        <v>3</v>
      </c>
      <c r="E656" s="10">
        <v>2025</v>
      </c>
      <c r="F656" s="10">
        <v>1.163333333</v>
      </c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hidden="1" customHeight="1">
      <c r="A657" s="4" t="s">
        <v>10</v>
      </c>
      <c r="B657" s="4" t="s">
        <v>156</v>
      </c>
      <c r="C657" s="4" t="s">
        <v>56</v>
      </c>
      <c r="D657" s="10">
        <v>1</v>
      </c>
      <c r="E657" s="10">
        <v>2025</v>
      </c>
      <c r="F657" s="10">
        <v>1.163333333</v>
      </c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hidden="1" customHeight="1">
      <c r="A658" s="4" t="s">
        <v>10</v>
      </c>
      <c r="B658" s="4" t="s">
        <v>200</v>
      </c>
      <c r="C658" s="4" t="s">
        <v>84</v>
      </c>
      <c r="D658" s="10">
        <v>1</v>
      </c>
      <c r="E658" s="10">
        <v>2050</v>
      </c>
      <c r="F658" s="10">
        <v>1.168787515</v>
      </c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hidden="1" customHeight="1">
      <c r="A659" s="4" t="s">
        <v>10</v>
      </c>
      <c r="B659" s="4" t="s">
        <v>139</v>
      </c>
      <c r="C659" s="4" t="s">
        <v>84</v>
      </c>
      <c r="D659" s="10">
        <v>1</v>
      </c>
      <c r="E659" s="10">
        <v>2050</v>
      </c>
      <c r="F659" s="10">
        <v>1.168787515</v>
      </c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hidden="1" customHeight="1">
      <c r="A660" s="4" t="s">
        <v>10</v>
      </c>
      <c r="B660" s="4" t="s">
        <v>200</v>
      </c>
      <c r="C660" s="4" t="s">
        <v>84</v>
      </c>
      <c r="D660" s="10">
        <v>1</v>
      </c>
      <c r="E660" s="10">
        <v>2045</v>
      </c>
      <c r="F660" s="10">
        <v>1.1699879950000001</v>
      </c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hidden="1" customHeight="1">
      <c r="A661" s="4" t="s">
        <v>10</v>
      </c>
      <c r="B661" s="4" t="s">
        <v>139</v>
      </c>
      <c r="C661" s="4" t="s">
        <v>84</v>
      </c>
      <c r="D661" s="10">
        <v>1</v>
      </c>
      <c r="E661" s="10">
        <v>2045</v>
      </c>
      <c r="F661" s="10">
        <v>1.1699879950000001</v>
      </c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hidden="1" customHeight="1">
      <c r="A662" s="4" t="s">
        <v>10</v>
      </c>
      <c r="B662" s="4" t="s">
        <v>200</v>
      </c>
      <c r="C662" s="4" t="s">
        <v>84</v>
      </c>
      <c r="D662" s="10">
        <v>1</v>
      </c>
      <c r="E662" s="10">
        <v>2040</v>
      </c>
      <c r="F662" s="10">
        <v>1.1711884749999999</v>
      </c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hidden="1" customHeight="1">
      <c r="A663" s="4" t="s">
        <v>10</v>
      </c>
      <c r="B663" s="4" t="s">
        <v>139</v>
      </c>
      <c r="C663" s="4" t="s">
        <v>84</v>
      </c>
      <c r="D663" s="10">
        <v>1</v>
      </c>
      <c r="E663" s="10">
        <v>2040</v>
      </c>
      <c r="F663" s="10">
        <v>1.1711884749999999</v>
      </c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hidden="1" customHeight="1">
      <c r="A664" s="4" t="s">
        <v>10</v>
      </c>
      <c r="B664" s="4" t="s">
        <v>200</v>
      </c>
      <c r="C664" s="4" t="s">
        <v>84</v>
      </c>
      <c r="D664" s="10">
        <v>1</v>
      </c>
      <c r="E664" s="10">
        <v>2035</v>
      </c>
      <c r="F664" s="10">
        <v>1.172388956</v>
      </c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hidden="1" customHeight="1">
      <c r="A665" s="4" t="s">
        <v>10</v>
      </c>
      <c r="B665" s="4" t="s">
        <v>139</v>
      </c>
      <c r="C665" s="4" t="s">
        <v>84</v>
      </c>
      <c r="D665" s="10">
        <v>1</v>
      </c>
      <c r="E665" s="10">
        <v>2035</v>
      </c>
      <c r="F665" s="10">
        <v>1.172388956</v>
      </c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hidden="1" customHeight="1">
      <c r="A666" s="4" t="s">
        <v>10</v>
      </c>
      <c r="B666" s="4" t="s">
        <v>200</v>
      </c>
      <c r="C666" s="4" t="s">
        <v>84</v>
      </c>
      <c r="D666" s="10">
        <v>1</v>
      </c>
      <c r="E666" s="10">
        <v>2030</v>
      </c>
      <c r="F666" s="10">
        <v>1.1735894360000001</v>
      </c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hidden="1" customHeight="1">
      <c r="A667" s="4" t="s">
        <v>10</v>
      </c>
      <c r="B667" s="4" t="s">
        <v>139</v>
      </c>
      <c r="C667" s="4" t="s">
        <v>84</v>
      </c>
      <c r="D667" s="10">
        <v>1</v>
      </c>
      <c r="E667" s="10">
        <v>2030</v>
      </c>
      <c r="F667" s="10">
        <v>1.1735894360000001</v>
      </c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hidden="1" customHeight="1">
      <c r="A668" s="4" t="s">
        <v>10</v>
      </c>
      <c r="B668" s="4" t="s">
        <v>200</v>
      </c>
      <c r="C668" s="4" t="s">
        <v>84</v>
      </c>
      <c r="D668" s="10">
        <v>1</v>
      </c>
      <c r="E668" s="10">
        <v>2025</v>
      </c>
      <c r="F668" s="10">
        <v>1.1747899159999999</v>
      </c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hidden="1" customHeight="1">
      <c r="A669" s="4" t="s">
        <v>10</v>
      </c>
      <c r="B669" s="4" t="s">
        <v>139</v>
      </c>
      <c r="C669" s="4" t="s">
        <v>84</v>
      </c>
      <c r="D669" s="10">
        <v>1</v>
      </c>
      <c r="E669" s="10">
        <v>2025</v>
      </c>
      <c r="F669" s="10">
        <v>1.1747899159999999</v>
      </c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hidden="1" customHeight="1">
      <c r="A670" s="4" t="s">
        <v>10</v>
      </c>
      <c r="B670" s="4" t="s">
        <v>126</v>
      </c>
      <c r="C670" s="4" t="s">
        <v>20</v>
      </c>
      <c r="D670" s="10">
        <v>1</v>
      </c>
      <c r="E670" s="10">
        <v>2022</v>
      </c>
      <c r="F670" s="10">
        <v>1.1764705879999999</v>
      </c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hidden="1" customHeight="1">
      <c r="A671" s="4" t="s">
        <v>10</v>
      </c>
      <c r="B671" s="4" t="s">
        <v>200</v>
      </c>
      <c r="C671" s="4" t="s">
        <v>84</v>
      </c>
      <c r="D671" s="10">
        <v>1</v>
      </c>
      <c r="E671" s="10">
        <v>2022</v>
      </c>
      <c r="F671" s="10">
        <v>1.1764705879999999</v>
      </c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hidden="1" customHeight="1">
      <c r="A672" s="4" t="s">
        <v>10</v>
      </c>
      <c r="B672" s="4" t="s">
        <v>134</v>
      </c>
      <c r="C672" s="4" t="s">
        <v>20</v>
      </c>
      <c r="D672" s="10">
        <v>1</v>
      </c>
      <c r="E672" s="10">
        <v>2022</v>
      </c>
      <c r="F672" s="10">
        <v>1.1764705879999999</v>
      </c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hidden="1" customHeight="1">
      <c r="A673" s="4" t="s">
        <v>10</v>
      </c>
      <c r="B673" s="4" t="s">
        <v>139</v>
      </c>
      <c r="C673" s="4" t="s">
        <v>84</v>
      </c>
      <c r="D673" s="10">
        <v>1</v>
      </c>
      <c r="E673" s="10">
        <v>2022</v>
      </c>
      <c r="F673" s="10">
        <v>1.1764705879999999</v>
      </c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hidden="1" customHeight="1">
      <c r="A674" s="4" t="s">
        <v>10</v>
      </c>
      <c r="B674" s="4" t="s">
        <v>219</v>
      </c>
      <c r="C674" s="4" t="s">
        <v>84</v>
      </c>
      <c r="D674" s="10">
        <v>1</v>
      </c>
      <c r="E674" s="10">
        <v>2025</v>
      </c>
      <c r="F674" s="10">
        <v>1.1764705879999999</v>
      </c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hidden="1" customHeight="1">
      <c r="A675" s="4" t="s">
        <v>10</v>
      </c>
      <c r="B675" s="4" t="s">
        <v>219</v>
      </c>
      <c r="C675" s="4" t="s">
        <v>109</v>
      </c>
      <c r="D675" s="10">
        <v>2</v>
      </c>
      <c r="E675" s="10">
        <v>2025</v>
      </c>
      <c r="F675" s="10">
        <v>1.1764705879999999</v>
      </c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hidden="1" customHeight="1">
      <c r="A676" s="4" t="s">
        <v>10</v>
      </c>
      <c r="B676" s="4" t="s">
        <v>223</v>
      </c>
      <c r="C676" s="4" t="s">
        <v>50</v>
      </c>
      <c r="D676" s="10">
        <v>2</v>
      </c>
      <c r="E676" s="10">
        <v>2025</v>
      </c>
      <c r="F676" s="10">
        <v>1.1881835940000001</v>
      </c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hidden="1" customHeight="1">
      <c r="A677" s="4" t="s">
        <v>10</v>
      </c>
      <c r="B677" s="4" t="s">
        <v>222</v>
      </c>
      <c r="C677" s="4" t="s">
        <v>50</v>
      </c>
      <c r="D677" s="10">
        <v>2</v>
      </c>
      <c r="E677" s="10">
        <v>2030</v>
      </c>
      <c r="F677" s="10">
        <v>1.1883333330000001</v>
      </c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hidden="1" customHeight="1">
      <c r="A678" s="4" t="s">
        <v>10</v>
      </c>
      <c r="B678" s="4" t="s">
        <v>219</v>
      </c>
      <c r="C678" s="4" t="s">
        <v>84</v>
      </c>
      <c r="D678" s="10">
        <v>1</v>
      </c>
      <c r="E678" s="10">
        <v>2022</v>
      </c>
      <c r="F678" s="10">
        <v>1.2117647060000001</v>
      </c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hidden="1" customHeight="1">
      <c r="A679" s="4" t="s">
        <v>10</v>
      </c>
      <c r="B679" s="4" t="s">
        <v>219</v>
      </c>
      <c r="C679" s="4" t="s">
        <v>109</v>
      </c>
      <c r="D679" s="10">
        <v>2</v>
      </c>
      <c r="E679" s="10">
        <v>2022</v>
      </c>
      <c r="F679" s="10">
        <v>1.2117647060000001</v>
      </c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hidden="1" customHeight="1">
      <c r="A680" s="4" t="s">
        <v>10</v>
      </c>
      <c r="B680" s="4" t="s">
        <v>119</v>
      </c>
      <c r="C680" s="4" t="s">
        <v>16</v>
      </c>
      <c r="D680" s="10">
        <v>1</v>
      </c>
      <c r="E680" s="10">
        <v>2050</v>
      </c>
      <c r="F680" s="10">
        <v>1.2119047620000001</v>
      </c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hidden="1" customHeight="1">
      <c r="A681" s="4" t="s">
        <v>10</v>
      </c>
      <c r="B681" s="4" t="s">
        <v>121</v>
      </c>
      <c r="C681" s="4" t="s">
        <v>94</v>
      </c>
      <c r="D681" s="10">
        <v>1</v>
      </c>
      <c r="E681" s="10">
        <v>2050</v>
      </c>
      <c r="F681" s="10">
        <v>1.2119047620000001</v>
      </c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hidden="1" customHeight="1">
      <c r="A682" s="4" t="s">
        <v>10</v>
      </c>
      <c r="B682" s="4" t="s">
        <v>130</v>
      </c>
      <c r="C682" s="4" t="s">
        <v>94</v>
      </c>
      <c r="D682" s="10">
        <v>1</v>
      </c>
      <c r="E682" s="10">
        <v>2050</v>
      </c>
      <c r="F682" s="10">
        <v>1.2119047620000001</v>
      </c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hidden="1" customHeight="1">
      <c r="A683" s="4" t="s">
        <v>10</v>
      </c>
      <c r="B683" s="4" t="s">
        <v>119</v>
      </c>
      <c r="C683" s="4" t="s">
        <v>16</v>
      </c>
      <c r="D683" s="10">
        <v>1</v>
      </c>
      <c r="E683" s="10">
        <v>2045</v>
      </c>
      <c r="F683" s="10">
        <v>1.217857143</v>
      </c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hidden="1" customHeight="1">
      <c r="A684" s="4" t="s">
        <v>10</v>
      </c>
      <c r="B684" s="4" t="s">
        <v>121</v>
      </c>
      <c r="C684" s="4" t="s">
        <v>94</v>
      </c>
      <c r="D684" s="10">
        <v>1</v>
      </c>
      <c r="E684" s="10">
        <v>2045</v>
      </c>
      <c r="F684" s="10">
        <v>1.217857143</v>
      </c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hidden="1" customHeight="1">
      <c r="A685" s="4" t="s">
        <v>10</v>
      </c>
      <c r="B685" s="4" t="s">
        <v>130</v>
      </c>
      <c r="C685" s="4" t="s">
        <v>94</v>
      </c>
      <c r="D685" s="10">
        <v>1</v>
      </c>
      <c r="E685" s="10">
        <v>2045</v>
      </c>
      <c r="F685" s="10">
        <v>1.217857143</v>
      </c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hidden="1" customHeight="1">
      <c r="A686" s="4" t="s">
        <v>10</v>
      </c>
      <c r="B686" s="4" t="s">
        <v>185</v>
      </c>
      <c r="C686" s="4" t="s">
        <v>20</v>
      </c>
      <c r="D686" s="10">
        <v>1</v>
      </c>
      <c r="E686" s="10">
        <v>2050</v>
      </c>
      <c r="F686" s="10">
        <v>1.2206732039999999</v>
      </c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hidden="1" customHeight="1">
      <c r="A687" s="4" t="s">
        <v>10</v>
      </c>
      <c r="B687" s="4" t="s">
        <v>119</v>
      </c>
      <c r="C687" s="4" t="s">
        <v>16</v>
      </c>
      <c r="D687" s="10">
        <v>1</v>
      </c>
      <c r="E687" s="10">
        <v>2040</v>
      </c>
      <c r="F687" s="10">
        <v>1.223809524</v>
      </c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hidden="1" customHeight="1">
      <c r="A688" s="4" t="s">
        <v>10</v>
      </c>
      <c r="B688" s="4" t="s">
        <v>121</v>
      </c>
      <c r="C688" s="4" t="s">
        <v>94</v>
      </c>
      <c r="D688" s="10">
        <v>1</v>
      </c>
      <c r="E688" s="10">
        <v>2040</v>
      </c>
      <c r="F688" s="10">
        <v>1.223809524</v>
      </c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hidden="1" customHeight="1">
      <c r="A689" s="4" t="s">
        <v>10</v>
      </c>
      <c r="B689" s="4" t="s">
        <v>130</v>
      </c>
      <c r="C689" s="4" t="s">
        <v>94</v>
      </c>
      <c r="D689" s="10">
        <v>1</v>
      </c>
      <c r="E689" s="10">
        <v>2040</v>
      </c>
      <c r="F689" s="10">
        <v>1.223809524</v>
      </c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hidden="1" customHeight="1">
      <c r="A690" s="4" t="s">
        <v>10</v>
      </c>
      <c r="B690" s="4" t="s">
        <v>119</v>
      </c>
      <c r="C690" s="4" t="s">
        <v>16</v>
      </c>
      <c r="D690" s="10">
        <v>1</v>
      </c>
      <c r="E690" s="10">
        <v>2035</v>
      </c>
      <c r="F690" s="10">
        <v>1.2297619049999999</v>
      </c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hidden="1" customHeight="1">
      <c r="A691" s="4" t="s">
        <v>10</v>
      </c>
      <c r="B691" s="4" t="s">
        <v>121</v>
      </c>
      <c r="C691" s="4" t="s">
        <v>94</v>
      </c>
      <c r="D691" s="10">
        <v>1</v>
      </c>
      <c r="E691" s="10">
        <v>2035</v>
      </c>
      <c r="F691" s="10">
        <v>1.2297619049999999</v>
      </c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hidden="1" customHeight="1">
      <c r="A692" s="4" t="s">
        <v>10</v>
      </c>
      <c r="B692" s="4" t="s">
        <v>130</v>
      </c>
      <c r="C692" s="4" t="s">
        <v>94</v>
      </c>
      <c r="D692" s="10">
        <v>1</v>
      </c>
      <c r="E692" s="10">
        <v>2035</v>
      </c>
      <c r="F692" s="10">
        <v>1.2297619049999999</v>
      </c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hidden="1" customHeight="1">
      <c r="A693" s="4" t="s">
        <v>10</v>
      </c>
      <c r="B693" s="4" t="s">
        <v>119</v>
      </c>
      <c r="C693" s="4" t="s">
        <v>16</v>
      </c>
      <c r="D693" s="10">
        <v>1</v>
      </c>
      <c r="E693" s="10">
        <v>2030</v>
      </c>
      <c r="F693" s="10">
        <v>1.2357142860000001</v>
      </c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hidden="1" customHeight="1">
      <c r="A694" s="4" t="s">
        <v>10</v>
      </c>
      <c r="B694" s="4" t="s">
        <v>121</v>
      </c>
      <c r="C694" s="4" t="s">
        <v>94</v>
      </c>
      <c r="D694" s="10">
        <v>1</v>
      </c>
      <c r="E694" s="10">
        <v>2030</v>
      </c>
      <c r="F694" s="10">
        <v>1.2357142860000001</v>
      </c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hidden="1" customHeight="1">
      <c r="A695" s="4" t="s">
        <v>10</v>
      </c>
      <c r="B695" s="4" t="s">
        <v>130</v>
      </c>
      <c r="C695" s="4" t="s">
        <v>94</v>
      </c>
      <c r="D695" s="10">
        <v>1</v>
      </c>
      <c r="E695" s="10">
        <v>2030</v>
      </c>
      <c r="F695" s="10">
        <v>1.2357142860000001</v>
      </c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hidden="1" customHeight="1">
      <c r="A696" s="4" t="s">
        <v>10</v>
      </c>
      <c r="B696" s="4" t="s">
        <v>119</v>
      </c>
      <c r="C696" s="4" t="s">
        <v>16</v>
      </c>
      <c r="D696" s="10">
        <v>1</v>
      </c>
      <c r="E696" s="10">
        <v>2025</v>
      </c>
      <c r="F696" s="10">
        <v>1.2416666670000001</v>
      </c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hidden="1" customHeight="1">
      <c r="A697" s="4" t="s">
        <v>10</v>
      </c>
      <c r="B697" s="4" t="s">
        <v>121</v>
      </c>
      <c r="C697" s="4" t="s">
        <v>94</v>
      </c>
      <c r="D697" s="10">
        <v>1</v>
      </c>
      <c r="E697" s="10">
        <v>2025</v>
      </c>
      <c r="F697" s="10">
        <v>1.2416666670000001</v>
      </c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hidden="1" customHeight="1">
      <c r="A698" s="4" t="s">
        <v>10</v>
      </c>
      <c r="B698" s="4" t="s">
        <v>130</v>
      </c>
      <c r="C698" s="4" t="s">
        <v>94</v>
      </c>
      <c r="D698" s="10">
        <v>1</v>
      </c>
      <c r="E698" s="10">
        <v>2025</v>
      </c>
      <c r="F698" s="10">
        <v>1.2416666670000001</v>
      </c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hidden="1" customHeight="1">
      <c r="A699" s="4" t="s">
        <v>10</v>
      </c>
      <c r="B699" s="4" t="s">
        <v>219</v>
      </c>
      <c r="C699" s="4" t="s">
        <v>84</v>
      </c>
      <c r="D699" s="10">
        <v>1</v>
      </c>
      <c r="E699" s="10">
        <v>2022</v>
      </c>
      <c r="F699" s="10">
        <v>1.2494117650000001</v>
      </c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hidden="1" customHeight="1">
      <c r="A700" s="4" t="s">
        <v>10</v>
      </c>
      <c r="B700" s="4" t="s">
        <v>219</v>
      </c>
      <c r="C700" s="4" t="s">
        <v>109</v>
      </c>
      <c r="D700" s="10">
        <v>2</v>
      </c>
      <c r="E700" s="10">
        <v>2022</v>
      </c>
      <c r="F700" s="10">
        <v>1.2494117650000001</v>
      </c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hidden="1" customHeight="1">
      <c r="A701" s="4" t="s">
        <v>10</v>
      </c>
      <c r="B701" s="4" t="s">
        <v>119</v>
      </c>
      <c r="C701" s="4" t="s">
        <v>16</v>
      </c>
      <c r="D701" s="10">
        <v>1</v>
      </c>
      <c r="E701" s="10">
        <v>2022</v>
      </c>
      <c r="F701" s="10">
        <v>1.25</v>
      </c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hidden="1" customHeight="1">
      <c r="A702" s="4" t="s">
        <v>10</v>
      </c>
      <c r="B702" s="4" t="s">
        <v>121</v>
      </c>
      <c r="C702" s="4" t="s">
        <v>94</v>
      </c>
      <c r="D702" s="10">
        <v>1</v>
      </c>
      <c r="E702" s="10">
        <v>2022</v>
      </c>
      <c r="F702" s="10">
        <v>1.25</v>
      </c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hidden="1" customHeight="1">
      <c r="A703" s="4" t="s">
        <v>10</v>
      </c>
      <c r="B703" s="4" t="s">
        <v>130</v>
      </c>
      <c r="C703" s="4" t="s">
        <v>94</v>
      </c>
      <c r="D703" s="10">
        <v>1</v>
      </c>
      <c r="E703" s="10">
        <v>2022</v>
      </c>
      <c r="F703" s="10">
        <v>1.25</v>
      </c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hidden="1" customHeight="1">
      <c r="A704" s="4" t="s">
        <v>10</v>
      </c>
      <c r="B704" s="4" t="s">
        <v>120</v>
      </c>
      <c r="C704" s="4" t="s">
        <v>16</v>
      </c>
      <c r="D704" s="10">
        <v>1</v>
      </c>
      <c r="E704" s="10">
        <v>2050</v>
      </c>
      <c r="F704" s="10">
        <v>1.2735701690000001</v>
      </c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hidden="1" customHeight="1">
      <c r="A705" s="4" t="s">
        <v>10</v>
      </c>
      <c r="B705" s="4" t="s">
        <v>185</v>
      </c>
      <c r="C705" s="4" t="s">
        <v>20</v>
      </c>
      <c r="D705" s="10">
        <v>1</v>
      </c>
      <c r="E705" s="10">
        <v>2045</v>
      </c>
      <c r="F705" s="10">
        <v>1.2738454939999999</v>
      </c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hidden="1" customHeight="1">
      <c r="A706" s="4" t="s">
        <v>10</v>
      </c>
      <c r="B706" s="4" t="s">
        <v>223</v>
      </c>
      <c r="C706" s="4" t="s">
        <v>50</v>
      </c>
      <c r="D706" s="10">
        <v>2</v>
      </c>
      <c r="E706" s="10">
        <v>2022</v>
      </c>
      <c r="F706" s="10">
        <v>1.2742838540000001</v>
      </c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hidden="1" customHeight="1">
      <c r="A707" s="4" t="s">
        <v>10</v>
      </c>
      <c r="B707" s="4" t="s">
        <v>222</v>
      </c>
      <c r="C707" s="4" t="s">
        <v>84</v>
      </c>
      <c r="D707" s="10">
        <v>1</v>
      </c>
      <c r="E707" s="10">
        <v>2022</v>
      </c>
      <c r="F707" s="10">
        <v>1.2933333330000001</v>
      </c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hidden="1" customHeight="1">
      <c r="A708" s="4" t="s">
        <v>10</v>
      </c>
      <c r="B708" s="4" t="s">
        <v>222</v>
      </c>
      <c r="C708" s="4" t="s">
        <v>109</v>
      </c>
      <c r="D708" s="10">
        <v>3</v>
      </c>
      <c r="E708" s="10">
        <v>2022</v>
      </c>
      <c r="F708" s="10">
        <v>1.2933333330000001</v>
      </c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hidden="1" customHeight="1">
      <c r="A709" s="4" t="s">
        <v>10</v>
      </c>
      <c r="B709" s="4" t="s">
        <v>156</v>
      </c>
      <c r="C709" s="4" t="s">
        <v>56</v>
      </c>
      <c r="D709" s="10">
        <v>1</v>
      </c>
      <c r="E709" s="10">
        <v>2022</v>
      </c>
      <c r="F709" s="10">
        <v>1.2933333330000001</v>
      </c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hidden="1" customHeight="1">
      <c r="A710" s="4" t="s">
        <v>10</v>
      </c>
      <c r="B710" s="4" t="s">
        <v>185</v>
      </c>
      <c r="C710" s="4" t="s">
        <v>94</v>
      </c>
      <c r="D710" s="10">
        <v>2</v>
      </c>
      <c r="E710" s="10">
        <v>2050</v>
      </c>
      <c r="F710" s="10">
        <v>1.2978120980000001</v>
      </c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hidden="1" customHeight="1">
      <c r="A711" s="4" t="s">
        <v>10</v>
      </c>
      <c r="B711" s="4" t="s">
        <v>204</v>
      </c>
      <c r="C711" s="4" t="s">
        <v>94</v>
      </c>
      <c r="D711" s="10">
        <v>1</v>
      </c>
      <c r="E711" s="10">
        <v>2050</v>
      </c>
      <c r="F711" s="10">
        <v>1.302995044</v>
      </c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hidden="1" customHeight="1">
      <c r="A712" s="4" t="s">
        <v>10</v>
      </c>
      <c r="B712" s="4" t="s">
        <v>223</v>
      </c>
      <c r="C712" s="4" t="s">
        <v>50</v>
      </c>
      <c r="D712" s="10">
        <v>2</v>
      </c>
      <c r="E712" s="10">
        <v>2022</v>
      </c>
      <c r="F712" s="10">
        <v>1.3045911459999999</v>
      </c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hidden="1" customHeight="1">
      <c r="A713" s="4" t="s">
        <v>10</v>
      </c>
      <c r="B713" s="4" t="s">
        <v>222</v>
      </c>
      <c r="C713" s="4" t="s">
        <v>84</v>
      </c>
      <c r="D713" s="10">
        <v>1</v>
      </c>
      <c r="E713" s="10">
        <v>2022</v>
      </c>
      <c r="F713" s="10">
        <v>1.3093333330000001</v>
      </c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hidden="1" customHeight="1">
      <c r="A714" s="4" t="s">
        <v>10</v>
      </c>
      <c r="B714" s="4" t="s">
        <v>222</v>
      </c>
      <c r="C714" s="4" t="s">
        <v>109</v>
      </c>
      <c r="D714" s="10">
        <v>3</v>
      </c>
      <c r="E714" s="10">
        <v>2022</v>
      </c>
      <c r="F714" s="10">
        <v>1.3093333330000001</v>
      </c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hidden="1" customHeight="1">
      <c r="A715" s="4" t="s">
        <v>10</v>
      </c>
      <c r="B715" s="4" t="s">
        <v>156</v>
      </c>
      <c r="C715" s="4" t="s">
        <v>56</v>
      </c>
      <c r="D715" s="10">
        <v>1</v>
      </c>
      <c r="E715" s="10">
        <v>2022</v>
      </c>
      <c r="F715" s="10">
        <v>1.3093333330000001</v>
      </c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hidden="1" customHeight="1">
      <c r="A716" s="4" t="s">
        <v>10</v>
      </c>
      <c r="B716" s="4" t="s">
        <v>204</v>
      </c>
      <c r="C716" s="4" t="s">
        <v>94</v>
      </c>
      <c r="D716" s="10">
        <v>1</v>
      </c>
      <c r="E716" s="10">
        <v>2045</v>
      </c>
      <c r="F716" s="10">
        <v>1.311506141</v>
      </c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hidden="1" customHeight="1">
      <c r="A717" s="4" t="s">
        <v>10</v>
      </c>
      <c r="B717" s="4" t="s">
        <v>152</v>
      </c>
      <c r="C717" s="4" t="s">
        <v>50</v>
      </c>
      <c r="D717" s="10">
        <v>1</v>
      </c>
      <c r="E717" s="10">
        <v>2030</v>
      </c>
      <c r="F717" s="10">
        <v>1.3123529410000001</v>
      </c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hidden="1" customHeight="1">
      <c r="A718" s="4" t="s">
        <v>10</v>
      </c>
      <c r="B718" s="4" t="s">
        <v>152</v>
      </c>
      <c r="C718" s="4" t="s">
        <v>50</v>
      </c>
      <c r="D718" s="10">
        <v>1</v>
      </c>
      <c r="E718" s="10">
        <v>2035</v>
      </c>
      <c r="F718" s="10">
        <v>1.3123529410000001</v>
      </c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hidden="1" customHeight="1">
      <c r="A719" s="4" t="s">
        <v>10</v>
      </c>
      <c r="B719" s="4" t="s">
        <v>152</v>
      </c>
      <c r="C719" s="4" t="s">
        <v>50</v>
      </c>
      <c r="D719" s="10">
        <v>1</v>
      </c>
      <c r="E719" s="10">
        <v>2040</v>
      </c>
      <c r="F719" s="10">
        <v>1.3123529410000001</v>
      </c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hidden="1" customHeight="1">
      <c r="A720" s="4" t="s">
        <v>10</v>
      </c>
      <c r="B720" s="4" t="s">
        <v>152</v>
      </c>
      <c r="C720" s="4" t="s">
        <v>50</v>
      </c>
      <c r="D720" s="10">
        <v>1</v>
      </c>
      <c r="E720" s="10">
        <v>2045</v>
      </c>
      <c r="F720" s="10">
        <v>1.3123529410000001</v>
      </c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hidden="1" customHeight="1">
      <c r="A721" s="4" t="s">
        <v>10</v>
      </c>
      <c r="B721" s="4" t="s">
        <v>152</v>
      </c>
      <c r="C721" s="4" t="s">
        <v>50</v>
      </c>
      <c r="D721" s="10">
        <v>1</v>
      </c>
      <c r="E721" s="10">
        <v>2050</v>
      </c>
      <c r="F721" s="10">
        <v>1.3123529410000001</v>
      </c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hidden="1" customHeight="1">
      <c r="A722" s="4" t="s">
        <v>10</v>
      </c>
      <c r="B722" s="4" t="s">
        <v>120</v>
      </c>
      <c r="C722" s="4" t="s">
        <v>16</v>
      </c>
      <c r="D722" s="10">
        <v>1</v>
      </c>
      <c r="E722" s="10">
        <v>2045</v>
      </c>
      <c r="F722" s="10">
        <v>1.314188533</v>
      </c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hidden="1" customHeight="1">
      <c r="A723" s="4" t="s">
        <v>10</v>
      </c>
      <c r="B723" s="4" t="s">
        <v>127</v>
      </c>
      <c r="C723" s="4" t="s">
        <v>90</v>
      </c>
      <c r="D723" s="10">
        <v>1</v>
      </c>
      <c r="E723" s="10">
        <v>2050</v>
      </c>
      <c r="F723" s="10">
        <v>1.3188208619999999</v>
      </c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hidden="1" customHeight="1">
      <c r="A724" s="4" t="s">
        <v>10</v>
      </c>
      <c r="B724" s="4" t="s">
        <v>128</v>
      </c>
      <c r="C724" s="4" t="s">
        <v>32</v>
      </c>
      <c r="D724" s="10">
        <v>1</v>
      </c>
      <c r="E724" s="10">
        <v>2050</v>
      </c>
      <c r="F724" s="10">
        <v>1.3188208619999999</v>
      </c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hidden="1" customHeight="1">
      <c r="A725" s="4" t="s">
        <v>10</v>
      </c>
      <c r="B725" s="4" t="s">
        <v>135</v>
      </c>
      <c r="C725" s="4" t="s">
        <v>90</v>
      </c>
      <c r="D725" s="10">
        <v>1</v>
      </c>
      <c r="E725" s="10">
        <v>2050</v>
      </c>
      <c r="F725" s="10">
        <v>1.3188208619999999</v>
      </c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hidden="1" customHeight="1">
      <c r="A726" s="4" t="s">
        <v>10</v>
      </c>
      <c r="B726" s="4" t="s">
        <v>138</v>
      </c>
      <c r="C726" s="4" t="s">
        <v>32</v>
      </c>
      <c r="D726" s="10">
        <v>1</v>
      </c>
      <c r="E726" s="10">
        <v>2050</v>
      </c>
      <c r="F726" s="10">
        <v>1.3188208619999999</v>
      </c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hidden="1" customHeight="1">
      <c r="A727" s="4" t="s">
        <v>10</v>
      </c>
      <c r="B727" s="4" t="s">
        <v>204</v>
      </c>
      <c r="C727" s="4" t="s">
        <v>94</v>
      </c>
      <c r="D727" s="10">
        <v>1</v>
      </c>
      <c r="E727" s="10">
        <v>2040</v>
      </c>
      <c r="F727" s="10">
        <v>1.3200172379999999</v>
      </c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hidden="1" customHeight="1">
      <c r="A728" s="4" t="s">
        <v>10</v>
      </c>
      <c r="B728" s="4" t="s">
        <v>127</v>
      </c>
      <c r="C728" s="4" t="s">
        <v>90</v>
      </c>
      <c r="D728" s="10">
        <v>1</v>
      </c>
      <c r="E728" s="10">
        <v>2045</v>
      </c>
      <c r="F728" s="10">
        <v>1.3210884350000001</v>
      </c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hidden="1" customHeight="1">
      <c r="A729" s="4" t="s">
        <v>10</v>
      </c>
      <c r="B729" s="4" t="s">
        <v>128</v>
      </c>
      <c r="C729" s="4" t="s">
        <v>32</v>
      </c>
      <c r="D729" s="10">
        <v>1</v>
      </c>
      <c r="E729" s="10">
        <v>2045</v>
      </c>
      <c r="F729" s="10">
        <v>1.3210884350000001</v>
      </c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hidden="1" customHeight="1">
      <c r="A730" s="4" t="s">
        <v>10</v>
      </c>
      <c r="B730" s="4" t="s">
        <v>135</v>
      </c>
      <c r="C730" s="4" t="s">
        <v>90</v>
      </c>
      <c r="D730" s="10">
        <v>1</v>
      </c>
      <c r="E730" s="10">
        <v>2045</v>
      </c>
      <c r="F730" s="10">
        <v>1.3210884350000001</v>
      </c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hidden="1" customHeight="1">
      <c r="A731" s="4" t="s">
        <v>10</v>
      </c>
      <c r="B731" s="4" t="s">
        <v>138</v>
      </c>
      <c r="C731" s="4" t="s">
        <v>32</v>
      </c>
      <c r="D731" s="10">
        <v>1</v>
      </c>
      <c r="E731" s="10">
        <v>2045</v>
      </c>
      <c r="F731" s="10">
        <v>1.3210884350000001</v>
      </c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hidden="1" customHeight="1">
      <c r="A732" s="4" t="s">
        <v>10</v>
      </c>
      <c r="B732" s="4" t="s">
        <v>127</v>
      </c>
      <c r="C732" s="4" t="s">
        <v>90</v>
      </c>
      <c r="D732" s="10">
        <v>1</v>
      </c>
      <c r="E732" s="10">
        <v>2040</v>
      </c>
      <c r="F732" s="10">
        <v>1.3233560090000001</v>
      </c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hidden="1" customHeight="1">
      <c r="A733" s="4" t="s">
        <v>10</v>
      </c>
      <c r="B733" s="4" t="s">
        <v>128</v>
      </c>
      <c r="C733" s="4" t="s">
        <v>32</v>
      </c>
      <c r="D733" s="10">
        <v>1</v>
      </c>
      <c r="E733" s="10">
        <v>2040</v>
      </c>
      <c r="F733" s="10">
        <v>1.3233560090000001</v>
      </c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hidden="1" customHeight="1">
      <c r="A734" s="4" t="s">
        <v>10</v>
      </c>
      <c r="B734" s="4" t="s">
        <v>135</v>
      </c>
      <c r="C734" s="4" t="s">
        <v>90</v>
      </c>
      <c r="D734" s="10">
        <v>1</v>
      </c>
      <c r="E734" s="10">
        <v>2040</v>
      </c>
      <c r="F734" s="10">
        <v>1.3233560090000001</v>
      </c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hidden="1" customHeight="1">
      <c r="A735" s="4" t="s">
        <v>10</v>
      </c>
      <c r="B735" s="4" t="s">
        <v>138</v>
      </c>
      <c r="C735" s="4" t="s">
        <v>32</v>
      </c>
      <c r="D735" s="10">
        <v>1</v>
      </c>
      <c r="E735" s="10">
        <v>2040</v>
      </c>
      <c r="F735" s="10">
        <v>1.3233560090000001</v>
      </c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hidden="1" customHeight="1">
      <c r="A736" s="4" t="s">
        <v>10</v>
      </c>
      <c r="B736" s="4" t="s">
        <v>127</v>
      </c>
      <c r="C736" s="4" t="s">
        <v>90</v>
      </c>
      <c r="D736" s="10">
        <v>1</v>
      </c>
      <c r="E736" s="10">
        <v>2035</v>
      </c>
      <c r="F736" s="10">
        <v>1.325623583</v>
      </c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hidden="1" customHeight="1">
      <c r="A737" s="4" t="s">
        <v>10</v>
      </c>
      <c r="B737" s="4" t="s">
        <v>128</v>
      </c>
      <c r="C737" s="4" t="s">
        <v>32</v>
      </c>
      <c r="D737" s="10">
        <v>1</v>
      </c>
      <c r="E737" s="10">
        <v>2035</v>
      </c>
      <c r="F737" s="10">
        <v>1.325623583</v>
      </c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hidden="1" customHeight="1">
      <c r="A738" s="4" t="s">
        <v>10</v>
      </c>
      <c r="B738" s="4" t="s">
        <v>135</v>
      </c>
      <c r="C738" s="4" t="s">
        <v>90</v>
      </c>
      <c r="D738" s="10">
        <v>1</v>
      </c>
      <c r="E738" s="10">
        <v>2035</v>
      </c>
      <c r="F738" s="10">
        <v>1.325623583</v>
      </c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hidden="1" customHeight="1">
      <c r="A739" s="4" t="s">
        <v>10</v>
      </c>
      <c r="B739" s="4" t="s">
        <v>138</v>
      </c>
      <c r="C739" s="4" t="s">
        <v>32</v>
      </c>
      <c r="D739" s="10">
        <v>1</v>
      </c>
      <c r="E739" s="10">
        <v>2035</v>
      </c>
      <c r="F739" s="10">
        <v>1.325623583</v>
      </c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hidden="1" customHeight="1">
      <c r="A740" s="4" t="s">
        <v>10</v>
      </c>
      <c r="B740" s="4" t="s">
        <v>186</v>
      </c>
      <c r="C740" s="4" t="s">
        <v>20</v>
      </c>
      <c r="D740" s="10">
        <v>1</v>
      </c>
      <c r="E740" s="10">
        <v>2040</v>
      </c>
      <c r="F740" s="10">
        <v>1.326666667</v>
      </c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hidden="1" customHeight="1">
      <c r="A741" s="4" t="s">
        <v>10</v>
      </c>
      <c r="B741" s="4" t="s">
        <v>186</v>
      </c>
      <c r="C741" s="4" t="s">
        <v>20</v>
      </c>
      <c r="D741" s="10">
        <v>1</v>
      </c>
      <c r="E741" s="10">
        <v>2045</v>
      </c>
      <c r="F741" s="10">
        <v>1.326666667</v>
      </c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hidden="1" customHeight="1">
      <c r="A742" s="4" t="s">
        <v>10</v>
      </c>
      <c r="B742" s="4" t="s">
        <v>186</v>
      </c>
      <c r="C742" s="4" t="s">
        <v>20</v>
      </c>
      <c r="D742" s="10">
        <v>1</v>
      </c>
      <c r="E742" s="10">
        <v>2050</v>
      </c>
      <c r="F742" s="10">
        <v>1.326666667</v>
      </c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hidden="1" customHeight="1">
      <c r="A743" s="4" t="s">
        <v>10</v>
      </c>
      <c r="B743" s="4" t="s">
        <v>127</v>
      </c>
      <c r="C743" s="4" t="s">
        <v>90</v>
      </c>
      <c r="D743" s="10">
        <v>1</v>
      </c>
      <c r="E743" s="10">
        <v>2030</v>
      </c>
      <c r="F743" s="10">
        <v>1.327891156</v>
      </c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hidden="1" customHeight="1">
      <c r="A744" s="4" t="s">
        <v>10</v>
      </c>
      <c r="B744" s="4" t="s">
        <v>128</v>
      </c>
      <c r="C744" s="4" t="s">
        <v>32</v>
      </c>
      <c r="D744" s="10">
        <v>1</v>
      </c>
      <c r="E744" s="10">
        <v>2030</v>
      </c>
      <c r="F744" s="10">
        <v>1.327891156</v>
      </c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hidden="1" customHeight="1">
      <c r="A745" s="4" t="s">
        <v>10</v>
      </c>
      <c r="B745" s="4" t="s">
        <v>135</v>
      </c>
      <c r="C745" s="4" t="s">
        <v>90</v>
      </c>
      <c r="D745" s="10">
        <v>1</v>
      </c>
      <c r="E745" s="10">
        <v>2030</v>
      </c>
      <c r="F745" s="10">
        <v>1.327891156</v>
      </c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hidden="1" customHeight="1">
      <c r="A746" s="4" t="s">
        <v>10</v>
      </c>
      <c r="B746" s="4" t="s">
        <v>138</v>
      </c>
      <c r="C746" s="4" t="s">
        <v>32</v>
      </c>
      <c r="D746" s="10">
        <v>1</v>
      </c>
      <c r="E746" s="10">
        <v>2030</v>
      </c>
      <c r="F746" s="10">
        <v>1.327891156</v>
      </c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hidden="1" customHeight="1">
      <c r="A747" s="4" t="s">
        <v>10</v>
      </c>
      <c r="B747" s="4" t="s">
        <v>204</v>
      </c>
      <c r="C747" s="4" t="s">
        <v>94</v>
      </c>
      <c r="D747" s="10">
        <v>1</v>
      </c>
      <c r="E747" s="10">
        <v>2035</v>
      </c>
      <c r="F747" s="10">
        <v>1.328528334</v>
      </c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hidden="1" customHeight="1">
      <c r="A748" s="4" t="s">
        <v>10</v>
      </c>
      <c r="B748" s="4" t="s">
        <v>127</v>
      </c>
      <c r="C748" s="4" t="s">
        <v>90</v>
      </c>
      <c r="D748" s="10">
        <v>1</v>
      </c>
      <c r="E748" s="10">
        <v>2025</v>
      </c>
      <c r="F748" s="10">
        <v>1.33015873</v>
      </c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hidden="1" customHeight="1">
      <c r="A749" s="4" t="s">
        <v>10</v>
      </c>
      <c r="B749" s="4" t="s">
        <v>128</v>
      </c>
      <c r="C749" s="4" t="s">
        <v>32</v>
      </c>
      <c r="D749" s="10">
        <v>1</v>
      </c>
      <c r="E749" s="10">
        <v>2025</v>
      </c>
      <c r="F749" s="10">
        <v>1.33015873</v>
      </c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hidden="1" customHeight="1">
      <c r="A750" s="4" t="s">
        <v>10</v>
      </c>
      <c r="B750" s="4" t="s">
        <v>135</v>
      </c>
      <c r="C750" s="4" t="s">
        <v>90</v>
      </c>
      <c r="D750" s="10">
        <v>1</v>
      </c>
      <c r="E750" s="10">
        <v>2025</v>
      </c>
      <c r="F750" s="10">
        <v>1.33015873</v>
      </c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hidden="1" customHeight="1">
      <c r="A751" s="4" t="s">
        <v>10</v>
      </c>
      <c r="B751" s="4" t="s">
        <v>138</v>
      </c>
      <c r="C751" s="4" t="s">
        <v>32</v>
      </c>
      <c r="D751" s="10">
        <v>1</v>
      </c>
      <c r="E751" s="10">
        <v>2025</v>
      </c>
      <c r="F751" s="10">
        <v>1.33015873</v>
      </c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hidden="1" customHeight="1">
      <c r="A752" s="4" t="s">
        <v>10</v>
      </c>
      <c r="B752" s="4" t="s">
        <v>185</v>
      </c>
      <c r="C752" s="4" t="s">
        <v>20</v>
      </c>
      <c r="D752" s="10">
        <v>1</v>
      </c>
      <c r="E752" s="10">
        <v>2040</v>
      </c>
      <c r="F752" s="10">
        <v>1.331308924</v>
      </c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hidden="1" customHeight="1">
      <c r="A753" s="4" t="s">
        <v>10</v>
      </c>
      <c r="B753" s="4" t="s">
        <v>127</v>
      </c>
      <c r="C753" s="4" t="s">
        <v>90</v>
      </c>
      <c r="D753" s="10">
        <v>1</v>
      </c>
      <c r="E753" s="10">
        <v>2022</v>
      </c>
      <c r="F753" s="10">
        <v>1.3333333329999999</v>
      </c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hidden="1" customHeight="1">
      <c r="A754" s="4" t="s">
        <v>10</v>
      </c>
      <c r="B754" s="4" t="s">
        <v>128</v>
      </c>
      <c r="C754" s="4" t="s">
        <v>32</v>
      </c>
      <c r="D754" s="10">
        <v>1</v>
      </c>
      <c r="E754" s="10">
        <v>2022</v>
      </c>
      <c r="F754" s="10">
        <v>1.3333333329999999</v>
      </c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hidden="1" customHeight="1">
      <c r="A755" s="4" t="s">
        <v>10</v>
      </c>
      <c r="B755" s="4" t="s">
        <v>135</v>
      </c>
      <c r="C755" s="4" t="s">
        <v>90</v>
      </c>
      <c r="D755" s="10">
        <v>1</v>
      </c>
      <c r="E755" s="10">
        <v>2022</v>
      </c>
      <c r="F755" s="10">
        <v>1.3333333329999999</v>
      </c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hidden="1" customHeight="1">
      <c r="A756" s="4" t="s">
        <v>10</v>
      </c>
      <c r="B756" s="4" t="s">
        <v>138</v>
      </c>
      <c r="C756" s="4" t="s">
        <v>32</v>
      </c>
      <c r="D756" s="10">
        <v>1</v>
      </c>
      <c r="E756" s="10">
        <v>2022</v>
      </c>
      <c r="F756" s="10">
        <v>1.3333333329999999</v>
      </c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hidden="1" customHeight="1">
      <c r="A757" s="4" t="s">
        <v>10</v>
      </c>
      <c r="B757" s="4" t="s">
        <v>204</v>
      </c>
      <c r="C757" s="4" t="s">
        <v>94</v>
      </c>
      <c r="D757" s="10">
        <v>1</v>
      </c>
      <c r="E757" s="10">
        <v>2030</v>
      </c>
      <c r="F757" s="10">
        <v>1.337039431</v>
      </c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 t="s">
        <v>10</v>
      </c>
      <c r="B758" s="4" t="s">
        <v>222</v>
      </c>
      <c r="C758" s="4" t="s">
        <v>50</v>
      </c>
      <c r="D758" s="10">
        <v>2</v>
      </c>
      <c r="E758" s="10">
        <v>2025</v>
      </c>
      <c r="F758" s="10">
        <v>1.3378333330000001</v>
      </c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hidden="1" customHeight="1">
      <c r="A759" s="4" t="s">
        <v>10</v>
      </c>
      <c r="B759" s="4" t="s">
        <v>186</v>
      </c>
      <c r="C759" s="4" t="s">
        <v>20</v>
      </c>
      <c r="D759" s="10">
        <v>1</v>
      </c>
      <c r="E759" s="10">
        <v>2035</v>
      </c>
      <c r="F759" s="10">
        <v>1.344594595</v>
      </c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hidden="1" customHeight="1">
      <c r="A760" s="4" t="s">
        <v>10</v>
      </c>
      <c r="B760" s="4" t="s">
        <v>204</v>
      </c>
      <c r="C760" s="4" t="s">
        <v>94</v>
      </c>
      <c r="D760" s="10">
        <v>1</v>
      </c>
      <c r="E760" s="10">
        <v>2025</v>
      </c>
      <c r="F760" s="10">
        <v>1.345550528</v>
      </c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hidden="1" customHeight="1">
      <c r="A761" s="4" t="s">
        <v>10</v>
      </c>
      <c r="B761" s="4" t="s">
        <v>187</v>
      </c>
      <c r="C761" s="4" t="s">
        <v>87</v>
      </c>
      <c r="D761" s="10">
        <v>1</v>
      </c>
      <c r="E761" s="10">
        <v>2050</v>
      </c>
      <c r="F761" s="10">
        <v>1.3502040820000001</v>
      </c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hidden="1" customHeight="1">
      <c r="A762" s="4" t="s">
        <v>10</v>
      </c>
      <c r="B762" s="4" t="s">
        <v>188</v>
      </c>
      <c r="C762" s="4" t="s">
        <v>87</v>
      </c>
      <c r="D762" s="10">
        <v>1</v>
      </c>
      <c r="E762" s="10">
        <v>2050</v>
      </c>
      <c r="F762" s="10">
        <v>1.3502040820000001</v>
      </c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hidden="1" customHeight="1">
      <c r="A763" s="4" t="s">
        <v>10</v>
      </c>
      <c r="B763" s="4" t="s">
        <v>152</v>
      </c>
      <c r="C763" s="4" t="s">
        <v>50</v>
      </c>
      <c r="D763" s="10">
        <v>1</v>
      </c>
      <c r="E763" s="10">
        <v>2025</v>
      </c>
      <c r="F763" s="10">
        <v>1.3529411760000001</v>
      </c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hidden="1" customHeight="1">
      <c r="A764" s="4" t="s">
        <v>10</v>
      </c>
      <c r="B764" s="4" t="s">
        <v>120</v>
      </c>
      <c r="C764" s="4" t="s">
        <v>16</v>
      </c>
      <c r="D764" s="10">
        <v>1</v>
      </c>
      <c r="E764" s="10">
        <v>2040</v>
      </c>
      <c r="F764" s="10">
        <v>1.356606558</v>
      </c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hidden="1" customHeight="1">
      <c r="A765" s="4" t="s">
        <v>10</v>
      </c>
      <c r="B765" s="4" t="s">
        <v>204</v>
      </c>
      <c r="C765" s="4" t="s">
        <v>94</v>
      </c>
      <c r="D765" s="10">
        <v>1</v>
      </c>
      <c r="E765" s="10">
        <v>2022</v>
      </c>
      <c r="F765" s="10">
        <v>1.3574660629999999</v>
      </c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hidden="1" customHeight="1">
      <c r="A766" s="4" t="s">
        <v>10</v>
      </c>
      <c r="B766" s="4" t="s">
        <v>186</v>
      </c>
      <c r="C766" s="4" t="s">
        <v>20</v>
      </c>
      <c r="D766" s="10">
        <v>1</v>
      </c>
      <c r="E766" s="10">
        <v>2030</v>
      </c>
      <c r="F766" s="10">
        <v>1.3630136989999999</v>
      </c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hidden="1" customHeight="1">
      <c r="A767" s="4" t="s">
        <v>10</v>
      </c>
      <c r="B767" s="4" t="s">
        <v>187</v>
      </c>
      <c r="C767" s="4" t="s">
        <v>87</v>
      </c>
      <c r="D767" s="10">
        <v>1</v>
      </c>
      <c r="E767" s="10">
        <v>2045</v>
      </c>
      <c r="F767" s="10">
        <v>1.3638473170000001</v>
      </c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hidden="1" customHeight="1">
      <c r="A768" s="4" t="s">
        <v>10</v>
      </c>
      <c r="B768" s="4" t="s">
        <v>188</v>
      </c>
      <c r="C768" s="4" t="s">
        <v>87</v>
      </c>
      <c r="D768" s="10">
        <v>1</v>
      </c>
      <c r="E768" s="10">
        <v>2045</v>
      </c>
      <c r="F768" s="10">
        <v>1.3638473170000001</v>
      </c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hidden="1" customHeight="1">
      <c r="A769" s="4" t="s">
        <v>10</v>
      </c>
      <c r="B769" s="4" t="s">
        <v>187</v>
      </c>
      <c r="C769" s="4" t="s">
        <v>87</v>
      </c>
      <c r="D769" s="10">
        <v>1</v>
      </c>
      <c r="E769" s="10">
        <v>2040</v>
      </c>
      <c r="F769" s="10">
        <v>1.377585034</v>
      </c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hidden="1" customHeight="1">
      <c r="A770" s="4" t="s">
        <v>10</v>
      </c>
      <c r="B770" s="4" t="s">
        <v>188</v>
      </c>
      <c r="C770" s="4" t="s">
        <v>87</v>
      </c>
      <c r="D770" s="10">
        <v>1</v>
      </c>
      <c r="E770" s="10">
        <v>2040</v>
      </c>
      <c r="F770" s="10">
        <v>1.377585034</v>
      </c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hidden="1" customHeight="1">
      <c r="A771" s="4" t="s">
        <v>10</v>
      </c>
      <c r="B771" s="4" t="s">
        <v>187</v>
      </c>
      <c r="C771" s="4" t="s">
        <v>87</v>
      </c>
      <c r="D771" s="10">
        <v>1</v>
      </c>
      <c r="E771" s="10">
        <v>2035</v>
      </c>
      <c r="F771" s="10">
        <v>1.392910053</v>
      </c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hidden="1" customHeight="1">
      <c r="A772" s="4" t="s">
        <v>10</v>
      </c>
      <c r="B772" s="4" t="s">
        <v>188</v>
      </c>
      <c r="C772" s="4" t="s">
        <v>87</v>
      </c>
      <c r="D772" s="10">
        <v>1</v>
      </c>
      <c r="E772" s="10">
        <v>2035</v>
      </c>
      <c r="F772" s="10">
        <v>1.392910053</v>
      </c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hidden="1" customHeight="1">
      <c r="A773" s="4" t="s">
        <v>10</v>
      </c>
      <c r="B773" s="4" t="s">
        <v>185</v>
      </c>
      <c r="C773" s="4" t="s">
        <v>20</v>
      </c>
      <c r="D773" s="10">
        <v>1</v>
      </c>
      <c r="E773" s="10">
        <v>2035</v>
      </c>
      <c r="F773" s="10">
        <v>1.3930634959999999</v>
      </c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hidden="1" customHeight="1">
      <c r="A774" s="4" t="s">
        <v>10</v>
      </c>
      <c r="B774" s="4" t="s">
        <v>152</v>
      </c>
      <c r="C774" s="4" t="s">
        <v>50</v>
      </c>
      <c r="D774" s="10">
        <v>1</v>
      </c>
      <c r="E774" s="10">
        <v>2022</v>
      </c>
      <c r="F774" s="10">
        <v>1.3935294119999999</v>
      </c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hidden="1" customHeight="1">
      <c r="A775" s="4" t="s">
        <v>10</v>
      </c>
      <c r="B775" s="4" t="s">
        <v>203</v>
      </c>
      <c r="C775" s="4" t="s">
        <v>90</v>
      </c>
      <c r="D775" s="10">
        <v>1</v>
      </c>
      <c r="E775" s="10">
        <v>2050</v>
      </c>
      <c r="F775" s="10">
        <v>1.3982341170000001</v>
      </c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hidden="1" customHeight="1">
      <c r="A776" s="4" t="s">
        <v>10</v>
      </c>
      <c r="B776" s="4" t="s">
        <v>143</v>
      </c>
      <c r="C776" s="4" t="s">
        <v>90</v>
      </c>
      <c r="D776" s="10">
        <v>1</v>
      </c>
      <c r="E776" s="10">
        <v>2050</v>
      </c>
      <c r="F776" s="10">
        <v>1.3982341170000001</v>
      </c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hidden="1" customHeight="1">
      <c r="A777" s="4" t="s">
        <v>10</v>
      </c>
      <c r="B777" s="4" t="s">
        <v>120</v>
      </c>
      <c r="C777" s="4" t="s">
        <v>16</v>
      </c>
      <c r="D777" s="10">
        <v>1</v>
      </c>
      <c r="E777" s="10">
        <v>2035</v>
      </c>
      <c r="F777" s="10">
        <v>1.4008242449999999</v>
      </c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hidden="1" customHeight="1">
      <c r="A778" s="4" t="s">
        <v>10</v>
      </c>
      <c r="B778" s="4" t="s">
        <v>203</v>
      </c>
      <c r="C778" s="4" t="s">
        <v>90</v>
      </c>
      <c r="D778" s="10">
        <v>1</v>
      </c>
      <c r="E778" s="10">
        <v>2045</v>
      </c>
      <c r="F778" s="10">
        <v>1.4010665069999999</v>
      </c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hidden="1" customHeight="1">
      <c r="A779" s="4" t="s">
        <v>10</v>
      </c>
      <c r="B779" s="4" t="s">
        <v>143</v>
      </c>
      <c r="C779" s="4" t="s">
        <v>90</v>
      </c>
      <c r="D779" s="10">
        <v>1</v>
      </c>
      <c r="E779" s="10">
        <v>2045</v>
      </c>
      <c r="F779" s="10">
        <v>1.4010665069999999</v>
      </c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hidden="1" customHeight="1">
      <c r="A780" s="4" t="s">
        <v>10</v>
      </c>
      <c r="B780" s="4" t="s">
        <v>203</v>
      </c>
      <c r="C780" s="4" t="s">
        <v>90</v>
      </c>
      <c r="D780" s="10">
        <v>1</v>
      </c>
      <c r="E780" s="10">
        <v>2040</v>
      </c>
      <c r="F780" s="10">
        <v>1.403898898</v>
      </c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hidden="1" customHeight="1">
      <c r="A781" s="4" t="s">
        <v>10</v>
      </c>
      <c r="B781" s="4" t="s">
        <v>143</v>
      </c>
      <c r="C781" s="4" t="s">
        <v>90</v>
      </c>
      <c r="D781" s="10">
        <v>1</v>
      </c>
      <c r="E781" s="10">
        <v>2040</v>
      </c>
      <c r="F781" s="10">
        <v>1.403898898</v>
      </c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hidden="1" customHeight="1">
      <c r="A782" s="4" t="s">
        <v>10</v>
      </c>
      <c r="B782" s="4" t="s">
        <v>203</v>
      </c>
      <c r="C782" s="4" t="s">
        <v>90</v>
      </c>
      <c r="D782" s="10">
        <v>1</v>
      </c>
      <c r="E782" s="10">
        <v>2035</v>
      </c>
      <c r="F782" s="10">
        <v>1.406731288</v>
      </c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hidden="1" customHeight="1">
      <c r="A783" s="4" t="s">
        <v>10</v>
      </c>
      <c r="B783" s="4" t="s">
        <v>143</v>
      </c>
      <c r="C783" s="4" t="s">
        <v>90</v>
      </c>
      <c r="D783" s="10">
        <v>1</v>
      </c>
      <c r="E783" s="10">
        <v>2035</v>
      </c>
      <c r="F783" s="10">
        <v>1.406731288</v>
      </c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hidden="1" customHeight="1">
      <c r="A784" s="4" t="s">
        <v>10</v>
      </c>
      <c r="B784" s="4" t="s">
        <v>203</v>
      </c>
      <c r="C784" s="4" t="s">
        <v>90</v>
      </c>
      <c r="D784" s="10">
        <v>1</v>
      </c>
      <c r="E784" s="10">
        <v>2030</v>
      </c>
      <c r="F784" s="10">
        <v>1.4095636789999999</v>
      </c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hidden="1" customHeight="1">
      <c r="A785" s="4" t="s">
        <v>10</v>
      </c>
      <c r="B785" s="4" t="s">
        <v>143</v>
      </c>
      <c r="C785" s="4" t="s">
        <v>90</v>
      </c>
      <c r="D785" s="10">
        <v>1</v>
      </c>
      <c r="E785" s="10">
        <v>2030</v>
      </c>
      <c r="F785" s="10">
        <v>1.4095636789999999</v>
      </c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hidden="1" customHeight="1">
      <c r="A786" s="4" t="s">
        <v>10</v>
      </c>
      <c r="B786" s="4" t="s">
        <v>187</v>
      </c>
      <c r="C786" s="4" t="s">
        <v>87</v>
      </c>
      <c r="D786" s="10">
        <v>1</v>
      </c>
      <c r="E786" s="10">
        <v>2030</v>
      </c>
      <c r="F786" s="10">
        <v>1.411504157</v>
      </c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hidden="1" customHeight="1">
      <c r="A787" s="4" t="s">
        <v>10</v>
      </c>
      <c r="B787" s="4" t="s">
        <v>188</v>
      </c>
      <c r="C787" s="4" t="s">
        <v>87</v>
      </c>
      <c r="D787" s="10">
        <v>1</v>
      </c>
      <c r="E787" s="10">
        <v>2030</v>
      </c>
      <c r="F787" s="10">
        <v>1.411504157</v>
      </c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hidden="1" customHeight="1">
      <c r="A788" s="4" t="s">
        <v>10</v>
      </c>
      <c r="B788" s="4" t="s">
        <v>203</v>
      </c>
      <c r="C788" s="4" t="s">
        <v>90</v>
      </c>
      <c r="D788" s="10">
        <v>1</v>
      </c>
      <c r="E788" s="10">
        <v>2025</v>
      </c>
      <c r="F788" s="10">
        <v>1.41239607</v>
      </c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hidden="1" customHeight="1">
      <c r="A789" s="4" t="s">
        <v>10</v>
      </c>
      <c r="B789" s="4" t="s">
        <v>143</v>
      </c>
      <c r="C789" s="4" t="s">
        <v>90</v>
      </c>
      <c r="D789" s="10">
        <v>1</v>
      </c>
      <c r="E789" s="10">
        <v>2025</v>
      </c>
      <c r="F789" s="10">
        <v>1.41239607</v>
      </c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hidden="1" customHeight="1">
      <c r="A790" s="4" t="s">
        <v>10</v>
      </c>
      <c r="B790" s="4" t="s">
        <v>203</v>
      </c>
      <c r="C790" s="4" t="s">
        <v>90</v>
      </c>
      <c r="D790" s="10">
        <v>1</v>
      </c>
      <c r="E790" s="10">
        <v>2022</v>
      </c>
      <c r="F790" s="10">
        <v>1.416361416</v>
      </c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hidden="1" customHeight="1">
      <c r="A791" s="4" t="s">
        <v>10</v>
      </c>
      <c r="B791" s="4" t="s">
        <v>143</v>
      </c>
      <c r="C791" s="4" t="s">
        <v>90</v>
      </c>
      <c r="D791" s="10">
        <v>1</v>
      </c>
      <c r="E791" s="10">
        <v>2022</v>
      </c>
      <c r="F791" s="10">
        <v>1.416361416</v>
      </c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hidden="1" customHeight="1">
      <c r="A792" s="4" t="s">
        <v>10</v>
      </c>
      <c r="B792" s="4" t="s">
        <v>186</v>
      </c>
      <c r="C792" s="4" t="s">
        <v>20</v>
      </c>
      <c r="D792" s="10">
        <v>1</v>
      </c>
      <c r="E792" s="10">
        <v>2025</v>
      </c>
      <c r="F792" s="10">
        <v>1.4214285710000001</v>
      </c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hidden="1" customHeight="1">
      <c r="A793" s="4" t="s">
        <v>10</v>
      </c>
      <c r="B793" s="4" t="s">
        <v>178</v>
      </c>
      <c r="C793" s="4" t="s">
        <v>94</v>
      </c>
      <c r="D793" s="10">
        <v>1</v>
      </c>
      <c r="E793" s="10">
        <v>2050</v>
      </c>
      <c r="F793" s="10">
        <v>1.428571429</v>
      </c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hidden="1" customHeight="1">
      <c r="A794" s="4" t="s">
        <v>10</v>
      </c>
      <c r="B794" s="4" t="s">
        <v>181</v>
      </c>
      <c r="C794" s="4" t="s">
        <v>16</v>
      </c>
      <c r="D794" s="10">
        <v>1</v>
      </c>
      <c r="E794" s="10">
        <v>2050</v>
      </c>
      <c r="F794" s="10">
        <v>1.4297331470000001</v>
      </c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hidden="1" customHeight="1">
      <c r="A795" s="4" t="s">
        <v>10</v>
      </c>
      <c r="B795" s="4" t="s">
        <v>113</v>
      </c>
      <c r="C795" s="4" t="s">
        <v>90</v>
      </c>
      <c r="D795" s="10">
        <v>2</v>
      </c>
      <c r="E795" s="10">
        <v>2050</v>
      </c>
      <c r="F795" s="10">
        <v>1.4362598609999999</v>
      </c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hidden="1" customHeight="1">
      <c r="A796" s="4" t="s">
        <v>10</v>
      </c>
      <c r="B796" s="4" t="s">
        <v>113</v>
      </c>
      <c r="C796" s="4" t="s">
        <v>90</v>
      </c>
      <c r="D796" s="10">
        <v>3</v>
      </c>
      <c r="E796" s="10">
        <v>2050</v>
      </c>
      <c r="F796" s="10">
        <v>1.4362598609999999</v>
      </c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hidden="1" customHeight="1">
      <c r="A797" s="4" t="s">
        <v>10</v>
      </c>
      <c r="B797" s="4" t="s">
        <v>113</v>
      </c>
      <c r="C797" s="4" t="s">
        <v>90</v>
      </c>
      <c r="D797" s="10">
        <v>4</v>
      </c>
      <c r="E797" s="10">
        <v>2050</v>
      </c>
      <c r="F797" s="10">
        <v>1.4362598609999999</v>
      </c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hidden="1" customHeight="1">
      <c r="A798" s="4" t="s">
        <v>10</v>
      </c>
      <c r="B798" s="4" t="s">
        <v>114</v>
      </c>
      <c r="C798" s="4" t="s">
        <v>90</v>
      </c>
      <c r="D798" s="10">
        <v>2</v>
      </c>
      <c r="E798" s="10">
        <v>2050</v>
      </c>
      <c r="F798" s="10">
        <v>1.4362598609999999</v>
      </c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hidden="1" customHeight="1">
      <c r="A799" s="4" t="s">
        <v>10</v>
      </c>
      <c r="B799" s="4" t="s">
        <v>114</v>
      </c>
      <c r="C799" s="4" t="s">
        <v>90</v>
      </c>
      <c r="D799" s="10">
        <v>3</v>
      </c>
      <c r="E799" s="10">
        <v>2050</v>
      </c>
      <c r="F799" s="10">
        <v>1.4362598609999999</v>
      </c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hidden="1" customHeight="1">
      <c r="A800" s="4" t="s">
        <v>10</v>
      </c>
      <c r="B800" s="4" t="s">
        <v>114</v>
      </c>
      <c r="C800" s="4" t="s">
        <v>90</v>
      </c>
      <c r="D800" s="10">
        <v>4</v>
      </c>
      <c r="E800" s="10">
        <v>2050</v>
      </c>
      <c r="F800" s="10">
        <v>1.4362598609999999</v>
      </c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hidden="1" customHeight="1">
      <c r="A801" s="4" t="s">
        <v>10</v>
      </c>
      <c r="B801" s="4" t="s">
        <v>152</v>
      </c>
      <c r="C801" s="4" t="s">
        <v>50</v>
      </c>
      <c r="D801" s="10">
        <v>1</v>
      </c>
      <c r="E801" s="10">
        <v>2022</v>
      </c>
      <c r="F801" s="10">
        <v>1.436823529</v>
      </c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hidden="1" customHeight="1">
      <c r="A802" s="4" t="s">
        <v>10</v>
      </c>
      <c r="B802" s="4" t="s">
        <v>187</v>
      </c>
      <c r="C802" s="4" t="s">
        <v>87</v>
      </c>
      <c r="D802" s="10">
        <v>1</v>
      </c>
      <c r="E802" s="10">
        <v>2025</v>
      </c>
      <c r="F802" s="10">
        <v>1.436825397</v>
      </c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hidden="1" customHeight="1">
      <c r="A803" s="4" t="s">
        <v>10</v>
      </c>
      <c r="B803" s="4" t="s">
        <v>188</v>
      </c>
      <c r="C803" s="4" t="s">
        <v>87</v>
      </c>
      <c r="D803" s="10">
        <v>1</v>
      </c>
      <c r="E803" s="10">
        <v>2025</v>
      </c>
      <c r="F803" s="10">
        <v>1.436825397</v>
      </c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hidden="1" customHeight="1">
      <c r="A804" s="4" t="s">
        <v>10</v>
      </c>
      <c r="B804" s="4" t="s">
        <v>120</v>
      </c>
      <c r="C804" s="4" t="s">
        <v>16</v>
      </c>
      <c r="D804" s="10">
        <v>1</v>
      </c>
      <c r="E804" s="10">
        <v>2030</v>
      </c>
      <c r="F804" s="10">
        <v>1.4468415939999999</v>
      </c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hidden="1" customHeight="1">
      <c r="A805" s="4" t="s">
        <v>10</v>
      </c>
      <c r="B805" s="4" t="s">
        <v>185</v>
      </c>
      <c r="C805" s="4" t="s">
        <v>94</v>
      </c>
      <c r="D805" s="10">
        <v>2</v>
      </c>
      <c r="E805" s="10">
        <v>2045</v>
      </c>
      <c r="F805" s="10">
        <v>1.457152757</v>
      </c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hidden="1" customHeight="1">
      <c r="A806" s="4" t="s">
        <v>10</v>
      </c>
      <c r="B806" s="4" t="s">
        <v>185</v>
      </c>
      <c r="C806" s="4" t="s">
        <v>20</v>
      </c>
      <c r="D806" s="10">
        <v>1</v>
      </c>
      <c r="E806" s="10">
        <v>2030</v>
      </c>
      <c r="F806" s="10">
        <v>1.45910921</v>
      </c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hidden="1" customHeight="1">
      <c r="A807" s="4" t="s">
        <v>10</v>
      </c>
      <c r="B807" s="4" t="s">
        <v>113</v>
      </c>
      <c r="C807" s="4" t="s">
        <v>90</v>
      </c>
      <c r="D807" s="10">
        <v>2</v>
      </c>
      <c r="E807" s="10">
        <v>2045</v>
      </c>
      <c r="F807" s="10">
        <v>1.4594002479999999</v>
      </c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hidden="1" customHeight="1">
      <c r="A808" s="4" t="s">
        <v>10</v>
      </c>
      <c r="B808" s="4" t="s">
        <v>113</v>
      </c>
      <c r="C808" s="4" t="s">
        <v>90</v>
      </c>
      <c r="D808" s="10">
        <v>3</v>
      </c>
      <c r="E808" s="10">
        <v>2045</v>
      </c>
      <c r="F808" s="10">
        <v>1.4594002479999999</v>
      </c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hidden="1" customHeight="1">
      <c r="A809" s="4" t="s">
        <v>10</v>
      </c>
      <c r="B809" s="4" t="s">
        <v>113</v>
      </c>
      <c r="C809" s="4" t="s">
        <v>90</v>
      </c>
      <c r="D809" s="10">
        <v>4</v>
      </c>
      <c r="E809" s="10">
        <v>2045</v>
      </c>
      <c r="F809" s="10">
        <v>1.4594002479999999</v>
      </c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hidden="1" customHeight="1">
      <c r="A810" s="4" t="s">
        <v>10</v>
      </c>
      <c r="B810" s="4" t="s">
        <v>114</v>
      </c>
      <c r="C810" s="4" t="s">
        <v>90</v>
      </c>
      <c r="D810" s="10">
        <v>2</v>
      </c>
      <c r="E810" s="10">
        <v>2045</v>
      </c>
      <c r="F810" s="10">
        <v>1.4594002479999999</v>
      </c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hidden="1" customHeight="1">
      <c r="A811" s="4" t="s">
        <v>10</v>
      </c>
      <c r="B811" s="4" t="s">
        <v>114</v>
      </c>
      <c r="C811" s="4" t="s">
        <v>90</v>
      </c>
      <c r="D811" s="10">
        <v>3</v>
      </c>
      <c r="E811" s="10">
        <v>2045</v>
      </c>
      <c r="F811" s="10">
        <v>1.4594002479999999</v>
      </c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hidden="1" customHeight="1">
      <c r="A812" s="4" t="s">
        <v>10</v>
      </c>
      <c r="B812" s="4" t="s">
        <v>114</v>
      </c>
      <c r="C812" s="4" t="s">
        <v>90</v>
      </c>
      <c r="D812" s="10">
        <v>4</v>
      </c>
      <c r="E812" s="10">
        <v>2045</v>
      </c>
      <c r="F812" s="10">
        <v>1.4594002479999999</v>
      </c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hidden="1" customHeight="1">
      <c r="A813" s="4" t="s">
        <v>10</v>
      </c>
      <c r="B813" s="4" t="s">
        <v>178</v>
      </c>
      <c r="C813" s="4" t="s">
        <v>94</v>
      </c>
      <c r="D813" s="10">
        <v>1</v>
      </c>
      <c r="E813" s="10">
        <v>2045</v>
      </c>
      <c r="F813" s="10">
        <v>1.465201465</v>
      </c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hidden="1" customHeight="1">
      <c r="A814" s="4" t="s">
        <v>10</v>
      </c>
      <c r="B814" s="4" t="s">
        <v>181</v>
      </c>
      <c r="C814" s="4" t="s">
        <v>16</v>
      </c>
      <c r="D814" s="10">
        <v>1</v>
      </c>
      <c r="E814" s="10">
        <v>2045</v>
      </c>
      <c r="F814" s="10">
        <v>1.4785757559999999</v>
      </c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hidden="1" customHeight="1">
      <c r="A815" s="4" t="s">
        <v>10</v>
      </c>
      <c r="B815" s="4" t="s">
        <v>113</v>
      </c>
      <c r="C815" s="4" t="s">
        <v>90</v>
      </c>
      <c r="D815" s="10">
        <v>2</v>
      </c>
      <c r="E815" s="10">
        <v>2040</v>
      </c>
      <c r="F815" s="10">
        <v>1.4828236509999999</v>
      </c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hidden="1" customHeight="1">
      <c r="A816" s="4" t="s">
        <v>10</v>
      </c>
      <c r="B816" s="4" t="s">
        <v>113</v>
      </c>
      <c r="C816" s="4" t="s">
        <v>90</v>
      </c>
      <c r="D816" s="10">
        <v>3</v>
      </c>
      <c r="E816" s="10">
        <v>2040</v>
      </c>
      <c r="F816" s="10">
        <v>1.4828236509999999</v>
      </c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hidden="1" customHeight="1">
      <c r="A817" s="4" t="s">
        <v>10</v>
      </c>
      <c r="B817" s="4" t="s">
        <v>113</v>
      </c>
      <c r="C817" s="4" t="s">
        <v>90</v>
      </c>
      <c r="D817" s="10">
        <v>4</v>
      </c>
      <c r="E817" s="10">
        <v>2040</v>
      </c>
      <c r="F817" s="10">
        <v>1.4828236509999999</v>
      </c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hidden="1" customHeight="1">
      <c r="A818" s="4" t="s">
        <v>10</v>
      </c>
      <c r="B818" s="4" t="s">
        <v>114</v>
      </c>
      <c r="C818" s="4" t="s">
        <v>90</v>
      </c>
      <c r="D818" s="10">
        <v>2</v>
      </c>
      <c r="E818" s="10">
        <v>2040</v>
      </c>
      <c r="F818" s="10">
        <v>1.4828236509999999</v>
      </c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hidden="1" customHeight="1">
      <c r="A819" s="4" t="s">
        <v>10</v>
      </c>
      <c r="B819" s="4" t="s">
        <v>114</v>
      </c>
      <c r="C819" s="4" t="s">
        <v>90</v>
      </c>
      <c r="D819" s="10">
        <v>3</v>
      </c>
      <c r="E819" s="10">
        <v>2040</v>
      </c>
      <c r="F819" s="10">
        <v>1.4828236509999999</v>
      </c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hidden="1" customHeight="1">
      <c r="A820" s="4" t="s">
        <v>10</v>
      </c>
      <c r="B820" s="4" t="s">
        <v>114</v>
      </c>
      <c r="C820" s="4" t="s">
        <v>90</v>
      </c>
      <c r="D820" s="10">
        <v>4</v>
      </c>
      <c r="E820" s="10">
        <v>2040</v>
      </c>
      <c r="F820" s="10">
        <v>1.4828236509999999</v>
      </c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hidden="1" customHeight="1">
      <c r="A821" s="4" t="s">
        <v>10</v>
      </c>
      <c r="B821" s="4" t="s">
        <v>222</v>
      </c>
      <c r="C821" s="4" t="s">
        <v>50</v>
      </c>
      <c r="D821" s="10">
        <v>2</v>
      </c>
      <c r="E821" s="10">
        <v>2022</v>
      </c>
      <c r="F821" s="10">
        <v>1.487333333</v>
      </c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hidden="1" customHeight="1">
      <c r="A822" s="4" t="s">
        <v>10</v>
      </c>
      <c r="B822" s="4" t="s">
        <v>120</v>
      </c>
      <c r="C822" s="4" t="s">
        <v>16</v>
      </c>
      <c r="D822" s="10">
        <v>1</v>
      </c>
      <c r="E822" s="10">
        <v>2025</v>
      </c>
      <c r="F822" s="10">
        <v>1.4946586040000001</v>
      </c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hidden="1" customHeight="1">
      <c r="A823" s="4" t="s">
        <v>10</v>
      </c>
      <c r="B823" s="4" t="s">
        <v>178</v>
      </c>
      <c r="C823" s="4" t="s">
        <v>94</v>
      </c>
      <c r="D823" s="10">
        <v>1</v>
      </c>
      <c r="E823" s="10">
        <v>2040</v>
      </c>
      <c r="F823" s="10">
        <v>1.5037593979999999</v>
      </c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hidden="1" customHeight="1">
      <c r="A824" s="4" t="s">
        <v>10</v>
      </c>
      <c r="B824" s="4" t="s">
        <v>222</v>
      </c>
      <c r="C824" s="4" t="s">
        <v>50</v>
      </c>
      <c r="D824" s="10">
        <v>2</v>
      </c>
      <c r="E824" s="10">
        <v>2022</v>
      </c>
      <c r="F824" s="10">
        <v>1.505733333</v>
      </c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hidden="1" customHeight="1">
      <c r="A825" s="4" t="s">
        <v>10</v>
      </c>
      <c r="B825" s="4" t="s">
        <v>113</v>
      </c>
      <c r="C825" s="4" t="s">
        <v>90</v>
      </c>
      <c r="D825" s="10">
        <v>2</v>
      </c>
      <c r="E825" s="10">
        <v>2035</v>
      </c>
      <c r="F825" s="10">
        <v>1.5065300699999999</v>
      </c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hidden="1" customHeight="1">
      <c r="A826" s="4" t="s">
        <v>10</v>
      </c>
      <c r="B826" s="4" t="s">
        <v>113</v>
      </c>
      <c r="C826" s="4" t="s">
        <v>90</v>
      </c>
      <c r="D826" s="10">
        <v>3</v>
      </c>
      <c r="E826" s="10">
        <v>2035</v>
      </c>
      <c r="F826" s="10">
        <v>1.5065300699999999</v>
      </c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hidden="1" customHeight="1">
      <c r="A827" s="4" t="s">
        <v>10</v>
      </c>
      <c r="B827" s="4" t="s">
        <v>113</v>
      </c>
      <c r="C827" s="4" t="s">
        <v>90</v>
      </c>
      <c r="D827" s="10">
        <v>4</v>
      </c>
      <c r="E827" s="10">
        <v>2035</v>
      </c>
      <c r="F827" s="10">
        <v>1.5065300699999999</v>
      </c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hidden="1" customHeight="1">
      <c r="A828" s="4" t="s">
        <v>10</v>
      </c>
      <c r="B828" s="4" t="s">
        <v>114</v>
      </c>
      <c r="C828" s="4" t="s">
        <v>90</v>
      </c>
      <c r="D828" s="10">
        <v>2</v>
      </c>
      <c r="E828" s="10">
        <v>2035</v>
      </c>
      <c r="F828" s="10">
        <v>1.5065300699999999</v>
      </c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hidden="1" customHeight="1">
      <c r="A829" s="4" t="s">
        <v>10</v>
      </c>
      <c r="B829" s="4" t="s">
        <v>114</v>
      </c>
      <c r="C829" s="4" t="s">
        <v>90</v>
      </c>
      <c r="D829" s="10">
        <v>3</v>
      </c>
      <c r="E829" s="10">
        <v>2035</v>
      </c>
      <c r="F829" s="10">
        <v>1.5065300699999999</v>
      </c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hidden="1" customHeight="1">
      <c r="A830" s="4" t="s">
        <v>10</v>
      </c>
      <c r="B830" s="4" t="s">
        <v>114</v>
      </c>
      <c r="C830" s="4" t="s">
        <v>90</v>
      </c>
      <c r="D830" s="10">
        <v>4</v>
      </c>
      <c r="E830" s="10">
        <v>2035</v>
      </c>
      <c r="F830" s="10">
        <v>1.5065300699999999</v>
      </c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hidden="1" customHeight="1">
      <c r="A831" s="4" t="s">
        <v>10</v>
      </c>
      <c r="B831" s="4" t="s">
        <v>185</v>
      </c>
      <c r="C831" s="4" t="s">
        <v>20</v>
      </c>
      <c r="D831" s="10">
        <v>1</v>
      </c>
      <c r="E831" s="10">
        <v>2025</v>
      </c>
      <c r="F831" s="10">
        <v>1.529446064</v>
      </c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hidden="1" customHeight="1">
      <c r="A832" s="4" t="s">
        <v>10</v>
      </c>
      <c r="B832" s="4" t="s">
        <v>113</v>
      </c>
      <c r="C832" s="4" t="s">
        <v>90</v>
      </c>
      <c r="D832" s="10">
        <v>2</v>
      </c>
      <c r="E832" s="10">
        <v>2030</v>
      </c>
      <c r="F832" s="10">
        <v>1.530519505</v>
      </c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hidden="1" customHeight="1">
      <c r="A833" s="4" t="s">
        <v>10</v>
      </c>
      <c r="B833" s="4" t="s">
        <v>113</v>
      </c>
      <c r="C833" s="4" t="s">
        <v>90</v>
      </c>
      <c r="D833" s="10">
        <v>3</v>
      </c>
      <c r="E833" s="10">
        <v>2030</v>
      </c>
      <c r="F833" s="10">
        <v>1.530519505</v>
      </c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hidden="1" customHeight="1">
      <c r="A834" s="4" t="s">
        <v>10</v>
      </c>
      <c r="B834" s="4" t="s">
        <v>113</v>
      </c>
      <c r="C834" s="4" t="s">
        <v>90</v>
      </c>
      <c r="D834" s="10">
        <v>4</v>
      </c>
      <c r="E834" s="10">
        <v>2030</v>
      </c>
      <c r="F834" s="10">
        <v>1.530519505</v>
      </c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hidden="1" customHeight="1">
      <c r="A835" s="4" t="s">
        <v>10</v>
      </c>
      <c r="B835" s="4" t="s">
        <v>114</v>
      </c>
      <c r="C835" s="4" t="s">
        <v>90</v>
      </c>
      <c r="D835" s="10">
        <v>2</v>
      </c>
      <c r="E835" s="10">
        <v>2030</v>
      </c>
      <c r="F835" s="10">
        <v>1.530519505</v>
      </c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hidden="1" customHeight="1">
      <c r="A836" s="4" t="s">
        <v>10</v>
      </c>
      <c r="B836" s="4" t="s">
        <v>114</v>
      </c>
      <c r="C836" s="4" t="s">
        <v>90</v>
      </c>
      <c r="D836" s="10">
        <v>3</v>
      </c>
      <c r="E836" s="10">
        <v>2030</v>
      </c>
      <c r="F836" s="10">
        <v>1.530519505</v>
      </c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hidden="1" customHeight="1">
      <c r="A837" s="4" t="s">
        <v>10</v>
      </c>
      <c r="B837" s="4" t="s">
        <v>114</v>
      </c>
      <c r="C837" s="4" t="s">
        <v>90</v>
      </c>
      <c r="D837" s="10">
        <v>4</v>
      </c>
      <c r="E837" s="10">
        <v>2030</v>
      </c>
      <c r="F837" s="10">
        <v>1.530519505</v>
      </c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hidden="1" customHeight="1">
      <c r="A838" s="4" t="s">
        <v>10</v>
      </c>
      <c r="B838" s="4" t="s">
        <v>181</v>
      </c>
      <c r="C838" s="4" t="s">
        <v>16</v>
      </c>
      <c r="D838" s="10">
        <v>1</v>
      </c>
      <c r="E838" s="10">
        <v>2040</v>
      </c>
      <c r="F838" s="10">
        <v>1.5308735280000001</v>
      </c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hidden="1" customHeight="1">
      <c r="A839" s="4" t="s">
        <v>10</v>
      </c>
      <c r="B839" s="4" t="s">
        <v>178</v>
      </c>
      <c r="C839" s="4" t="s">
        <v>94</v>
      </c>
      <c r="D839" s="10">
        <v>1</v>
      </c>
      <c r="E839" s="10">
        <v>2035</v>
      </c>
      <c r="F839" s="10">
        <v>1.5444015440000001</v>
      </c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hidden="1" customHeight="1">
      <c r="A840" s="4" t="s">
        <v>10</v>
      </c>
      <c r="B840" s="4" t="s">
        <v>113</v>
      </c>
      <c r="C840" s="4" t="s">
        <v>90</v>
      </c>
      <c r="D840" s="10">
        <v>2</v>
      </c>
      <c r="E840" s="10">
        <v>2025</v>
      </c>
      <c r="F840" s="10">
        <v>1.5547919569999999</v>
      </c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hidden="1" customHeight="1">
      <c r="A841" s="4" t="s">
        <v>10</v>
      </c>
      <c r="B841" s="4" t="s">
        <v>113</v>
      </c>
      <c r="C841" s="4" t="s">
        <v>90</v>
      </c>
      <c r="D841" s="10">
        <v>3</v>
      </c>
      <c r="E841" s="10">
        <v>2025</v>
      </c>
      <c r="F841" s="10">
        <v>1.5547919569999999</v>
      </c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hidden="1" customHeight="1">
      <c r="A842" s="4" t="s">
        <v>10</v>
      </c>
      <c r="B842" s="4" t="s">
        <v>113</v>
      </c>
      <c r="C842" s="4" t="s">
        <v>90</v>
      </c>
      <c r="D842" s="10">
        <v>4</v>
      </c>
      <c r="E842" s="10">
        <v>2025</v>
      </c>
      <c r="F842" s="10">
        <v>1.5547919569999999</v>
      </c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hidden="1" customHeight="1">
      <c r="A843" s="4" t="s">
        <v>10</v>
      </c>
      <c r="B843" s="4" t="s">
        <v>114</v>
      </c>
      <c r="C843" s="4" t="s">
        <v>90</v>
      </c>
      <c r="D843" s="10">
        <v>2</v>
      </c>
      <c r="E843" s="10">
        <v>2025</v>
      </c>
      <c r="F843" s="10">
        <v>1.5547919569999999</v>
      </c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hidden="1" customHeight="1">
      <c r="A844" s="4" t="s">
        <v>10</v>
      </c>
      <c r="B844" s="4" t="s">
        <v>114</v>
      </c>
      <c r="C844" s="4" t="s">
        <v>90</v>
      </c>
      <c r="D844" s="10">
        <v>3</v>
      </c>
      <c r="E844" s="10">
        <v>2025</v>
      </c>
      <c r="F844" s="10">
        <v>1.5547919569999999</v>
      </c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hidden="1" customHeight="1">
      <c r="A845" s="4" t="s">
        <v>10</v>
      </c>
      <c r="B845" s="4" t="s">
        <v>114</v>
      </c>
      <c r="C845" s="4" t="s">
        <v>90</v>
      </c>
      <c r="D845" s="10">
        <v>4</v>
      </c>
      <c r="E845" s="10">
        <v>2025</v>
      </c>
      <c r="F845" s="10">
        <v>1.5547919569999999</v>
      </c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hidden="1" customHeight="1">
      <c r="A846" s="4" t="s">
        <v>10</v>
      </c>
      <c r="B846" s="4" t="s">
        <v>181</v>
      </c>
      <c r="C846" s="4" t="s">
        <v>16</v>
      </c>
      <c r="D846" s="10">
        <v>1</v>
      </c>
      <c r="E846" s="10">
        <v>2035</v>
      </c>
      <c r="F846" s="10">
        <v>1.56876693</v>
      </c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hidden="1" customHeight="1">
      <c r="A847" s="4" t="s">
        <v>10</v>
      </c>
      <c r="B847" s="4" t="s">
        <v>120</v>
      </c>
      <c r="C847" s="4" t="s">
        <v>16</v>
      </c>
      <c r="D847" s="10">
        <v>1</v>
      </c>
      <c r="E847" s="10">
        <v>2022</v>
      </c>
      <c r="F847" s="10">
        <v>1.587301587</v>
      </c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hidden="1" customHeight="1">
      <c r="A848" s="4" t="s">
        <v>10</v>
      </c>
      <c r="B848" s="4" t="s">
        <v>149</v>
      </c>
      <c r="C848" s="4" t="s">
        <v>87</v>
      </c>
      <c r="D848" s="10">
        <v>1</v>
      </c>
      <c r="E848" s="10">
        <v>2050</v>
      </c>
      <c r="F848" s="10">
        <v>1.587301587</v>
      </c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hidden="1" customHeight="1">
      <c r="A849" s="4" t="s">
        <v>10</v>
      </c>
      <c r="B849" s="4" t="s">
        <v>149</v>
      </c>
      <c r="C849" s="4" t="s">
        <v>101</v>
      </c>
      <c r="D849" s="10">
        <v>2</v>
      </c>
      <c r="E849" s="10">
        <v>2050</v>
      </c>
      <c r="F849" s="10">
        <v>1.587301587</v>
      </c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hidden="1" customHeight="1">
      <c r="A850" s="4" t="s">
        <v>10</v>
      </c>
      <c r="B850" s="4" t="s">
        <v>149</v>
      </c>
      <c r="C850" s="4" t="s">
        <v>38</v>
      </c>
      <c r="D850" s="10">
        <v>3</v>
      </c>
      <c r="E850" s="10">
        <v>2050</v>
      </c>
      <c r="F850" s="10">
        <v>1.587301587</v>
      </c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hidden="1" customHeight="1">
      <c r="A851" s="4" t="s">
        <v>10</v>
      </c>
      <c r="B851" s="4" t="s">
        <v>178</v>
      </c>
      <c r="C851" s="4" t="s">
        <v>94</v>
      </c>
      <c r="D851" s="10">
        <v>1</v>
      </c>
      <c r="E851" s="10">
        <v>2030</v>
      </c>
      <c r="F851" s="10">
        <v>1.587301587</v>
      </c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hidden="1" customHeight="1">
      <c r="A852" s="4" t="s">
        <v>10</v>
      </c>
      <c r="B852" s="4" t="s">
        <v>186</v>
      </c>
      <c r="C852" s="4" t="s">
        <v>20</v>
      </c>
      <c r="D852" s="10">
        <v>1</v>
      </c>
      <c r="E852" s="10">
        <v>2022</v>
      </c>
      <c r="F852" s="10">
        <v>1.5920000000000001</v>
      </c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hidden="1" customHeight="1">
      <c r="A853" s="4" t="s">
        <v>10</v>
      </c>
      <c r="B853" s="4" t="s">
        <v>149</v>
      </c>
      <c r="C853" s="4" t="s">
        <v>87</v>
      </c>
      <c r="D853" s="10">
        <v>1</v>
      </c>
      <c r="E853" s="10">
        <v>2045</v>
      </c>
      <c r="F853" s="10">
        <v>1.6</v>
      </c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hidden="1" customHeight="1">
      <c r="A854" s="4" t="s">
        <v>10</v>
      </c>
      <c r="B854" s="4" t="s">
        <v>149</v>
      </c>
      <c r="C854" s="4" t="s">
        <v>101</v>
      </c>
      <c r="D854" s="10">
        <v>2</v>
      </c>
      <c r="E854" s="10">
        <v>2045</v>
      </c>
      <c r="F854" s="10">
        <v>1.6</v>
      </c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hidden="1" customHeight="1">
      <c r="A855" s="4" t="s">
        <v>10</v>
      </c>
      <c r="B855" s="4" t="s">
        <v>149</v>
      </c>
      <c r="C855" s="4" t="s">
        <v>38</v>
      </c>
      <c r="D855" s="10">
        <v>3</v>
      </c>
      <c r="E855" s="10">
        <v>2045</v>
      </c>
      <c r="F855" s="10">
        <v>1.6</v>
      </c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hidden="1" customHeight="1">
      <c r="A856" s="4" t="s">
        <v>10</v>
      </c>
      <c r="B856" s="4" t="s">
        <v>113</v>
      </c>
      <c r="C856" s="4" t="s">
        <v>90</v>
      </c>
      <c r="D856" s="10">
        <v>2</v>
      </c>
      <c r="E856" s="10">
        <v>2022</v>
      </c>
      <c r="F856" s="10">
        <v>1.6017298680000001</v>
      </c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hidden="1" customHeight="1">
      <c r="A857" s="4" t="s">
        <v>10</v>
      </c>
      <c r="B857" s="4" t="s">
        <v>113</v>
      </c>
      <c r="C857" s="4" t="s">
        <v>90</v>
      </c>
      <c r="D857" s="10">
        <v>3</v>
      </c>
      <c r="E857" s="10">
        <v>2022</v>
      </c>
      <c r="F857" s="10">
        <v>1.6017298680000001</v>
      </c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hidden="1" customHeight="1">
      <c r="A858" s="4" t="s">
        <v>10</v>
      </c>
      <c r="B858" s="4" t="s">
        <v>113</v>
      </c>
      <c r="C858" s="4" t="s">
        <v>90</v>
      </c>
      <c r="D858" s="10">
        <v>4</v>
      </c>
      <c r="E858" s="10">
        <v>2022</v>
      </c>
      <c r="F858" s="10">
        <v>1.6017298680000001</v>
      </c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hidden="1" customHeight="1">
      <c r="A859" s="4" t="s">
        <v>10</v>
      </c>
      <c r="B859" s="4" t="s">
        <v>114</v>
      </c>
      <c r="C859" s="4" t="s">
        <v>90</v>
      </c>
      <c r="D859" s="10">
        <v>2</v>
      </c>
      <c r="E859" s="10">
        <v>2022</v>
      </c>
      <c r="F859" s="10">
        <v>1.6017298680000001</v>
      </c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hidden="1" customHeight="1">
      <c r="A860" s="4" t="s">
        <v>10</v>
      </c>
      <c r="B860" s="4" t="s">
        <v>114</v>
      </c>
      <c r="C860" s="4" t="s">
        <v>90</v>
      </c>
      <c r="D860" s="10">
        <v>3</v>
      </c>
      <c r="E860" s="10">
        <v>2022</v>
      </c>
      <c r="F860" s="10">
        <v>1.6017298680000001</v>
      </c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hidden="1" customHeight="1">
      <c r="A861" s="4" t="s">
        <v>10</v>
      </c>
      <c r="B861" s="4" t="s">
        <v>114</v>
      </c>
      <c r="C861" s="4" t="s">
        <v>90</v>
      </c>
      <c r="D861" s="10">
        <v>4</v>
      </c>
      <c r="E861" s="10">
        <v>2022</v>
      </c>
      <c r="F861" s="10">
        <v>1.6017298680000001</v>
      </c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hidden="1" customHeight="1">
      <c r="A862" s="4" t="s">
        <v>10</v>
      </c>
      <c r="B862" s="4" t="s">
        <v>181</v>
      </c>
      <c r="C862" s="4" t="s">
        <v>16</v>
      </c>
      <c r="D862" s="10">
        <v>1</v>
      </c>
      <c r="E862" s="10">
        <v>2030</v>
      </c>
      <c r="F862" s="10">
        <v>1.6085838800000001</v>
      </c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hidden="1" customHeight="1">
      <c r="A863" s="4" t="s">
        <v>10</v>
      </c>
      <c r="B863" s="4" t="s">
        <v>186</v>
      </c>
      <c r="C863" s="4" t="s">
        <v>38</v>
      </c>
      <c r="D863" s="10">
        <v>2</v>
      </c>
      <c r="E863" s="10">
        <v>2050</v>
      </c>
      <c r="F863" s="10">
        <v>1.6115088660000001</v>
      </c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hidden="1" customHeight="1">
      <c r="A864" s="4" t="s">
        <v>10</v>
      </c>
      <c r="B864" s="4" t="s">
        <v>149</v>
      </c>
      <c r="C864" s="4" t="s">
        <v>87</v>
      </c>
      <c r="D864" s="10">
        <v>1</v>
      </c>
      <c r="E864" s="10">
        <v>2030</v>
      </c>
      <c r="F864" s="10">
        <v>1.612903226</v>
      </c>
      <c r="G864" s="4">
        <f>F864*3.6</f>
        <v>5.8064516136000002</v>
      </c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hidden="1" customHeight="1">
      <c r="A865" s="4" t="s">
        <v>10</v>
      </c>
      <c r="B865" s="4" t="s">
        <v>149</v>
      </c>
      <c r="C865" s="4" t="s">
        <v>101</v>
      </c>
      <c r="D865" s="10">
        <v>2</v>
      </c>
      <c r="E865" s="10">
        <v>2030</v>
      </c>
      <c r="F865" s="10">
        <v>1.612903226</v>
      </c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hidden="1" customHeight="1">
      <c r="A866" s="4" t="s">
        <v>10</v>
      </c>
      <c r="B866" s="4" t="s">
        <v>149</v>
      </c>
      <c r="C866" s="4" t="s">
        <v>38</v>
      </c>
      <c r="D866" s="10">
        <v>3</v>
      </c>
      <c r="E866" s="10">
        <v>2030</v>
      </c>
      <c r="F866" s="10">
        <v>1.612903226</v>
      </c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hidden="1" customHeight="1">
      <c r="A867" s="4" t="s">
        <v>10</v>
      </c>
      <c r="B867" s="4" t="s">
        <v>149</v>
      </c>
      <c r="C867" s="4" t="s">
        <v>87</v>
      </c>
      <c r="D867" s="10">
        <v>1</v>
      </c>
      <c r="E867" s="10">
        <v>2035</v>
      </c>
      <c r="F867" s="10">
        <v>1.612903226</v>
      </c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hidden="1" customHeight="1">
      <c r="A868" s="4" t="s">
        <v>10</v>
      </c>
      <c r="B868" s="4" t="s">
        <v>149</v>
      </c>
      <c r="C868" s="4" t="s">
        <v>101</v>
      </c>
      <c r="D868" s="10">
        <v>2</v>
      </c>
      <c r="E868" s="10">
        <v>2035</v>
      </c>
      <c r="F868" s="10">
        <v>1.612903226</v>
      </c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hidden="1" customHeight="1">
      <c r="A869" s="4" t="s">
        <v>10</v>
      </c>
      <c r="B869" s="4" t="s">
        <v>149</v>
      </c>
      <c r="C869" s="4" t="s">
        <v>38</v>
      </c>
      <c r="D869" s="10">
        <v>3</v>
      </c>
      <c r="E869" s="10">
        <v>2035</v>
      </c>
      <c r="F869" s="10">
        <v>1.612903226</v>
      </c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hidden="1" customHeight="1">
      <c r="A870" s="4" t="s">
        <v>10</v>
      </c>
      <c r="B870" s="4" t="s">
        <v>149</v>
      </c>
      <c r="C870" s="4" t="s">
        <v>87</v>
      </c>
      <c r="D870" s="10">
        <v>1</v>
      </c>
      <c r="E870" s="10">
        <v>2040</v>
      </c>
      <c r="F870" s="10">
        <v>1.612903226</v>
      </c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hidden="1" customHeight="1">
      <c r="A871" s="4" t="s">
        <v>10</v>
      </c>
      <c r="B871" s="4" t="s">
        <v>149</v>
      </c>
      <c r="C871" s="4" t="s">
        <v>101</v>
      </c>
      <c r="D871" s="10">
        <v>2</v>
      </c>
      <c r="E871" s="10">
        <v>2040</v>
      </c>
      <c r="F871" s="10">
        <v>1.612903226</v>
      </c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hidden="1" customHeight="1">
      <c r="A872" s="4" t="s">
        <v>10</v>
      </c>
      <c r="B872" s="4" t="s">
        <v>149</v>
      </c>
      <c r="C872" s="4" t="s">
        <v>38</v>
      </c>
      <c r="D872" s="10">
        <v>3</v>
      </c>
      <c r="E872" s="10">
        <v>2040</v>
      </c>
      <c r="F872" s="10">
        <v>1.612903226</v>
      </c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hidden="1" customHeight="1">
      <c r="A873" s="4" t="s">
        <v>10</v>
      </c>
      <c r="B873" s="4" t="s">
        <v>185</v>
      </c>
      <c r="C873" s="4" t="s">
        <v>94</v>
      </c>
      <c r="D873" s="10">
        <v>2</v>
      </c>
      <c r="E873" s="10">
        <v>2040</v>
      </c>
      <c r="F873" s="10">
        <v>1.6247434249999999</v>
      </c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hidden="1" customHeight="1">
      <c r="A874" s="4" t="s">
        <v>10</v>
      </c>
      <c r="B874" s="4" t="s">
        <v>178</v>
      </c>
      <c r="C874" s="4" t="s">
        <v>94</v>
      </c>
      <c r="D874" s="10">
        <v>1</v>
      </c>
      <c r="E874" s="10">
        <v>2025</v>
      </c>
      <c r="F874" s="10">
        <v>1.6260162600000001</v>
      </c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hidden="1" customHeight="1">
      <c r="A875" s="4" t="s">
        <v>10</v>
      </c>
      <c r="B875" s="4" t="s">
        <v>145</v>
      </c>
      <c r="C875" s="4" t="s">
        <v>94</v>
      </c>
      <c r="D875" s="10">
        <v>1</v>
      </c>
      <c r="E875" s="10">
        <v>2030</v>
      </c>
      <c r="F875" s="10">
        <v>1.628571429</v>
      </c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 t="s">
        <v>10</v>
      </c>
      <c r="B876" s="4" t="s">
        <v>149</v>
      </c>
      <c r="C876" s="4" t="s">
        <v>87</v>
      </c>
      <c r="D876" s="10">
        <v>1</v>
      </c>
      <c r="E876" s="10">
        <v>2025</v>
      </c>
      <c r="F876" s="10">
        <v>1.6393442620000001</v>
      </c>
      <c r="G876">
        <v>10.6508677633026</v>
      </c>
      <c r="H876" s="4">
        <f>G876*F876</f>
        <v>17.460438953090893</v>
      </c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 t="s">
        <v>10</v>
      </c>
      <c r="B877" s="4" t="s">
        <v>149</v>
      </c>
      <c r="C877" s="4" t="s">
        <v>101</v>
      </c>
      <c r="D877" s="10">
        <v>2</v>
      </c>
      <c r="E877" s="10">
        <v>2025</v>
      </c>
      <c r="F877" s="10">
        <v>1.6393442620000001</v>
      </c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 t="s">
        <v>10</v>
      </c>
      <c r="B878" s="4" t="s">
        <v>149</v>
      </c>
      <c r="C878" s="4" t="s">
        <v>38</v>
      </c>
      <c r="D878" s="10">
        <v>3</v>
      </c>
      <c r="E878" s="10">
        <v>2025</v>
      </c>
      <c r="F878" s="10">
        <v>1.6393442620000001</v>
      </c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hidden="1" customHeight="1">
      <c r="A879" s="4" t="s">
        <v>10</v>
      </c>
      <c r="B879" s="4" t="s">
        <v>201</v>
      </c>
      <c r="C879" s="4" t="s">
        <v>84</v>
      </c>
      <c r="D879" s="10">
        <v>1</v>
      </c>
      <c r="E879" s="10">
        <v>2050</v>
      </c>
      <c r="F879" s="10">
        <v>1.6477835089999999</v>
      </c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hidden="1" customHeight="1">
      <c r="A880" s="4" t="s">
        <v>10</v>
      </c>
      <c r="B880" s="4" t="s">
        <v>201</v>
      </c>
      <c r="C880" s="4" t="s">
        <v>84</v>
      </c>
      <c r="D880" s="10">
        <v>1</v>
      </c>
      <c r="E880" s="10">
        <v>2045</v>
      </c>
      <c r="F880" s="10">
        <v>1.652390789</v>
      </c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hidden="1" customHeight="1">
      <c r="A881" s="4" t="s">
        <v>10</v>
      </c>
      <c r="B881" s="4" t="s">
        <v>201</v>
      </c>
      <c r="C881" s="4" t="s">
        <v>84</v>
      </c>
      <c r="D881" s="10">
        <v>1</v>
      </c>
      <c r="E881" s="10">
        <v>2040</v>
      </c>
      <c r="F881" s="10">
        <v>1.656998068</v>
      </c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hidden="1" customHeight="1">
      <c r="A882" s="4" t="s">
        <v>10</v>
      </c>
      <c r="B882" s="4" t="s">
        <v>201</v>
      </c>
      <c r="C882" s="4" t="s">
        <v>84</v>
      </c>
      <c r="D882" s="10">
        <v>1</v>
      </c>
      <c r="E882" s="10">
        <v>2035</v>
      </c>
      <c r="F882" s="10">
        <v>1.6616053479999999</v>
      </c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hidden="1" customHeight="1">
      <c r="A883" s="4" t="s">
        <v>10</v>
      </c>
      <c r="B883" s="4" t="s">
        <v>201</v>
      </c>
      <c r="C883" s="4" t="s">
        <v>84</v>
      </c>
      <c r="D883" s="10">
        <v>1</v>
      </c>
      <c r="E883" s="10">
        <v>2030</v>
      </c>
      <c r="F883" s="10">
        <v>1.6662126269999999</v>
      </c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hidden="1" customHeight="1">
      <c r="A884" s="4" t="s">
        <v>10</v>
      </c>
      <c r="B884" s="4" t="s">
        <v>185</v>
      </c>
      <c r="C884" s="4" t="s">
        <v>20</v>
      </c>
      <c r="D884" s="10">
        <v>1</v>
      </c>
      <c r="E884" s="10">
        <v>2022</v>
      </c>
      <c r="F884" s="10">
        <v>1.6666666670000001</v>
      </c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hidden="1" customHeight="1">
      <c r="A885" s="4" t="s">
        <v>10</v>
      </c>
      <c r="B885" s="4" t="s">
        <v>187</v>
      </c>
      <c r="C885" s="4" t="s">
        <v>87</v>
      </c>
      <c r="D885" s="10">
        <v>1</v>
      </c>
      <c r="E885" s="10">
        <v>2022</v>
      </c>
      <c r="F885" s="10">
        <v>1.6666666670000001</v>
      </c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hidden="1" customHeight="1">
      <c r="A886" s="4" t="s">
        <v>10</v>
      </c>
      <c r="B886" s="4" t="s">
        <v>188</v>
      </c>
      <c r="C886" s="4" t="s">
        <v>87</v>
      </c>
      <c r="D886" s="10">
        <v>1</v>
      </c>
      <c r="E886" s="10">
        <v>2022</v>
      </c>
      <c r="F886" s="10">
        <v>1.6666666670000001</v>
      </c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hidden="1" customHeight="1">
      <c r="A887" s="4" t="s">
        <v>10</v>
      </c>
      <c r="B887" s="4" t="s">
        <v>186</v>
      </c>
      <c r="C887" s="4" t="s">
        <v>38</v>
      </c>
      <c r="D887" s="10">
        <v>2</v>
      </c>
      <c r="E887" s="10">
        <v>2045</v>
      </c>
      <c r="F887" s="10">
        <v>1.669387755</v>
      </c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hidden="1" customHeight="1">
      <c r="A888" s="4" t="s">
        <v>10</v>
      </c>
      <c r="B888" s="4" t="s">
        <v>201</v>
      </c>
      <c r="C888" s="4" t="s">
        <v>84</v>
      </c>
      <c r="D888" s="10">
        <v>1</v>
      </c>
      <c r="E888" s="10">
        <v>2025</v>
      </c>
      <c r="F888" s="10">
        <v>1.670819907</v>
      </c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hidden="1" customHeight="1">
      <c r="A889" s="4" t="s">
        <v>10</v>
      </c>
      <c r="B889" s="4" t="s">
        <v>201</v>
      </c>
      <c r="C889" s="4" t="s">
        <v>84</v>
      </c>
      <c r="D889" s="10">
        <v>1</v>
      </c>
      <c r="E889" s="10">
        <v>2022</v>
      </c>
      <c r="F889" s="10">
        <v>1.6772700979999999</v>
      </c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hidden="1" customHeight="1">
      <c r="A890" s="4" t="s">
        <v>10</v>
      </c>
      <c r="B890" s="4" t="s">
        <v>181</v>
      </c>
      <c r="C890" s="4" t="s">
        <v>16</v>
      </c>
      <c r="D890" s="10">
        <v>1</v>
      </c>
      <c r="E890" s="10">
        <v>2025</v>
      </c>
      <c r="F890" s="10">
        <v>1.702441506</v>
      </c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hidden="1" customHeight="1">
      <c r="A891" s="4" t="s">
        <v>10</v>
      </c>
      <c r="B891" s="4" t="s">
        <v>123</v>
      </c>
      <c r="C891" s="4" t="s">
        <v>20</v>
      </c>
      <c r="D891" s="10">
        <v>1</v>
      </c>
      <c r="E891" s="10">
        <v>2050</v>
      </c>
      <c r="F891" s="10">
        <v>1.7098039220000001</v>
      </c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hidden="1" customHeight="1">
      <c r="A892" s="4" t="s">
        <v>10</v>
      </c>
      <c r="B892" s="4" t="s">
        <v>182</v>
      </c>
      <c r="C892" s="4" t="s">
        <v>20</v>
      </c>
      <c r="D892" s="10">
        <v>1</v>
      </c>
      <c r="E892" s="10">
        <v>2050</v>
      </c>
      <c r="F892" s="10">
        <v>1.7098039220000001</v>
      </c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hidden="1" customHeight="1">
      <c r="A893" s="4" t="s">
        <v>10</v>
      </c>
      <c r="B893" s="4" t="s">
        <v>178</v>
      </c>
      <c r="C893" s="4" t="s">
        <v>94</v>
      </c>
      <c r="D893" s="10">
        <v>1</v>
      </c>
      <c r="E893" s="10">
        <v>2022</v>
      </c>
      <c r="F893" s="10">
        <v>1.712328767</v>
      </c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hidden="1" customHeight="1">
      <c r="A894" s="4" t="s">
        <v>10</v>
      </c>
      <c r="B894" s="4" t="s">
        <v>118</v>
      </c>
      <c r="C894" s="4" t="s">
        <v>20</v>
      </c>
      <c r="D894" s="10">
        <v>1</v>
      </c>
      <c r="E894" s="10">
        <v>2050</v>
      </c>
      <c r="F894" s="10">
        <v>1.7161909559999999</v>
      </c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hidden="1" customHeight="1">
      <c r="A895" s="4" t="s">
        <v>10</v>
      </c>
      <c r="B895" s="4" t="s">
        <v>149</v>
      </c>
      <c r="C895" s="4" t="s">
        <v>87</v>
      </c>
      <c r="D895" s="10">
        <v>1</v>
      </c>
      <c r="E895" s="10">
        <v>2022</v>
      </c>
      <c r="F895" s="10">
        <v>1.724137931</v>
      </c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hidden="1" customHeight="1">
      <c r="A896" s="4" t="s">
        <v>10</v>
      </c>
      <c r="B896" s="4" t="s">
        <v>149</v>
      </c>
      <c r="C896" s="4" t="s">
        <v>101</v>
      </c>
      <c r="D896" s="10">
        <v>2</v>
      </c>
      <c r="E896" s="10">
        <v>2022</v>
      </c>
      <c r="F896" s="10">
        <v>1.724137931</v>
      </c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hidden="1" customHeight="1">
      <c r="A897" s="4" t="s">
        <v>10</v>
      </c>
      <c r="B897" s="4" t="s">
        <v>149</v>
      </c>
      <c r="C897" s="4" t="s">
        <v>38</v>
      </c>
      <c r="D897" s="10">
        <v>3</v>
      </c>
      <c r="E897" s="10">
        <v>2022</v>
      </c>
      <c r="F897" s="10">
        <v>1.724137931</v>
      </c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hidden="1" customHeight="1">
      <c r="A898" s="4" t="s">
        <v>10</v>
      </c>
      <c r="B898" s="4" t="s">
        <v>115</v>
      </c>
      <c r="C898" s="4" t="s">
        <v>94</v>
      </c>
      <c r="D898" s="10">
        <v>1</v>
      </c>
      <c r="E898" s="10">
        <v>2050</v>
      </c>
      <c r="F898" s="10">
        <v>1.72837537</v>
      </c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hidden="1" customHeight="1">
      <c r="A899" s="4" t="s">
        <v>10</v>
      </c>
      <c r="B899" s="4" t="s">
        <v>115</v>
      </c>
      <c r="C899" s="4" t="s">
        <v>94</v>
      </c>
      <c r="D899" s="10">
        <v>2</v>
      </c>
      <c r="E899" s="10">
        <v>2050</v>
      </c>
      <c r="F899" s="10">
        <v>1.72837537</v>
      </c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hidden="1" customHeight="1">
      <c r="A900" s="4" t="s">
        <v>10</v>
      </c>
      <c r="B900" s="4" t="s">
        <v>115</v>
      </c>
      <c r="C900" s="4" t="s">
        <v>94</v>
      </c>
      <c r="D900" s="10">
        <v>3</v>
      </c>
      <c r="E900" s="10">
        <v>2050</v>
      </c>
      <c r="F900" s="10">
        <v>1.72837537</v>
      </c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hidden="1" customHeight="1">
      <c r="A901" s="4" t="s">
        <v>10</v>
      </c>
      <c r="B901" s="4" t="s">
        <v>186</v>
      </c>
      <c r="C901" s="4" t="s">
        <v>38</v>
      </c>
      <c r="D901" s="10">
        <v>2</v>
      </c>
      <c r="E901" s="10">
        <v>2040</v>
      </c>
      <c r="F901" s="10">
        <v>1.731805705</v>
      </c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hidden="1" customHeight="1">
      <c r="A902" s="4" t="s">
        <v>10</v>
      </c>
      <c r="B902" s="4" t="s">
        <v>123</v>
      </c>
      <c r="C902" s="4" t="s">
        <v>20</v>
      </c>
      <c r="D902" s="10">
        <v>1</v>
      </c>
      <c r="E902" s="10">
        <v>2045</v>
      </c>
      <c r="F902" s="10">
        <v>1.749019608</v>
      </c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hidden="1" customHeight="1">
      <c r="A903" s="4" t="s">
        <v>10</v>
      </c>
      <c r="B903" s="4" t="s">
        <v>182</v>
      </c>
      <c r="C903" s="4" t="s">
        <v>20</v>
      </c>
      <c r="D903" s="10">
        <v>1</v>
      </c>
      <c r="E903" s="10">
        <v>2045</v>
      </c>
      <c r="F903" s="10">
        <v>1.749019608</v>
      </c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hidden="1" customHeight="1">
      <c r="A904" s="4" t="s">
        <v>10</v>
      </c>
      <c r="B904" s="4" t="s">
        <v>181</v>
      </c>
      <c r="C904" s="4" t="s">
        <v>16</v>
      </c>
      <c r="D904" s="10">
        <v>1</v>
      </c>
      <c r="E904" s="10">
        <v>2022</v>
      </c>
      <c r="F904" s="10">
        <v>1.7507013229999999</v>
      </c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hidden="1" customHeight="1">
      <c r="A905" s="4" t="s">
        <v>10</v>
      </c>
      <c r="B905" s="4" t="s">
        <v>118</v>
      </c>
      <c r="C905" s="4" t="s">
        <v>20</v>
      </c>
      <c r="D905" s="10">
        <v>1</v>
      </c>
      <c r="E905" s="10">
        <v>2045</v>
      </c>
      <c r="F905" s="10">
        <v>1.755759517</v>
      </c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hidden="1" customHeight="1">
      <c r="A906" s="4" t="s">
        <v>10</v>
      </c>
      <c r="B906" s="4" t="s">
        <v>115</v>
      </c>
      <c r="C906" s="4" t="s">
        <v>94</v>
      </c>
      <c r="D906" s="10">
        <v>1</v>
      </c>
      <c r="E906" s="10">
        <v>2045</v>
      </c>
      <c r="F906" s="10">
        <v>1.7719819800000001</v>
      </c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hidden="1" customHeight="1">
      <c r="A907" s="4" t="s">
        <v>10</v>
      </c>
      <c r="B907" s="4" t="s">
        <v>115</v>
      </c>
      <c r="C907" s="4" t="s">
        <v>94</v>
      </c>
      <c r="D907" s="10">
        <v>2</v>
      </c>
      <c r="E907" s="10">
        <v>2045</v>
      </c>
      <c r="F907" s="10">
        <v>1.7719819800000001</v>
      </c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hidden="1" customHeight="1">
      <c r="A908" s="4" t="s">
        <v>10</v>
      </c>
      <c r="B908" s="4" t="s">
        <v>115</v>
      </c>
      <c r="C908" s="4" t="s">
        <v>94</v>
      </c>
      <c r="D908" s="10">
        <v>3</v>
      </c>
      <c r="E908" s="10">
        <v>2045</v>
      </c>
      <c r="F908" s="10">
        <v>1.7719819800000001</v>
      </c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hidden="1" customHeight="1">
      <c r="A909" s="4" t="s">
        <v>10</v>
      </c>
      <c r="B909" s="4" t="s">
        <v>123</v>
      </c>
      <c r="C909" s="4" t="s">
        <v>20</v>
      </c>
      <c r="D909" s="10">
        <v>1</v>
      </c>
      <c r="E909" s="10">
        <v>2040</v>
      </c>
      <c r="F909" s="10">
        <v>1.7882352939999999</v>
      </c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hidden="1" customHeight="1">
      <c r="A910" s="4" t="s">
        <v>10</v>
      </c>
      <c r="B910" s="4" t="s">
        <v>182</v>
      </c>
      <c r="C910" s="4" t="s">
        <v>20</v>
      </c>
      <c r="D910" s="10">
        <v>1</v>
      </c>
      <c r="E910" s="10">
        <v>2040</v>
      </c>
      <c r="F910" s="10">
        <v>1.7882352939999999</v>
      </c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hidden="1" customHeight="1">
      <c r="A911" s="4" t="s">
        <v>10</v>
      </c>
      <c r="B911" s="4" t="s">
        <v>118</v>
      </c>
      <c r="C911" s="4" t="s">
        <v>20</v>
      </c>
      <c r="D911" s="10">
        <v>1</v>
      </c>
      <c r="E911" s="10">
        <v>2040</v>
      </c>
      <c r="F911" s="10">
        <v>1.795328078</v>
      </c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hidden="1" customHeight="1">
      <c r="A912" s="4" t="s">
        <v>10</v>
      </c>
      <c r="B912" s="4" t="s">
        <v>186</v>
      </c>
      <c r="C912" s="4" t="s">
        <v>38</v>
      </c>
      <c r="D912" s="10">
        <v>2</v>
      </c>
      <c r="E912" s="10">
        <v>2035</v>
      </c>
      <c r="F912" s="10">
        <v>1.7992578850000001</v>
      </c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hidden="1" customHeight="1">
      <c r="A913" s="4" t="s">
        <v>10</v>
      </c>
      <c r="B913" s="4" t="s">
        <v>185</v>
      </c>
      <c r="C913" s="4" t="s">
        <v>94</v>
      </c>
      <c r="D913" s="10">
        <v>2</v>
      </c>
      <c r="E913" s="10">
        <v>2035</v>
      </c>
      <c r="F913" s="10">
        <v>1.8005841010000001</v>
      </c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hidden="1" customHeight="1">
      <c r="A914" s="4" t="s">
        <v>10</v>
      </c>
      <c r="B914" s="4" t="s">
        <v>150</v>
      </c>
      <c r="C914" s="4" t="s">
        <v>87</v>
      </c>
      <c r="D914" s="10">
        <v>1</v>
      </c>
      <c r="E914" s="10">
        <v>2050</v>
      </c>
      <c r="F914" s="10">
        <v>1.814764424</v>
      </c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hidden="1" customHeight="1">
      <c r="A915" s="4" t="s">
        <v>10</v>
      </c>
      <c r="B915" s="4" t="s">
        <v>150</v>
      </c>
      <c r="C915" s="4" t="s">
        <v>101</v>
      </c>
      <c r="D915" s="10">
        <v>2</v>
      </c>
      <c r="E915" s="10">
        <v>2050</v>
      </c>
      <c r="F915" s="10">
        <v>1.814764424</v>
      </c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hidden="1" customHeight="1">
      <c r="A916" s="4" t="s">
        <v>10</v>
      </c>
      <c r="B916" s="4" t="s">
        <v>150</v>
      </c>
      <c r="C916" s="4" t="s">
        <v>38</v>
      </c>
      <c r="D916" s="10">
        <v>3</v>
      </c>
      <c r="E916" s="10">
        <v>2050</v>
      </c>
      <c r="F916" s="10">
        <v>1.814764424</v>
      </c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hidden="1" customHeight="1">
      <c r="A917" s="4" t="s">
        <v>10</v>
      </c>
      <c r="B917" s="4" t="s">
        <v>115</v>
      </c>
      <c r="C917" s="4" t="s">
        <v>94</v>
      </c>
      <c r="D917" s="10">
        <v>1</v>
      </c>
      <c r="E917" s="10">
        <v>2040</v>
      </c>
      <c r="F917" s="10">
        <v>1.8168534329999999</v>
      </c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hidden="1" customHeight="1">
      <c r="A918" s="4" t="s">
        <v>10</v>
      </c>
      <c r="B918" s="4" t="s">
        <v>115</v>
      </c>
      <c r="C918" s="4" t="s">
        <v>94</v>
      </c>
      <c r="D918" s="10">
        <v>2</v>
      </c>
      <c r="E918" s="10">
        <v>2040</v>
      </c>
      <c r="F918" s="10">
        <v>1.8168534329999999</v>
      </c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hidden="1" customHeight="1">
      <c r="A919" s="4" t="s">
        <v>10</v>
      </c>
      <c r="B919" s="4" t="s">
        <v>115</v>
      </c>
      <c r="C919" s="4" t="s">
        <v>94</v>
      </c>
      <c r="D919" s="10">
        <v>3</v>
      </c>
      <c r="E919" s="10">
        <v>2040</v>
      </c>
      <c r="F919" s="10">
        <v>1.8168534329999999</v>
      </c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hidden="1" customHeight="1">
      <c r="A920" s="4" t="s">
        <v>10</v>
      </c>
      <c r="B920" s="4" t="s">
        <v>150</v>
      </c>
      <c r="C920" s="4" t="s">
        <v>87</v>
      </c>
      <c r="D920" s="10">
        <v>1</v>
      </c>
      <c r="E920" s="10">
        <v>2045</v>
      </c>
      <c r="F920" s="10">
        <v>1.820559335</v>
      </c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hidden="1" customHeight="1">
      <c r="A921" s="4" t="s">
        <v>10</v>
      </c>
      <c r="B921" s="4" t="s">
        <v>150</v>
      </c>
      <c r="C921" s="4" t="s">
        <v>101</v>
      </c>
      <c r="D921" s="10">
        <v>2</v>
      </c>
      <c r="E921" s="10">
        <v>2045</v>
      </c>
      <c r="F921" s="10">
        <v>1.820559335</v>
      </c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hidden="1" customHeight="1">
      <c r="A922" s="4" t="s">
        <v>10</v>
      </c>
      <c r="B922" s="4" t="s">
        <v>150</v>
      </c>
      <c r="C922" s="4" t="s">
        <v>38</v>
      </c>
      <c r="D922" s="10">
        <v>3</v>
      </c>
      <c r="E922" s="10">
        <v>2045</v>
      </c>
      <c r="F922" s="10">
        <v>1.820559335</v>
      </c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hidden="1" customHeight="1">
      <c r="A923" s="4" t="s">
        <v>10</v>
      </c>
      <c r="B923" s="4" t="s">
        <v>150</v>
      </c>
      <c r="C923" s="4" t="s">
        <v>87</v>
      </c>
      <c r="D923" s="10">
        <v>1</v>
      </c>
      <c r="E923" s="10">
        <v>2040</v>
      </c>
      <c r="F923" s="10">
        <v>1.8263542450000001</v>
      </c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hidden="1" customHeight="1">
      <c r="A924" s="4" t="s">
        <v>10</v>
      </c>
      <c r="B924" s="4" t="s">
        <v>150</v>
      </c>
      <c r="C924" s="4" t="s">
        <v>101</v>
      </c>
      <c r="D924" s="10">
        <v>2</v>
      </c>
      <c r="E924" s="10">
        <v>2040</v>
      </c>
      <c r="F924" s="10">
        <v>1.8263542450000001</v>
      </c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hidden="1" customHeight="1">
      <c r="A925" s="4" t="s">
        <v>10</v>
      </c>
      <c r="B925" s="4" t="s">
        <v>150</v>
      </c>
      <c r="C925" s="4" t="s">
        <v>38</v>
      </c>
      <c r="D925" s="10">
        <v>3</v>
      </c>
      <c r="E925" s="10">
        <v>2040</v>
      </c>
      <c r="F925" s="10">
        <v>1.8263542450000001</v>
      </c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hidden="1" customHeight="1">
      <c r="A926" s="4" t="s">
        <v>10</v>
      </c>
      <c r="B926" s="4" t="s">
        <v>150</v>
      </c>
      <c r="C926" s="4" t="s">
        <v>87</v>
      </c>
      <c r="D926" s="10">
        <v>1</v>
      </c>
      <c r="E926" s="10">
        <v>2035</v>
      </c>
      <c r="F926" s="10">
        <v>1.8321491560000001</v>
      </c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hidden="1" customHeight="1">
      <c r="A927" s="4" t="s">
        <v>10</v>
      </c>
      <c r="B927" s="4" t="s">
        <v>150</v>
      </c>
      <c r="C927" s="4" t="s">
        <v>101</v>
      </c>
      <c r="D927" s="10">
        <v>2</v>
      </c>
      <c r="E927" s="10">
        <v>2035</v>
      </c>
      <c r="F927" s="10">
        <v>1.8321491560000001</v>
      </c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hidden="1" customHeight="1">
      <c r="A928" s="4" t="s">
        <v>10</v>
      </c>
      <c r="B928" s="4" t="s">
        <v>150</v>
      </c>
      <c r="C928" s="4" t="s">
        <v>38</v>
      </c>
      <c r="D928" s="10">
        <v>3</v>
      </c>
      <c r="E928" s="10">
        <v>2035</v>
      </c>
      <c r="F928" s="10">
        <v>1.8321491560000001</v>
      </c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hidden="1" customHeight="1">
      <c r="A929" s="4" t="s">
        <v>10</v>
      </c>
      <c r="B929" s="4" t="s">
        <v>118</v>
      </c>
      <c r="C929" s="4" t="s">
        <v>20</v>
      </c>
      <c r="D929" s="10">
        <v>1</v>
      </c>
      <c r="E929" s="10">
        <v>2035</v>
      </c>
      <c r="F929" s="10">
        <v>1.8348966390000001</v>
      </c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hidden="1" customHeight="1">
      <c r="A930" s="4" t="s">
        <v>10</v>
      </c>
      <c r="B930" s="4" t="s">
        <v>150</v>
      </c>
      <c r="C930" s="4" t="s">
        <v>87</v>
      </c>
      <c r="D930" s="10">
        <v>1</v>
      </c>
      <c r="E930" s="10">
        <v>2030</v>
      </c>
      <c r="F930" s="10">
        <v>1.837944067</v>
      </c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hidden="1" customHeight="1">
      <c r="A931" s="4" t="s">
        <v>10</v>
      </c>
      <c r="B931" s="4" t="s">
        <v>150</v>
      </c>
      <c r="C931" s="4" t="s">
        <v>101</v>
      </c>
      <c r="D931" s="10">
        <v>2</v>
      </c>
      <c r="E931" s="10">
        <v>2030</v>
      </c>
      <c r="F931" s="10">
        <v>1.837944067</v>
      </c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hidden="1" customHeight="1">
      <c r="A932" s="4" t="s">
        <v>10</v>
      </c>
      <c r="B932" s="4" t="s">
        <v>150</v>
      </c>
      <c r="C932" s="4" t="s">
        <v>38</v>
      </c>
      <c r="D932" s="10">
        <v>3</v>
      </c>
      <c r="E932" s="10">
        <v>2030</v>
      </c>
      <c r="F932" s="10">
        <v>1.837944067</v>
      </c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hidden="1" customHeight="1">
      <c r="A933" s="4" t="s">
        <v>10</v>
      </c>
      <c r="B933" s="4" t="s">
        <v>150</v>
      </c>
      <c r="C933" s="4" t="s">
        <v>87</v>
      </c>
      <c r="D933" s="10">
        <v>1</v>
      </c>
      <c r="E933" s="10">
        <v>2025</v>
      </c>
      <c r="F933" s="10">
        <v>1.8437389769999999</v>
      </c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hidden="1" customHeight="1">
      <c r="A934" s="4" t="s">
        <v>10</v>
      </c>
      <c r="B934" s="4" t="s">
        <v>150</v>
      </c>
      <c r="C934" s="4" t="s">
        <v>101</v>
      </c>
      <c r="D934" s="10">
        <v>2</v>
      </c>
      <c r="E934" s="10">
        <v>2025</v>
      </c>
      <c r="F934" s="10">
        <v>1.8437389769999999</v>
      </c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hidden="1" customHeight="1">
      <c r="A935" s="4" t="s">
        <v>10</v>
      </c>
      <c r="B935" s="4" t="s">
        <v>150</v>
      </c>
      <c r="C935" s="4" t="s">
        <v>38</v>
      </c>
      <c r="D935" s="10">
        <v>3</v>
      </c>
      <c r="E935" s="10">
        <v>2025</v>
      </c>
      <c r="F935" s="10">
        <v>1.8437389769999999</v>
      </c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hidden="1" customHeight="1">
      <c r="A936" s="4" t="s">
        <v>10</v>
      </c>
      <c r="B936" s="4" t="s">
        <v>123</v>
      </c>
      <c r="C936" s="4" t="s">
        <v>20</v>
      </c>
      <c r="D936" s="10">
        <v>1</v>
      </c>
      <c r="E936" s="10">
        <v>2035</v>
      </c>
      <c r="F936" s="10">
        <v>1.8441705399999999</v>
      </c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hidden="1" customHeight="1">
      <c r="A937" s="4" t="s">
        <v>10</v>
      </c>
      <c r="B937" s="4" t="s">
        <v>182</v>
      </c>
      <c r="C937" s="4" t="s">
        <v>20</v>
      </c>
      <c r="D937" s="10">
        <v>1</v>
      </c>
      <c r="E937" s="10">
        <v>2035</v>
      </c>
      <c r="F937" s="10">
        <v>1.8441705399999999</v>
      </c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hidden="1" customHeight="1">
      <c r="A938" s="4" t="s">
        <v>10</v>
      </c>
      <c r="B938" s="4" t="s">
        <v>59</v>
      </c>
      <c r="C938" s="4" t="s">
        <v>101</v>
      </c>
      <c r="D938" s="10">
        <v>1</v>
      </c>
      <c r="E938" s="10">
        <v>2022</v>
      </c>
      <c r="F938" s="10">
        <v>1.848428835</v>
      </c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hidden="1" customHeight="1">
      <c r="A939" s="4" t="s">
        <v>10</v>
      </c>
      <c r="B939" s="4" t="s">
        <v>59</v>
      </c>
      <c r="C939" s="4" t="s">
        <v>101</v>
      </c>
      <c r="D939" s="10">
        <v>1</v>
      </c>
      <c r="E939" s="10">
        <v>2025</v>
      </c>
      <c r="F939" s="10">
        <v>1.848428835</v>
      </c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hidden="1" customHeight="1">
      <c r="A940" s="4" t="s">
        <v>10</v>
      </c>
      <c r="B940" s="4" t="s">
        <v>59</v>
      </c>
      <c r="C940" s="4" t="s">
        <v>101</v>
      </c>
      <c r="D940" s="10">
        <v>1</v>
      </c>
      <c r="E940" s="10">
        <v>2030</v>
      </c>
      <c r="F940" s="10">
        <v>1.848428835</v>
      </c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hidden="1" customHeight="1">
      <c r="A941" s="4" t="s">
        <v>10</v>
      </c>
      <c r="B941" s="4" t="s">
        <v>59</v>
      </c>
      <c r="C941" s="4" t="s">
        <v>101</v>
      </c>
      <c r="D941" s="10">
        <v>1</v>
      </c>
      <c r="E941" s="10">
        <v>2035</v>
      </c>
      <c r="F941" s="10">
        <v>1.848428835</v>
      </c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hidden="1" customHeight="1">
      <c r="A942" s="4" t="s">
        <v>10</v>
      </c>
      <c r="B942" s="4" t="s">
        <v>59</v>
      </c>
      <c r="C942" s="4" t="s">
        <v>101</v>
      </c>
      <c r="D942" s="10">
        <v>1</v>
      </c>
      <c r="E942" s="10">
        <v>2040</v>
      </c>
      <c r="F942" s="10">
        <v>1.848428835</v>
      </c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hidden="1" customHeight="1">
      <c r="A943" s="4" t="s">
        <v>10</v>
      </c>
      <c r="B943" s="4" t="s">
        <v>59</v>
      </c>
      <c r="C943" s="4" t="s">
        <v>101</v>
      </c>
      <c r="D943" s="10">
        <v>1</v>
      </c>
      <c r="E943" s="10">
        <v>2045</v>
      </c>
      <c r="F943" s="10">
        <v>1.848428835</v>
      </c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hidden="1" customHeight="1">
      <c r="A944" s="4" t="s">
        <v>10</v>
      </c>
      <c r="B944" s="4" t="s">
        <v>59</v>
      </c>
      <c r="C944" s="4" t="s">
        <v>101</v>
      </c>
      <c r="D944" s="10">
        <v>1</v>
      </c>
      <c r="E944" s="10">
        <v>2050</v>
      </c>
      <c r="F944" s="10">
        <v>1.848428835</v>
      </c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hidden="1" customHeight="1">
      <c r="A945" s="4" t="s">
        <v>10</v>
      </c>
      <c r="B945" s="4" t="s">
        <v>65</v>
      </c>
      <c r="C945" s="4" t="s">
        <v>87</v>
      </c>
      <c r="D945" s="10">
        <v>1</v>
      </c>
      <c r="E945" s="10">
        <v>2022</v>
      </c>
      <c r="F945" s="10">
        <v>1.848428835</v>
      </c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hidden="1" customHeight="1">
      <c r="A946" s="4" t="s">
        <v>10</v>
      </c>
      <c r="B946" s="4" t="s">
        <v>65</v>
      </c>
      <c r="C946" s="4" t="s">
        <v>87</v>
      </c>
      <c r="D946" s="10">
        <v>1</v>
      </c>
      <c r="E946" s="10">
        <v>2025</v>
      </c>
      <c r="F946" s="10">
        <v>1.848428835</v>
      </c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hidden="1" customHeight="1">
      <c r="A947" s="4" t="s">
        <v>10</v>
      </c>
      <c r="B947" s="4" t="s">
        <v>65</v>
      </c>
      <c r="C947" s="4" t="s">
        <v>87</v>
      </c>
      <c r="D947" s="10">
        <v>1</v>
      </c>
      <c r="E947" s="10">
        <v>2030</v>
      </c>
      <c r="F947" s="10">
        <v>1.848428835</v>
      </c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hidden="1" customHeight="1">
      <c r="A948" s="4" t="s">
        <v>10</v>
      </c>
      <c r="B948" s="4" t="s">
        <v>65</v>
      </c>
      <c r="C948" s="4" t="s">
        <v>87</v>
      </c>
      <c r="D948" s="10">
        <v>1</v>
      </c>
      <c r="E948" s="10">
        <v>2035</v>
      </c>
      <c r="F948" s="10">
        <v>1.848428835</v>
      </c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hidden="1" customHeight="1">
      <c r="A949" s="4" t="s">
        <v>10</v>
      </c>
      <c r="B949" s="4" t="s">
        <v>65</v>
      </c>
      <c r="C949" s="4" t="s">
        <v>87</v>
      </c>
      <c r="D949" s="10">
        <v>1</v>
      </c>
      <c r="E949" s="10">
        <v>2040</v>
      </c>
      <c r="F949" s="10">
        <v>1.848428835</v>
      </c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hidden="1" customHeight="1">
      <c r="A950" s="4" t="s">
        <v>10</v>
      </c>
      <c r="B950" s="4" t="s">
        <v>65</v>
      </c>
      <c r="C950" s="4" t="s">
        <v>87</v>
      </c>
      <c r="D950" s="10">
        <v>1</v>
      </c>
      <c r="E950" s="10">
        <v>2045</v>
      </c>
      <c r="F950" s="10">
        <v>1.848428835</v>
      </c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hidden="1" customHeight="1">
      <c r="A951" s="4" t="s">
        <v>10</v>
      </c>
      <c r="B951" s="4" t="s">
        <v>65</v>
      </c>
      <c r="C951" s="4" t="s">
        <v>87</v>
      </c>
      <c r="D951" s="10">
        <v>1</v>
      </c>
      <c r="E951" s="10">
        <v>2050</v>
      </c>
      <c r="F951" s="10">
        <v>1.848428835</v>
      </c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hidden="1" customHeight="1">
      <c r="A952" s="4" t="s">
        <v>10</v>
      </c>
      <c r="B952" s="4" t="s">
        <v>71</v>
      </c>
      <c r="C952" s="4" t="s">
        <v>38</v>
      </c>
      <c r="D952" s="10">
        <v>1</v>
      </c>
      <c r="E952" s="10">
        <v>2022</v>
      </c>
      <c r="F952" s="10">
        <v>1.848428835</v>
      </c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hidden="1" customHeight="1">
      <c r="A953" s="4" t="s">
        <v>10</v>
      </c>
      <c r="B953" s="4" t="s">
        <v>71</v>
      </c>
      <c r="C953" s="4" t="s">
        <v>38</v>
      </c>
      <c r="D953" s="10">
        <v>1</v>
      </c>
      <c r="E953" s="10">
        <v>2025</v>
      </c>
      <c r="F953" s="10">
        <v>1.848428835</v>
      </c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hidden="1" customHeight="1">
      <c r="A954" s="4" t="s">
        <v>10</v>
      </c>
      <c r="B954" s="4" t="s">
        <v>71</v>
      </c>
      <c r="C954" s="4" t="s">
        <v>38</v>
      </c>
      <c r="D954" s="10">
        <v>1</v>
      </c>
      <c r="E954" s="10">
        <v>2030</v>
      </c>
      <c r="F954" s="10">
        <v>1.848428835</v>
      </c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hidden="1" customHeight="1">
      <c r="A955" s="4" t="s">
        <v>10</v>
      </c>
      <c r="B955" s="4" t="s">
        <v>71</v>
      </c>
      <c r="C955" s="4" t="s">
        <v>38</v>
      </c>
      <c r="D955" s="10">
        <v>1</v>
      </c>
      <c r="E955" s="10">
        <v>2035</v>
      </c>
      <c r="F955" s="10">
        <v>1.848428835</v>
      </c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hidden="1" customHeight="1">
      <c r="A956" s="4" t="s">
        <v>10</v>
      </c>
      <c r="B956" s="4" t="s">
        <v>71</v>
      </c>
      <c r="C956" s="4" t="s">
        <v>38</v>
      </c>
      <c r="D956" s="10">
        <v>1</v>
      </c>
      <c r="E956" s="10">
        <v>2040</v>
      </c>
      <c r="F956" s="10">
        <v>1.848428835</v>
      </c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hidden="1" customHeight="1">
      <c r="A957" s="4" t="s">
        <v>10</v>
      </c>
      <c r="B957" s="4" t="s">
        <v>71</v>
      </c>
      <c r="C957" s="4" t="s">
        <v>38</v>
      </c>
      <c r="D957" s="10">
        <v>1</v>
      </c>
      <c r="E957" s="10">
        <v>2045</v>
      </c>
      <c r="F957" s="10">
        <v>1.848428835</v>
      </c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hidden="1" customHeight="1">
      <c r="A958" s="4" t="s">
        <v>10</v>
      </c>
      <c r="B958" s="4" t="s">
        <v>71</v>
      </c>
      <c r="C958" s="4" t="s">
        <v>38</v>
      </c>
      <c r="D958" s="10">
        <v>1</v>
      </c>
      <c r="E958" s="10">
        <v>2050</v>
      </c>
      <c r="F958" s="10">
        <v>1.848428835</v>
      </c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hidden="1" customHeight="1">
      <c r="A959" s="4" t="s">
        <v>10</v>
      </c>
      <c r="B959" s="4" t="s">
        <v>150</v>
      </c>
      <c r="C959" s="4" t="s">
        <v>87</v>
      </c>
      <c r="D959" s="10">
        <v>1</v>
      </c>
      <c r="E959" s="10">
        <v>2022</v>
      </c>
      <c r="F959" s="10">
        <v>1.851851852</v>
      </c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hidden="1" customHeight="1">
      <c r="A960" s="4" t="s">
        <v>10</v>
      </c>
      <c r="B960" s="4" t="s">
        <v>150</v>
      </c>
      <c r="C960" s="4" t="s">
        <v>101</v>
      </c>
      <c r="D960" s="10">
        <v>2</v>
      </c>
      <c r="E960" s="10">
        <v>2022</v>
      </c>
      <c r="F960" s="10">
        <v>1.851851852</v>
      </c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hidden="1" customHeight="1">
      <c r="A961" s="4" t="s">
        <v>10</v>
      </c>
      <c r="B961" s="4" t="s">
        <v>150</v>
      </c>
      <c r="C961" s="4" t="s">
        <v>38</v>
      </c>
      <c r="D961" s="10">
        <v>3</v>
      </c>
      <c r="E961" s="10">
        <v>2022</v>
      </c>
      <c r="F961" s="10">
        <v>1.851851852</v>
      </c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hidden="1" customHeight="1">
      <c r="A962" s="4" t="s">
        <v>10</v>
      </c>
      <c r="B962" s="4" t="s">
        <v>115</v>
      </c>
      <c r="C962" s="4" t="s">
        <v>94</v>
      </c>
      <c r="D962" s="10">
        <v>1</v>
      </c>
      <c r="E962" s="10">
        <v>2035</v>
      </c>
      <c r="F962" s="10">
        <v>1.8629897280000001</v>
      </c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hidden="1" customHeight="1">
      <c r="A963" s="4" t="s">
        <v>10</v>
      </c>
      <c r="B963" s="4" t="s">
        <v>115</v>
      </c>
      <c r="C963" s="4" t="s">
        <v>94</v>
      </c>
      <c r="D963" s="10">
        <v>2</v>
      </c>
      <c r="E963" s="10">
        <v>2035</v>
      </c>
      <c r="F963" s="10">
        <v>1.8629897280000001</v>
      </c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hidden="1" customHeight="1">
      <c r="A964" s="4" t="s">
        <v>10</v>
      </c>
      <c r="B964" s="4" t="s">
        <v>115</v>
      </c>
      <c r="C964" s="4" t="s">
        <v>94</v>
      </c>
      <c r="D964" s="10">
        <v>3</v>
      </c>
      <c r="E964" s="10">
        <v>2035</v>
      </c>
      <c r="F964" s="10">
        <v>1.8629897280000001</v>
      </c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hidden="1" customHeight="1">
      <c r="A965" s="4" t="s">
        <v>10</v>
      </c>
      <c r="B965" s="4" t="s">
        <v>186</v>
      </c>
      <c r="C965" s="4" t="s">
        <v>38</v>
      </c>
      <c r="D965" s="10">
        <v>2</v>
      </c>
      <c r="E965" s="10">
        <v>2030</v>
      </c>
      <c r="F965" s="10">
        <v>1.872314209</v>
      </c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hidden="1" customHeight="1">
      <c r="A966" s="4" t="s">
        <v>10</v>
      </c>
      <c r="B966" s="4" t="s">
        <v>118</v>
      </c>
      <c r="C966" s="4" t="s">
        <v>20</v>
      </c>
      <c r="D966" s="10">
        <v>1</v>
      </c>
      <c r="E966" s="10">
        <v>2030</v>
      </c>
      <c r="F966" s="10">
        <v>1.874465201</v>
      </c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hidden="1" customHeight="1">
      <c r="A967" s="4" t="s">
        <v>10</v>
      </c>
      <c r="B967" s="4" t="s">
        <v>123</v>
      </c>
      <c r="C967" s="4" t="s">
        <v>20</v>
      </c>
      <c r="D967" s="10">
        <v>1</v>
      </c>
      <c r="E967" s="10">
        <v>2030</v>
      </c>
      <c r="F967" s="10">
        <v>1.902040816</v>
      </c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hidden="1" customHeight="1">
      <c r="A968" s="4" t="s">
        <v>10</v>
      </c>
      <c r="B968" s="4" t="s">
        <v>182</v>
      </c>
      <c r="C968" s="4" t="s">
        <v>20</v>
      </c>
      <c r="D968" s="10">
        <v>1</v>
      </c>
      <c r="E968" s="10">
        <v>2030</v>
      </c>
      <c r="F968" s="10">
        <v>1.902040816</v>
      </c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hidden="1" customHeight="1">
      <c r="A969" s="4" t="s">
        <v>10</v>
      </c>
      <c r="B969" s="4" t="s">
        <v>228</v>
      </c>
      <c r="C969" s="4" t="s">
        <v>20</v>
      </c>
      <c r="D969" s="10">
        <v>1</v>
      </c>
      <c r="E969" s="10">
        <v>2050</v>
      </c>
      <c r="F969" s="10">
        <v>1.902947846</v>
      </c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hidden="1" customHeight="1">
      <c r="A970" s="4" t="s">
        <v>10</v>
      </c>
      <c r="B970" s="4" t="s">
        <v>115</v>
      </c>
      <c r="C970" s="4" t="s">
        <v>94</v>
      </c>
      <c r="D970" s="10">
        <v>1</v>
      </c>
      <c r="E970" s="10">
        <v>2030</v>
      </c>
      <c r="F970" s="10">
        <v>1.910390867</v>
      </c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hidden="1" customHeight="1">
      <c r="A971" s="4" t="s">
        <v>10</v>
      </c>
      <c r="B971" s="4" t="s">
        <v>115</v>
      </c>
      <c r="C971" s="4" t="s">
        <v>94</v>
      </c>
      <c r="D971" s="10">
        <v>2</v>
      </c>
      <c r="E971" s="10">
        <v>2030</v>
      </c>
      <c r="F971" s="10">
        <v>1.910390867</v>
      </c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hidden="1" customHeight="1">
      <c r="A972" s="4" t="s">
        <v>10</v>
      </c>
      <c r="B972" s="4" t="s">
        <v>115</v>
      </c>
      <c r="C972" s="4" t="s">
        <v>94</v>
      </c>
      <c r="D972" s="10">
        <v>3</v>
      </c>
      <c r="E972" s="10">
        <v>2030</v>
      </c>
      <c r="F972" s="10">
        <v>1.910390867</v>
      </c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hidden="1" customHeight="1">
      <c r="A973" s="4" t="s">
        <v>10</v>
      </c>
      <c r="B973" s="4" t="s">
        <v>118</v>
      </c>
      <c r="C973" s="4" t="s">
        <v>20</v>
      </c>
      <c r="D973" s="10">
        <v>1</v>
      </c>
      <c r="E973" s="10">
        <v>2025</v>
      </c>
      <c r="F973" s="10">
        <v>1.9140337620000001</v>
      </c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hidden="1" customHeight="1">
      <c r="A974" s="4" t="s">
        <v>10</v>
      </c>
      <c r="B974" s="4" t="s">
        <v>62</v>
      </c>
      <c r="C974" s="4" t="s">
        <v>101</v>
      </c>
      <c r="D974" s="10">
        <v>1</v>
      </c>
      <c r="E974" s="10">
        <v>2022</v>
      </c>
      <c r="F974" s="10">
        <v>1.940850277</v>
      </c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hidden="1" customHeight="1">
      <c r="A975" s="4" t="s">
        <v>10</v>
      </c>
      <c r="B975" s="4" t="s">
        <v>62</v>
      </c>
      <c r="C975" s="4" t="s">
        <v>101</v>
      </c>
      <c r="D975" s="10">
        <v>1</v>
      </c>
      <c r="E975" s="10">
        <v>2025</v>
      </c>
      <c r="F975" s="10">
        <v>1.940850277</v>
      </c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hidden="1" customHeight="1">
      <c r="A976" s="4" t="s">
        <v>10</v>
      </c>
      <c r="B976" s="4" t="s">
        <v>62</v>
      </c>
      <c r="C976" s="4" t="s">
        <v>101</v>
      </c>
      <c r="D976" s="10">
        <v>1</v>
      </c>
      <c r="E976" s="10">
        <v>2030</v>
      </c>
      <c r="F976" s="10">
        <v>1.940850277</v>
      </c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hidden="1" customHeight="1">
      <c r="A977" s="4" t="s">
        <v>10</v>
      </c>
      <c r="B977" s="4" t="s">
        <v>62</v>
      </c>
      <c r="C977" s="4" t="s">
        <v>101</v>
      </c>
      <c r="D977" s="10">
        <v>1</v>
      </c>
      <c r="E977" s="10">
        <v>2035</v>
      </c>
      <c r="F977" s="10">
        <v>1.940850277</v>
      </c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hidden="1" customHeight="1">
      <c r="A978" s="4" t="s">
        <v>10</v>
      </c>
      <c r="B978" s="4" t="s">
        <v>62</v>
      </c>
      <c r="C978" s="4" t="s">
        <v>101</v>
      </c>
      <c r="D978" s="10">
        <v>1</v>
      </c>
      <c r="E978" s="10">
        <v>2040</v>
      </c>
      <c r="F978" s="10">
        <v>1.940850277</v>
      </c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hidden="1" customHeight="1">
      <c r="A979" s="4" t="s">
        <v>10</v>
      </c>
      <c r="B979" s="4" t="s">
        <v>62</v>
      </c>
      <c r="C979" s="4" t="s">
        <v>101</v>
      </c>
      <c r="D979" s="10">
        <v>1</v>
      </c>
      <c r="E979" s="10">
        <v>2045</v>
      </c>
      <c r="F979" s="10">
        <v>1.940850277</v>
      </c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hidden="1" customHeight="1">
      <c r="A980" s="4" t="s">
        <v>10</v>
      </c>
      <c r="B980" s="4" t="s">
        <v>62</v>
      </c>
      <c r="C980" s="4" t="s">
        <v>101</v>
      </c>
      <c r="D980" s="10">
        <v>1</v>
      </c>
      <c r="E980" s="10">
        <v>2050</v>
      </c>
      <c r="F980" s="10">
        <v>1.940850277</v>
      </c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hidden="1" customHeight="1">
      <c r="A981" s="4" t="s">
        <v>10</v>
      </c>
      <c r="B981" s="4" t="s">
        <v>68</v>
      </c>
      <c r="C981" s="4" t="s">
        <v>87</v>
      </c>
      <c r="D981" s="10">
        <v>1</v>
      </c>
      <c r="E981" s="10">
        <v>2022</v>
      </c>
      <c r="F981" s="10">
        <v>1.940850277</v>
      </c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hidden="1" customHeight="1">
      <c r="A982" s="4" t="s">
        <v>10</v>
      </c>
      <c r="B982" s="4" t="s">
        <v>68</v>
      </c>
      <c r="C982" s="4" t="s">
        <v>87</v>
      </c>
      <c r="D982" s="10">
        <v>1</v>
      </c>
      <c r="E982" s="10">
        <v>2025</v>
      </c>
      <c r="F982" s="10">
        <v>1.940850277</v>
      </c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hidden="1" customHeight="1">
      <c r="A983" s="4" t="s">
        <v>10</v>
      </c>
      <c r="B983" s="4" t="s">
        <v>68</v>
      </c>
      <c r="C983" s="4" t="s">
        <v>87</v>
      </c>
      <c r="D983" s="10">
        <v>1</v>
      </c>
      <c r="E983" s="10">
        <v>2030</v>
      </c>
      <c r="F983" s="10">
        <v>1.940850277</v>
      </c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hidden="1" customHeight="1">
      <c r="A984" s="4" t="s">
        <v>10</v>
      </c>
      <c r="B984" s="4" t="s">
        <v>68</v>
      </c>
      <c r="C984" s="4" t="s">
        <v>87</v>
      </c>
      <c r="D984" s="10">
        <v>1</v>
      </c>
      <c r="E984" s="10">
        <v>2035</v>
      </c>
      <c r="F984" s="10">
        <v>1.940850277</v>
      </c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hidden="1" customHeight="1">
      <c r="A985" s="4" t="s">
        <v>10</v>
      </c>
      <c r="B985" s="4" t="s">
        <v>68</v>
      </c>
      <c r="C985" s="4" t="s">
        <v>87</v>
      </c>
      <c r="D985" s="10">
        <v>1</v>
      </c>
      <c r="E985" s="10">
        <v>2040</v>
      </c>
      <c r="F985" s="10">
        <v>1.940850277</v>
      </c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hidden="1" customHeight="1">
      <c r="A986" s="4" t="s">
        <v>10</v>
      </c>
      <c r="B986" s="4" t="s">
        <v>68</v>
      </c>
      <c r="C986" s="4" t="s">
        <v>87</v>
      </c>
      <c r="D986" s="10">
        <v>1</v>
      </c>
      <c r="E986" s="10">
        <v>2045</v>
      </c>
      <c r="F986" s="10">
        <v>1.940850277</v>
      </c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hidden="1" customHeight="1">
      <c r="A987" s="4" t="s">
        <v>10</v>
      </c>
      <c r="B987" s="4" t="s">
        <v>68</v>
      </c>
      <c r="C987" s="4" t="s">
        <v>87</v>
      </c>
      <c r="D987" s="10">
        <v>1</v>
      </c>
      <c r="E987" s="10">
        <v>2050</v>
      </c>
      <c r="F987" s="10">
        <v>1.940850277</v>
      </c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hidden="1" customHeight="1">
      <c r="A988" s="4" t="s">
        <v>10</v>
      </c>
      <c r="B988" s="4" t="s">
        <v>186</v>
      </c>
      <c r="C988" s="4" t="s">
        <v>38</v>
      </c>
      <c r="D988" s="10">
        <v>2</v>
      </c>
      <c r="E988" s="10">
        <v>2025</v>
      </c>
      <c r="F988" s="10">
        <v>1.9516339869999999</v>
      </c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hidden="1" customHeight="1">
      <c r="A989" s="4" t="s">
        <v>10</v>
      </c>
      <c r="B989" s="4" t="s">
        <v>228</v>
      </c>
      <c r="C989" s="4" t="s">
        <v>20</v>
      </c>
      <c r="D989" s="10">
        <v>1</v>
      </c>
      <c r="E989" s="10">
        <v>2045</v>
      </c>
      <c r="F989" s="10">
        <v>1.952834467</v>
      </c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hidden="1" customHeight="1">
      <c r="A990" s="4" t="s">
        <v>10</v>
      </c>
      <c r="B990" s="4" t="s">
        <v>115</v>
      </c>
      <c r="C990" s="4" t="s">
        <v>94</v>
      </c>
      <c r="D990" s="10">
        <v>1</v>
      </c>
      <c r="E990" s="10">
        <v>2025</v>
      </c>
      <c r="F990" s="10">
        <v>1.959056849</v>
      </c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hidden="1" customHeight="1">
      <c r="A991" s="4" t="s">
        <v>10</v>
      </c>
      <c r="B991" s="4" t="s">
        <v>115</v>
      </c>
      <c r="C991" s="4" t="s">
        <v>94</v>
      </c>
      <c r="D991" s="10">
        <v>2</v>
      </c>
      <c r="E991" s="10">
        <v>2025</v>
      </c>
      <c r="F991" s="10">
        <v>1.959056849</v>
      </c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hidden="1" customHeight="1">
      <c r="A992" s="4" t="s">
        <v>10</v>
      </c>
      <c r="B992" s="4" t="s">
        <v>115</v>
      </c>
      <c r="C992" s="4" t="s">
        <v>94</v>
      </c>
      <c r="D992" s="10">
        <v>3</v>
      </c>
      <c r="E992" s="10">
        <v>2025</v>
      </c>
      <c r="F992" s="10">
        <v>1.959056849</v>
      </c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hidden="1" customHeight="1">
      <c r="A993" s="4" t="s">
        <v>10</v>
      </c>
      <c r="B993" s="4" t="s">
        <v>118</v>
      </c>
      <c r="C993" s="4" t="s">
        <v>20</v>
      </c>
      <c r="D993" s="10">
        <v>1</v>
      </c>
      <c r="E993" s="10">
        <v>2022</v>
      </c>
      <c r="F993" s="10">
        <v>1.969429747</v>
      </c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hidden="1" customHeight="1">
      <c r="A994" s="4" t="s">
        <v>10</v>
      </c>
      <c r="B994" s="4" t="s">
        <v>123</v>
      </c>
      <c r="C994" s="4" t="s">
        <v>20</v>
      </c>
      <c r="D994" s="10">
        <v>1</v>
      </c>
      <c r="E994" s="10">
        <v>2025</v>
      </c>
      <c r="F994" s="10">
        <v>1.9813411080000001</v>
      </c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hidden="1" customHeight="1">
      <c r="A995" s="4" t="s">
        <v>10</v>
      </c>
      <c r="B995" s="4" t="s">
        <v>182</v>
      </c>
      <c r="C995" s="4" t="s">
        <v>20</v>
      </c>
      <c r="D995" s="10">
        <v>1</v>
      </c>
      <c r="E995" s="10">
        <v>2025</v>
      </c>
      <c r="F995" s="10">
        <v>1.9813411080000001</v>
      </c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hidden="1" customHeight="1">
      <c r="A996" s="4" t="s">
        <v>10</v>
      </c>
      <c r="B996" s="4" t="s">
        <v>185</v>
      </c>
      <c r="C996" s="4" t="s">
        <v>94</v>
      </c>
      <c r="D996" s="10">
        <v>2</v>
      </c>
      <c r="E996" s="10">
        <v>2030</v>
      </c>
      <c r="F996" s="10">
        <v>1.9846747849999999</v>
      </c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hidden="1" customHeight="1">
      <c r="A997" s="4" t="s">
        <v>10</v>
      </c>
      <c r="B997" s="4" t="s">
        <v>202</v>
      </c>
      <c r="C997" s="4" t="s">
        <v>90</v>
      </c>
      <c r="D997" s="10">
        <v>1</v>
      </c>
      <c r="E997" s="10">
        <v>2050</v>
      </c>
      <c r="F997" s="10">
        <v>1.9955018739999999</v>
      </c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hidden="1" customHeight="1">
      <c r="A998" s="4" t="s">
        <v>10</v>
      </c>
      <c r="B998" s="4" t="s">
        <v>202</v>
      </c>
      <c r="C998" s="4" t="s">
        <v>90</v>
      </c>
      <c r="D998" s="10">
        <v>1</v>
      </c>
      <c r="E998" s="10">
        <v>2045</v>
      </c>
      <c r="F998" s="10">
        <v>2.0025822569999998</v>
      </c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hidden="1" customHeight="1">
      <c r="A999" s="4" t="s">
        <v>10</v>
      </c>
      <c r="B999" s="4" t="s">
        <v>228</v>
      </c>
      <c r="C999" s="4" t="s">
        <v>20</v>
      </c>
      <c r="D999" s="10">
        <v>1</v>
      </c>
      <c r="E999" s="10">
        <v>2040</v>
      </c>
      <c r="F999" s="10">
        <v>2.0027210879999999</v>
      </c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hidden="1" customHeight="1">
      <c r="A1000" s="4" t="s">
        <v>10</v>
      </c>
      <c r="B1000" s="4" t="s">
        <v>59</v>
      </c>
      <c r="C1000" s="4" t="s">
        <v>101</v>
      </c>
      <c r="D1000" s="10">
        <v>2</v>
      </c>
      <c r="E1000" s="10">
        <v>2022</v>
      </c>
      <c r="F1000" s="10">
        <v>2.0080321290000001</v>
      </c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hidden="1" customHeight="1">
      <c r="A1001" s="4" t="s">
        <v>10</v>
      </c>
      <c r="B1001" s="4" t="s">
        <v>59</v>
      </c>
      <c r="C1001" s="4" t="s">
        <v>101</v>
      </c>
      <c r="D1001" s="10">
        <v>2</v>
      </c>
      <c r="E1001" s="10">
        <v>2025</v>
      </c>
      <c r="F1001" s="10">
        <v>2.0080321290000001</v>
      </c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hidden="1" customHeight="1">
      <c r="A1002" s="4" t="s">
        <v>10</v>
      </c>
      <c r="B1002" s="4" t="s">
        <v>59</v>
      </c>
      <c r="C1002" s="4" t="s">
        <v>101</v>
      </c>
      <c r="D1002" s="10">
        <v>2</v>
      </c>
      <c r="E1002" s="10">
        <v>2030</v>
      </c>
      <c r="F1002" s="10">
        <v>2.0080321290000001</v>
      </c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hidden="1" customHeight="1">
      <c r="A1003" s="4" t="s">
        <v>10</v>
      </c>
      <c r="B1003" s="4" t="s">
        <v>59</v>
      </c>
      <c r="C1003" s="4" t="s">
        <v>101</v>
      </c>
      <c r="D1003" s="10">
        <v>2</v>
      </c>
      <c r="E1003" s="10">
        <v>2035</v>
      </c>
      <c r="F1003" s="10">
        <v>2.0080321290000001</v>
      </c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hidden="1" customHeight="1">
      <c r="A1004" s="4" t="s">
        <v>10</v>
      </c>
      <c r="B1004" s="4" t="s">
        <v>59</v>
      </c>
      <c r="C1004" s="4" t="s">
        <v>101</v>
      </c>
      <c r="D1004" s="10">
        <v>2</v>
      </c>
      <c r="E1004" s="10">
        <v>2040</v>
      </c>
      <c r="F1004" s="10">
        <v>2.0080321290000001</v>
      </c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hidden="1" customHeight="1">
      <c r="A1005" s="4" t="s">
        <v>10</v>
      </c>
      <c r="B1005" s="4" t="s">
        <v>59</v>
      </c>
      <c r="C1005" s="4" t="s">
        <v>101</v>
      </c>
      <c r="D1005" s="10">
        <v>2</v>
      </c>
      <c r="E1005" s="10">
        <v>2045</v>
      </c>
      <c r="F1005" s="10">
        <v>2.0080321290000001</v>
      </c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hidden="1" customHeight="1">
      <c r="A1006" s="4" t="s">
        <v>10</v>
      </c>
      <c r="B1006" s="4" t="s">
        <v>59</v>
      </c>
      <c r="C1006" s="4" t="s">
        <v>101</v>
      </c>
      <c r="D1006" s="10">
        <v>2</v>
      </c>
      <c r="E1006" s="10">
        <v>2050</v>
      </c>
      <c r="F1006" s="10">
        <v>2.0080321290000001</v>
      </c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hidden="1" customHeight="1">
      <c r="A1007" s="4" t="s">
        <v>10</v>
      </c>
      <c r="B1007" s="4" t="s">
        <v>65</v>
      </c>
      <c r="C1007" s="4" t="s">
        <v>87</v>
      </c>
      <c r="D1007" s="10">
        <v>2</v>
      </c>
      <c r="E1007" s="10">
        <v>2022</v>
      </c>
      <c r="F1007" s="10">
        <v>2.0080321290000001</v>
      </c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hidden="1" customHeight="1">
      <c r="A1008" s="4" t="s">
        <v>10</v>
      </c>
      <c r="B1008" s="4" t="s">
        <v>65</v>
      </c>
      <c r="C1008" s="4" t="s">
        <v>87</v>
      </c>
      <c r="D1008" s="10">
        <v>2</v>
      </c>
      <c r="E1008" s="10">
        <v>2025</v>
      </c>
      <c r="F1008" s="10">
        <v>2.0080321290000001</v>
      </c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hidden="1" customHeight="1">
      <c r="A1009" s="4" t="s">
        <v>10</v>
      </c>
      <c r="B1009" s="4" t="s">
        <v>65</v>
      </c>
      <c r="C1009" s="4" t="s">
        <v>87</v>
      </c>
      <c r="D1009" s="10">
        <v>2</v>
      </c>
      <c r="E1009" s="10">
        <v>2030</v>
      </c>
      <c r="F1009" s="10">
        <v>2.0080321290000001</v>
      </c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hidden="1" customHeight="1">
      <c r="A1010" s="4" t="s">
        <v>10</v>
      </c>
      <c r="B1010" s="4" t="s">
        <v>65</v>
      </c>
      <c r="C1010" s="4" t="s">
        <v>87</v>
      </c>
      <c r="D1010" s="10">
        <v>2</v>
      </c>
      <c r="E1010" s="10">
        <v>2035</v>
      </c>
      <c r="F1010" s="10">
        <v>2.0080321290000001</v>
      </c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hidden="1" customHeight="1">
      <c r="A1011" s="4" t="s">
        <v>10</v>
      </c>
      <c r="B1011" s="4" t="s">
        <v>65</v>
      </c>
      <c r="C1011" s="4" t="s">
        <v>87</v>
      </c>
      <c r="D1011" s="10">
        <v>2</v>
      </c>
      <c r="E1011" s="10">
        <v>2040</v>
      </c>
      <c r="F1011" s="10">
        <v>2.0080321290000001</v>
      </c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hidden="1" customHeight="1">
      <c r="A1012" s="4" t="s">
        <v>10</v>
      </c>
      <c r="B1012" s="4" t="s">
        <v>65</v>
      </c>
      <c r="C1012" s="4" t="s">
        <v>87</v>
      </c>
      <c r="D1012" s="10">
        <v>2</v>
      </c>
      <c r="E1012" s="10">
        <v>2045</v>
      </c>
      <c r="F1012" s="10">
        <v>2.0080321290000001</v>
      </c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hidden="1" customHeight="1">
      <c r="A1013" s="4" t="s">
        <v>10</v>
      </c>
      <c r="B1013" s="4" t="s">
        <v>65</v>
      </c>
      <c r="C1013" s="4" t="s">
        <v>87</v>
      </c>
      <c r="D1013" s="10">
        <v>2</v>
      </c>
      <c r="E1013" s="10">
        <v>2050</v>
      </c>
      <c r="F1013" s="10">
        <v>2.0080321290000001</v>
      </c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hidden="1" customHeight="1">
      <c r="A1014" s="4" t="s">
        <v>10</v>
      </c>
      <c r="B1014" s="4" t="s">
        <v>71</v>
      </c>
      <c r="C1014" s="4" t="s">
        <v>38</v>
      </c>
      <c r="D1014" s="10">
        <v>2</v>
      </c>
      <c r="E1014" s="10">
        <v>2022</v>
      </c>
      <c r="F1014" s="10">
        <v>2.0080321290000001</v>
      </c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hidden="1" customHeight="1">
      <c r="A1015" s="4" t="s">
        <v>10</v>
      </c>
      <c r="B1015" s="4" t="s">
        <v>71</v>
      </c>
      <c r="C1015" s="4" t="s">
        <v>38</v>
      </c>
      <c r="D1015" s="10">
        <v>2</v>
      </c>
      <c r="E1015" s="10">
        <v>2025</v>
      </c>
      <c r="F1015" s="10">
        <v>2.0080321290000001</v>
      </c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hidden="1" customHeight="1">
      <c r="A1016" s="4" t="s">
        <v>10</v>
      </c>
      <c r="B1016" s="4" t="s">
        <v>71</v>
      </c>
      <c r="C1016" s="4" t="s">
        <v>38</v>
      </c>
      <c r="D1016" s="10">
        <v>2</v>
      </c>
      <c r="E1016" s="10">
        <v>2030</v>
      </c>
      <c r="F1016" s="10">
        <v>2.0080321290000001</v>
      </c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hidden="1" customHeight="1">
      <c r="A1017" s="4" t="s">
        <v>10</v>
      </c>
      <c r="B1017" s="4" t="s">
        <v>71</v>
      </c>
      <c r="C1017" s="4" t="s">
        <v>38</v>
      </c>
      <c r="D1017" s="10">
        <v>2</v>
      </c>
      <c r="E1017" s="10">
        <v>2035</v>
      </c>
      <c r="F1017" s="10">
        <v>2.0080321290000001</v>
      </c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hidden="1" customHeight="1">
      <c r="A1018" s="4" t="s">
        <v>10</v>
      </c>
      <c r="B1018" s="4" t="s">
        <v>71</v>
      </c>
      <c r="C1018" s="4" t="s">
        <v>38</v>
      </c>
      <c r="D1018" s="10">
        <v>2</v>
      </c>
      <c r="E1018" s="10">
        <v>2040</v>
      </c>
      <c r="F1018" s="10">
        <v>2.0080321290000001</v>
      </c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hidden="1" customHeight="1">
      <c r="A1019" s="4" t="s">
        <v>10</v>
      </c>
      <c r="B1019" s="4" t="s">
        <v>71</v>
      </c>
      <c r="C1019" s="4" t="s">
        <v>38</v>
      </c>
      <c r="D1019" s="10">
        <v>2</v>
      </c>
      <c r="E1019" s="10">
        <v>2045</v>
      </c>
      <c r="F1019" s="10">
        <v>2.0080321290000001</v>
      </c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hidden="1" customHeight="1">
      <c r="A1020" s="4" t="s">
        <v>10</v>
      </c>
      <c r="B1020" s="4" t="s">
        <v>71</v>
      </c>
      <c r="C1020" s="4" t="s">
        <v>38</v>
      </c>
      <c r="D1020" s="10">
        <v>2</v>
      </c>
      <c r="E1020" s="10">
        <v>2050</v>
      </c>
      <c r="F1020" s="10">
        <v>2.0080321290000001</v>
      </c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hidden="1" customHeight="1">
      <c r="A1021" s="4" t="s">
        <v>10</v>
      </c>
      <c r="B1021" s="4" t="s">
        <v>202</v>
      </c>
      <c r="C1021" s="4" t="s">
        <v>90</v>
      </c>
      <c r="D1021" s="10">
        <v>1</v>
      </c>
      <c r="E1021" s="10">
        <v>2040</v>
      </c>
      <c r="F1021" s="10">
        <v>2.0096626409999998</v>
      </c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hidden="1" customHeight="1">
      <c r="A1022" s="4" t="s">
        <v>10</v>
      </c>
      <c r="B1022" s="4" t="s">
        <v>113</v>
      </c>
      <c r="C1022" s="4" t="s">
        <v>90</v>
      </c>
      <c r="D1022" s="10">
        <v>1</v>
      </c>
      <c r="E1022" s="10">
        <v>2050</v>
      </c>
      <c r="F1022" s="10">
        <v>2.0107578699999999</v>
      </c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hidden="1" customHeight="1">
      <c r="A1023" s="4" t="s">
        <v>10</v>
      </c>
      <c r="B1023" s="4" t="s">
        <v>114</v>
      </c>
      <c r="C1023" s="4" t="s">
        <v>90</v>
      </c>
      <c r="D1023" s="10">
        <v>1</v>
      </c>
      <c r="E1023" s="10">
        <v>2050</v>
      </c>
      <c r="F1023" s="10">
        <v>2.0107578699999999</v>
      </c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hidden="1" customHeight="1">
      <c r="A1024" s="4" t="s">
        <v>10</v>
      </c>
      <c r="B1024" s="4" t="s">
        <v>116</v>
      </c>
      <c r="C1024" s="4" t="s">
        <v>87</v>
      </c>
      <c r="D1024" s="10">
        <v>1</v>
      </c>
      <c r="E1024" s="10">
        <v>2050</v>
      </c>
      <c r="F1024" s="10">
        <v>2.011567425</v>
      </c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hidden="1" customHeight="1">
      <c r="A1025" s="4" t="s">
        <v>10</v>
      </c>
      <c r="B1025" s="4" t="s">
        <v>116</v>
      </c>
      <c r="C1025" s="4" t="s">
        <v>38</v>
      </c>
      <c r="D1025" s="10">
        <v>2</v>
      </c>
      <c r="E1025" s="10">
        <v>2050</v>
      </c>
      <c r="F1025" s="10">
        <v>2.011567425</v>
      </c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hidden="1" customHeight="1">
      <c r="A1026" s="4" t="s">
        <v>10</v>
      </c>
      <c r="B1026" s="4" t="s">
        <v>116</v>
      </c>
      <c r="C1026" s="4" t="s">
        <v>101</v>
      </c>
      <c r="D1026" s="10">
        <v>3</v>
      </c>
      <c r="E1026" s="10">
        <v>2050</v>
      </c>
      <c r="F1026" s="10">
        <v>2.011567425</v>
      </c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hidden="1" customHeight="1">
      <c r="A1027" s="4" t="s">
        <v>10</v>
      </c>
      <c r="B1027" s="4" t="s">
        <v>117</v>
      </c>
      <c r="C1027" s="4" t="s">
        <v>87</v>
      </c>
      <c r="D1027" s="10">
        <v>1</v>
      </c>
      <c r="E1027" s="10">
        <v>2050</v>
      </c>
      <c r="F1027" s="10">
        <v>2.011567425</v>
      </c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hidden="1" customHeight="1">
      <c r="A1028" s="4" t="s">
        <v>10</v>
      </c>
      <c r="B1028" s="4" t="s">
        <v>115</v>
      </c>
      <c r="C1028" s="4" t="s">
        <v>94</v>
      </c>
      <c r="D1028" s="10">
        <v>1</v>
      </c>
      <c r="E1028" s="10">
        <v>2022</v>
      </c>
      <c r="F1028" s="10">
        <v>2.0452511819999999</v>
      </c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hidden="1" customHeight="1">
      <c r="A1029" s="4" t="s">
        <v>10</v>
      </c>
      <c r="B1029" s="4" t="s">
        <v>115</v>
      </c>
      <c r="C1029" s="4" t="s">
        <v>94</v>
      </c>
      <c r="D1029" s="10">
        <v>2</v>
      </c>
      <c r="E1029" s="10">
        <v>2022</v>
      </c>
      <c r="F1029" s="10">
        <v>2.0452511819999999</v>
      </c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hidden="1" customHeight="1">
      <c r="A1030" s="4" t="s">
        <v>10</v>
      </c>
      <c r="B1030" s="4" t="s">
        <v>115</v>
      </c>
      <c r="C1030" s="4" t="s">
        <v>94</v>
      </c>
      <c r="D1030" s="10">
        <v>3</v>
      </c>
      <c r="E1030" s="10">
        <v>2022</v>
      </c>
      <c r="F1030" s="10">
        <v>2.0452511819999999</v>
      </c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hidden="1" customHeight="1">
      <c r="A1031" s="4" t="s">
        <v>10</v>
      </c>
      <c r="B1031" s="4" t="s">
        <v>113</v>
      </c>
      <c r="C1031" s="4" t="s">
        <v>90</v>
      </c>
      <c r="D1031" s="10">
        <v>1</v>
      </c>
      <c r="E1031" s="10">
        <v>2045</v>
      </c>
      <c r="F1031" s="10">
        <v>2.046249789</v>
      </c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hidden="1" customHeight="1">
      <c r="A1032" s="4" t="s">
        <v>10</v>
      </c>
      <c r="B1032" s="4" t="s">
        <v>114</v>
      </c>
      <c r="C1032" s="4" t="s">
        <v>90</v>
      </c>
      <c r="D1032" s="10">
        <v>1</v>
      </c>
      <c r="E1032" s="10">
        <v>2045</v>
      </c>
      <c r="F1032" s="10">
        <v>2.046249789</v>
      </c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hidden="1" customHeight="1">
      <c r="A1033" s="4" t="s">
        <v>10</v>
      </c>
      <c r="B1033" s="4" t="s">
        <v>228</v>
      </c>
      <c r="C1033" s="4" t="s">
        <v>20</v>
      </c>
      <c r="D1033" s="10">
        <v>1</v>
      </c>
      <c r="E1033" s="10">
        <v>2035</v>
      </c>
      <c r="F1033" s="10">
        <v>2.0526077100000002</v>
      </c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hidden="1" customHeight="1">
      <c r="A1034" s="4" t="s">
        <v>10</v>
      </c>
      <c r="B1034" s="4" t="s">
        <v>202</v>
      </c>
      <c r="C1034" s="4" t="s">
        <v>90</v>
      </c>
      <c r="D1034" s="10">
        <v>1</v>
      </c>
      <c r="E1034" s="10">
        <v>2035</v>
      </c>
      <c r="F1034" s="10">
        <v>2.0582766440000002</v>
      </c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hidden="1" customHeight="1">
      <c r="A1035" s="4" t="s">
        <v>10</v>
      </c>
      <c r="B1035" s="4" t="s">
        <v>202</v>
      </c>
      <c r="C1035" s="4" t="s">
        <v>90</v>
      </c>
      <c r="D1035" s="10">
        <v>1</v>
      </c>
      <c r="E1035" s="10">
        <v>2030</v>
      </c>
      <c r="F1035" s="10">
        <v>2.0656462590000002</v>
      </c>
      <c r="G1035" s="4">
        <f>F1035*3.6</f>
        <v>7.4363265324000007</v>
      </c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hidden="1" customHeight="1">
      <c r="A1036" s="4" t="s">
        <v>10</v>
      </c>
      <c r="B1036" s="4" t="s">
        <v>116</v>
      </c>
      <c r="C1036" s="4" t="s">
        <v>87</v>
      </c>
      <c r="D1036" s="10">
        <v>1</v>
      </c>
      <c r="E1036" s="10">
        <v>2045</v>
      </c>
      <c r="F1036" s="10">
        <v>2.0753914259999999</v>
      </c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hidden="1" customHeight="1">
      <c r="A1037" s="4" t="s">
        <v>10</v>
      </c>
      <c r="B1037" s="4" t="s">
        <v>116</v>
      </c>
      <c r="C1037" s="4" t="s">
        <v>38</v>
      </c>
      <c r="D1037" s="10">
        <v>2</v>
      </c>
      <c r="E1037" s="10">
        <v>2045</v>
      </c>
      <c r="F1037" s="10">
        <v>2.0753914259999999</v>
      </c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hidden="1" customHeight="1">
      <c r="A1038" s="4" t="s">
        <v>10</v>
      </c>
      <c r="B1038" s="4" t="s">
        <v>116</v>
      </c>
      <c r="C1038" s="4" t="s">
        <v>101</v>
      </c>
      <c r="D1038" s="10">
        <v>3</v>
      </c>
      <c r="E1038" s="10">
        <v>2045</v>
      </c>
      <c r="F1038" s="10">
        <v>2.0753914259999999</v>
      </c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hidden="1" customHeight="1">
      <c r="A1039" s="4" t="s">
        <v>10</v>
      </c>
      <c r="B1039" s="4" t="s">
        <v>117</v>
      </c>
      <c r="C1039" s="4" t="s">
        <v>87</v>
      </c>
      <c r="D1039" s="10">
        <v>1</v>
      </c>
      <c r="E1039" s="10">
        <v>2045</v>
      </c>
      <c r="F1039" s="10">
        <v>2.0753914259999999</v>
      </c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hidden="1" customHeight="1">
      <c r="A1040" s="4" t="s">
        <v>10</v>
      </c>
      <c r="B1040" s="4" t="s">
        <v>147</v>
      </c>
      <c r="C1040" s="4" t="s">
        <v>32</v>
      </c>
      <c r="D1040" s="10">
        <v>1</v>
      </c>
      <c r="E1040" s="10">
        <v>2050</v>
      </c>
      <c r="F1040" s="10">
        <v>2.078564192</v>
      </c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hidden="1" customHeight="1">
      <c r="A1041" s="4" t="s">
        <v>10</v>
      </c>
      <c r="B1041" s="4" t="s">
        <v>113</v>
      </c>
      <c r="C1041" s="4" t="s">
        <v>90</v>
      </c>
      <c r="D1041" s="10">
        <v>1</v>
      </c>
      <c r="E1041" s="10">
        <v>2040</v>
      </c>
      <c r="F1041" s="10">
        <v>2.0821414680000001</v>
      </c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hidden="1" customHeight="1">
      <c r="A1042" s="4" t="s">
        <v>10</v>
      </c>
      <c r="B1042" s="4" t="s">
        <v>114</v>
      </c>
      <c r="C1042" s="4" t="s">
        <v>90</v>
      </c>
      <c r="D1042" s="10">
        <v>1</v>
      </c>
      <c r="E1042" s="10">
        <v>2040</v>
      </c>
      <c r="F1042" s="10">
        <v>2.0821414680000001</v>
      </c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hidden="1" customHeight="1">
      <c r="A1043" s="4" t="s">
        <v>10</v>
      </c>
      <c r="B1043" s="4" t="s">
        <v>147</v>
      </c>
      <c r="C1043" s="4" t="s">
        <v>32</v>
      </c>
      <c r="D1043" s="10">
        <v>1</v>
      </c>
      <c r="E1043" s="10">
        <v>2045</v>
      </c>
      <c r="F1043" s="10">
        <v>2.086235345</v>
      </c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hidden="1" customHeight="1">
      <c r="A1044" s="4" t="s">
        <v>10</v>
      </c>
      <c r="B1044" s="4" t="s">
        <v>147</v>
      </c>
      <c r="C1044" s="4" t="s">
        <v>32</v>
      </c>
      <c r="D1044" s="10">
        <v>1</v>
      </c>
      <c r="E1044" s="10">
        <v>2040</v>
      </c>
      <c r="F1044" s="10">
        <v>2.093906499</v>
      </c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hidden="1" customHeight="1">
      <c r="A1045" s="4" t="s">
        <v>10</v>
      </c>
      <c r="B1045" s="4" t="s">
        <v>147</v>
      </c>
      <c r="C1045" s="4" t="s">
        <v>32</v>
      </c>
      <c r="D1045" s="10">
        <v>1</v>
      </c>
      <c r="E1045" s="10">
        <v>2035</v>
      </c>
      <c r="F1045" s="10">
        <v>2.101577652</v>
      </c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hidden="1" customHeight="1">
      <c r="A1046" s="4" t="s">
        <v>10</v>
      </c>
      <c r="B1046" s="4" t="s">
        <v>123</v>
      </c>
      <c r="C1046" s="4" t="s">
        <v>20</v>
      </c>
      <c r="D1046" s="10">
        <v>2</v>
      </c>
      <c r="E1046" s="10">
        <v>2050</v>
      </c>
      <c r="F1046" s="10">
        <v>2.108163265</v>
      </c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hidden="1" customHeight="1">
      <c r="A1047" s="4" t="s">
        <v>10</v>
      </c>
      <c r="B1047" s="4" t="s">
        <v>182</v>
      </c>
      <c r="C1047" s="4" t="s">
        <v>20</v>
      </c>
      <c r="D1047" s="10">
        <v>2</v>
      </c>
      <c r="E1047" s="10">
        <v>2050</v>
      </c>
      <c r="F1047" s="10">
        <v>2.108163265</v>
      </c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hidden="1" customHeight="1">
      <c r="A1048" s="4" t="s">
        <v>10</v>
      </c>
      <c r="B1048" s="4" t="s">
        <v>62</v>
      </c>
      <c r="C1048" s="4" t="s">
        <v>101</v>
      </c>
      <c r="D1048" s="10">
        <v>2</v>
      </c>
      <c r="E1048" s="10">
        <v>2022</v>
      </c>
      <c r="F1048" s="10">
        <v>2.1084337350000002</v>
      </c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hidden="1" customHeight="1">
      <c r="A1049" s="4" t="s">
        <v>10</v>
      </c>
      <c r="B1049" s="4" t="s">
        <v>62</v>
      </c>
      <c r="C1049" s="4" t="s">
        <v>101</v>
      </c>
      <c r="D1049" s="10">
        <v>2</v>
      </c>
      <c r="E1049" s="10">
        <v>2025</v>
      </c>
      <c r="F1049" s="10">
        <v>2.1084337350000002</v>
      </c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hidden="1" customHeight="1">
      <c r="A1050" s="4" t="s">
        <v>10</v>
      </c>
      <c r="B1050" s="4" t="s">
        <v>62</v>
      </c>
      <c r="C1050" s="4" t="s">
        <v>101</v>
      </c>
      <c r="D1050" s="10">
        <v>2</v>
      </c>
      <c r="E1050" s="10">
        <v>2030</v>
      </c>
      <c r="F1050" s="10">
        <v>2.1084337350000002</v>
      </c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hidden="1" customHeight="1">
      <c r="A1051" s="4" t="s">
        <v>10</v>
      </c>
      <c r="B1051" s="4" t="s">
        <v>62</v>
      </c>
      <c r="C1051" s="4" t="s">
        <v>101</v>
      </c>
      <c r="D1051" s="10">
        <v>2</v>
      </c>
      <c r="E1051" s="10">
        <v>2035</v>
      </c>
      <c r="F1051" s="10">
        <v>2.1084337350000002</v>
      </c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hidden="1" customHeight="1">
      <c r="A1052" s="4" t="s">
        <v>10</v>
      </c>
      <c r="B1052" s="4" t="s">
        <v>62</v>
      </c>
      <c r="C1052" s="4" t="s">
        <v>101</v>
      </c>
      <c r="D1052" s="10">
        <v>2</v>
      </c>
      <c r="E1052" s="10">
        <v>2040</v>
      </c>
      <c r="F1052" s="10">
        <v>2.1084337350000002</v>
      </c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hidden="1" customHeight="1">
      <c r="A1053" s="4" t="s">
        <v>10</v>
      </c>
      <c r="B1053" s="4" t="s">
        <v>62</v>
      </c>
      <c r="C1053" s="4" t="s">
        <v>101</v>
      </c>
      <c r="D1053" s="10">
        <v>2</v>
      </c>
      <c r="E1053" s="10">
        <v>2045</v>
      </c>
      <c r="F1053" s="10">
        <v>2.1084337350000002</v>
      </c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hidden="1" customHeight="1">
      <c r="A1054" s="4" t="s">
        <v>10</v>
      </c>
      <c r="B1054" s="4" t="s">
        <v>62</v>
      </c>
      <c r="C1054" s="4" t="s">
        <v>101</v>
      </c>
      <c r="D1054" s="10">
        <v>2</v>
      </c>
      <c r="E1054" s="10">
        <v>2050</v>
      </c>
      <c r="F1054" s="10">
        <v>2.1084337350000002</v>
      </c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hidden="1" customHeight="1">
      <c r="A1055" s="4" t="s">
        <v>10</v>
      </c>
      <c r="B1055" s="4" t="s">
        <v>68</v>
      </c>
      <c r="C1055" s="4" t="s">
        <v>87</v>
      </c>
      <c r="D1055" s="10">
        <v>2</v>
      </c>
      <c r="E1055" s="10">
        <v>2022</v>
      </c>
      <c r="F1055" s="10">
        <v>2.1084337350000002</v>
      </c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hidden="1" customHeight="1">
      <c r="A1056" s="4" t="s">
        <v>10</v>
      </c>
      <c r="B1056" s="4" t="s">
        <v>68</v>
      </c>
      <c r="C1056" s="4" t="s">
        <v>87</v>
      </c>
      <c r="D1056" s="10">
        <v>2</v>
      </c>
      <c r="E1056" s="10">
        <v>2025</v>
      </c>
      <c r="F1056" s="10">
        <v>2.1084337350000002</v>
      </c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hidden="1" customHeight="1">
      <c r="A1057" s="4" t="s">
        <v>10</v>
      </c>
      <c r="B1057" s="4" t="s">
        <v>68</v>
      </c>
      <c r="C1057" s="4" t="s">
        <v>87</v>
      </c>
      <c r="D1057" s="10">
        <v>2</v>
      </c>
      <c r="E1057" s="10">
        <v>2030</v>
      </c>
      <c r="F1057" s="10">
        <v>2.1084337350000002</v>
      </c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hidden="1" customHeight="1">
      <c r="A1058" s="4" t="s">
        <v>10</v>
      </c>
      <c r="B1058" s="4" t="s">
        <v>68</v>
      </c>
      <c r="C1058" s="4" t="s">
        <v>87</v>
      </c>
      <c r="D1058" s="10">
        <v>2</v>
      </c>
      <c r="E1058" s="10">
        <v>2035</v>
      </c>
      <c r="F1058" s="10">
        <v>2.1084337350000002</v>
      </c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hidden="1" customHeight="1">
      <c r="A1059" s="4" t="s">
        <v>10</v>
      </c>
      <c r="B1059" s="4" t="s">
        <v>68</v>
      </c>
      <c r="C1059" s="4" t="s">
        <v>87</v>
      </c>
      <c r="D1059" s="10">
        <v>2</v>
      </c>
      <c r="E1059" s="10">
        <v>2040</v>
      </c>
      <c r="F1059" s="10">
        <v>2.1084337350000002</v>
      </c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hidden="1" customHeight="1">
      <c r="A1060" s="4" t="s">
        <v>10</v>
      </c>
      <c r="B1060" s="4" t="s">
        <v>68</v>
      </c>
      <c r="C1060" s="4" t="s">
        <v>87</v>
      </c>
      <c r="D1060" s="10">
        <v>2</v>
      </c>
      <c r="E1060" s="10">
        <v>2045</v>
      </c>
      <c r="F1060" s="10">
        <v>2.1084337350000002</v>
      </c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hidden="1" customHeight="1">
      <c r="A1061" s="4" t="s">
        <v>10</v>
      </c>
      <c r="B1061" s="4" t="s">
        <v>68</v>
      </c>
      <c r="C1061" s="4" t="s">
        <v>87</v>
      </c>
      <c r="D1061" s="10">
        <v>2</v>
      </c>
      <c r="E1061" s="10">
        <v>2050</v>
      </c>
      <c r="F1061" s="10">
        <v>2.1084337350000002</v>
      </c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hidden="1" customHeight="1">
      <c r="A1062" s="4" t="s">
        <v>10</v>
      </c>
      <c r="B1062" s="4" t="s">
        <v>147</v>
      </c>
      <c r="C1062" s="4" t="s">
        <v>32</v>
      </c>
      <c r="D1062" s="10">
        <v>1</v>
      </c>
      <c r="E1062" s="10">
        <v>2030</v>
      </c>
      <c r="F1062" s="10">
        <v>2.1092488060000001</v>
      </c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>
      <c r="A1063" s="4" t="s">
        <v>10</v>
      </c>
      <c r="B1063" s="4" t="s">
        <v>202</v>
      </c>
      <c r="C1063" s="4" t="s">
        <v>90</v>
      </c>
      <c r="D1063" s="10">
        <v>1</v>
      </c>
      <c r="E1063" s="10">
        <v>2025</v>
      </c>
      <c r="F1063" s="10">
        <v>2.1169199590000001</v>
      </c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hidden="1" customHeight="1">
      <c r="A1064" s="4" t="s">
        <v>10</v>
      </c>
      <c r="B1064" s="4" t="s">
        <v>113</v>
      </c>
      <c r="C1064" s="4" t="s">
        <v>90</v>
      </c>
      <c r="D1064" s="10">
        <v>1</v>
      </c>
      <c r="E1064" s="10">
        <v>2035</v>
      </c>
      <c r="F1064" s="10">
        <v>2.1184329079999999</v>
      </c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hidden="1" customHeight="1">
      <c r="A1065" s="4" t="s">
        <v>10</v>
      </c>
      <c r="B1065" s="4" t="s">
        <v>114</v>
      </c>
      <c r="C1065" s="4" t="s">
        <v>90</v>
      </c>
      <c r="D1065" s="10">
        <v>1</v>
      </c>
      <c r="E1065" s="10">
        <v>2035</v>
      </c>
      <c r="F1065" s="10">
        <v>2.1184329079999999</v>
      </c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hidden="1" customHeight="1">
      <c r="A1066" s="4" t="s">
        <v>10</v>
      </c>
      <c r="B1066" s="4" t="s">
        <v>123</v>
      </c>
      <c r="C1066" s="4" t="s">
        <v>20</v>
      </c>
      <c r="D1066" s="10">
        <v>1</v>
      </c>
      <c r="E1066" s="10">
        <v>2022</v>
      </c>
      <c r="F1066" s="10">
        <v>2.1276595739999999</v>
      </c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hidden="1" customHeight="1">
      <c r="A1067" s="4" t="s">
        <v>10</v>
      </c>
      <c r="B1067" s="4" t="s">
        <v>182</v>
      </c>
      <c r="C1067" s="4" t="s">
        <v>20</v>
      </c>
      <c r="D1067" s="10">
        <v>1</v>
      </c>
      <c r="E1067" s="10">
        <v>2022</v>
      </c>
      <c r="F1067" s="10">
        <v>2.1276595739999999</v>
      </c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hidden="1" customHeight="1">
      <c r="A1068" s="4" t="s">
        <v>10</v>
      </c>
      <c r="B1068" s="4" t="s">
        <v>186</v>
      </c>
      <c r="C1068" s="4" t="s">
        <v>38</v>
      </c>
      <c r="D1068" s="10">
        <v>2</v>
      </c>
      <c r="E1068" s="10">
        <v>2022</v>
      </c>
      <c r="F1068" s="10">
        <v>2.1276595739999999</v>
      </c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hidden="1" customHeight="1">
      <c r="A1069" s="4" t="s">
        <v>10</v>
      </c>
      <c r="B1069" s="4" t="s">
        <v>116</v>
      </c>
      <c r="C1069" s="4" t="s">
        <v>87</v>
      </c>
      <c r="D1069" s="10">
        <v>1</v>
      </c>
      <c r="E1069" s="10">
        <v>2040</v>
      </c>
      <c r="F1069" s="10">
        <v>2.1400152769999998</v>
      </c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hidden="1" customHeight="1">
      <c r="A1070" s="4" t="s">
        <v>10</v>
      </c>
      <c r="B1070" s="4" t="s">
        <v>116</v>
      </c>
      <c r="C1070" s="4" t="s">
        <v>38</v>
      </c>
      <c r="D1070" s="10">
        <v>2</v>
      </c>
      <c r="E1070" s="10">
        <v>2040</v>
      </c>
      <c r="F1070" s="10">
        <v>2.1400152769999998</v>
      </c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hidden="1" customHeight="1">
      <c r="A1071" s="4" t="s">
        <v>10</v>
      </c>
      <c r="B1071" s="4" t="s">
        <v>116</v>
      </c>
      <c r="C1071" s="4" t="s">
        <v>101</v>
      </c>
      <c r="D1071" s="10">
        <v>3</v>
      </c>
      <c r="E1071" s="10">
        <v>2040</v>
      </c>
      <c r="F1071" s="10">
        <v>2.1400152769999998</v>
      </c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hidden="1" customHeight="1">
      <c r="A1072" s="4" t="s">
        <v>10</v>
      </c>
      <c r="B1072" s="4" t="s">
        <v>117</v>
      </c>
      <c r="C1072" s="4" t="s">
        <v>87</v>
      </c>
      <c r="D1072" s="10">
        <v>1</v>
      </c>
      <c r="E1072" s="10">
        <v>2040</v>
      </c>
      <c r="F1072" s="10">
        <v>2.1400152769999998</v>
      </c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hidden="1" customHeight="1">
      <c r="A1073" s="4" t="s">
        <v>10</v>
      </c>
      <c r="B1073" s="4" t="s">
        <v>228</v>
      </c>
      <c r="C1073" s="4" t="s">
        <v>20</v>
      </c>
      <c r="D1073" s="10">
        <v>1</v>
      </c>
      <c r="E1073" s="10">
        <v>2030</v>
      </c>
      <c r="F1073" s="10">
        <v>2.148051948</v>
      </c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hidden="1" customHeight="1">
      <c r="A1074" s="4" t="s">
        <v>10</v>
      </c>
      <c r="B1074" s="4" t="s">
        <v>113</v>
      </c>
      <c r="C1074" s="4" t="s">
        <v>90</v>
      </c>
      <c r="D1074" s="10">
        <v>1</v>
      </c>
      <c r="E1074" s="10">
        <v>2030</v>
      </c>
      <c r="F1074" s="10">
        <v>2.1551241079999999</v>
      </c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hidden="1" customHeight="1">
      <c r="A1075" s="4" t="s">
        <v>10</v>
      </c>
      <c r="B1075" s="4" t="s">
        <v>114</v>
      </c>
      <c r="C1075" s="4" t="s">
        <v>90</v>
      </c>
      <c r="D1075" s="10">
        <v>1</v>
      </c>
      <c r="E1075" s="10">
        <v>2030</v>
      </c>
      <c r="F1075" s="10">
        <v>2.1551241079999999</v>
      </c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hidden="1" customHeight="1">
      <c r="A1076" s="4" t="s">
        <v>10</v>
      </c>
      <c r="B1076" s="4" t="s">
        <v>147</v>
      </c>
      <c r="C1076" s="4" t="s">
        <v>32</v>
      </c>
      <c r="D1076" s="10">
        <v>1</v>
      </c>
      <c r="E1076" s="10">
        <v>2025</v>
      </c>
      <c r="F1076" s="10">
        <v>2.1627329190000002</v>
      </c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hidden="1" customHeight="1">
      <c r="A1077" s="4" t="s">
        <v>10</v>
      </c>
      <c r="B1077" s="4" t="s">
        <v>123</v>
      </c>
      <c r="C1077" s="4" t="s">
        <v>20</v>
      </c>
      <c r="D1077" s="10">
        <v>2</v>
      </c>
      <c r="E1077" s="10">
        <v>2045</v>
      </c>
      <c r="F1077" s="10">
        <v>2.1693877549999998</v>
      </c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hidden="1" customHeight="1">
      <c r="A1078" s="4" t="s">
        <v>10</v>
      </c>
      <c r="B1078" s="4" t="s">
        <v>182</v>
      </c>
      <c r="C1078" s="4" t="s">
        <v>20</v>
      </c>
      <c r="D1078" s="10">
        <v>2</v>
      </c>
      <c r="E1078" s="10">
        <v>2045</v>
      </c>
      <c r="F1078" s="10">
        <v>2.1693877549999998</v>
      </c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hidden="1" customHeight="1">
      <c r="A1079" s="4" t="s">
        <v>10</v>
      </c>
      <c r="B1079" s="4" t="s">
        <v>185</v>
      </c>
      <c r="C1079" s="4" t="s">
        <v>94</v>
      </c>
      <c r="D1079" s="10">
        <v>2</v>
      </c>
      <c r="E1079" s="10">
        <v>2025</v>
      </c>
      <c r="F1079" s="10">
        <v>2.1770154769999999</v>
      </c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hidden="1" customHeight="1">
      <c r="A1080" s="4" t="s">
        <v>10</v>
      </c>
      <c r="B1080" s="4" t="s">
        <v>113</v>
      </c>
      <c r="C1080" s="4" t="s">
        <v>90</v>
      </c>
      <c r="D1080" s="10">
        <v>1</v>
      </c>
      <c r="E1080" s="10">
        <v>2025</v>
      </c>
      <c r="F1080" s="10">
        <v>2.1922150679999999</v>
      </c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hidden="1" customHeight="1">
      <c r="A1081" s="4" t="s">
        <v>10</v>
      </c>
      <c r="B1081" s="4" t="s">
        <v>114</v>
      </c>
      <c r="C1081" s="4" t="s">
        <v>90</v>
      </c>
      <c r="D1081" s="10">
        <v>1</v>
      </c>
      <c r="E1081" s="10">
        <v>2025</v>
      </c>
      <c r="F1081" s="10">
        <v>2.1922150679999999</v>
      </c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hidden="1" customHeight="1">
      <c r="A1082" s="4" t="s">
        <v>10</v>
      </c>
      <c r="B1082" s="4" t="s">
        <v>116</v>
      </c>
      <c r="C1082" s="4" t="s">
        <v>87</v>
      </c>
      <c r="D1082" s="10">
        <v>1</v>
      </c>
      <c r="E1082" s="10">
        <v>2035</v>
      </c>
      <c r="F1082" s="10">
        <v>2.205438977</v>
      </c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hidden="1" customHeight="1">
      <c r="A1083" s="4" t="s">
        <v>10</v>
      </c>
      <c r="B1083" s="4" t="s">
        <v>116</v>
      </c>
      <c r="C1083" s="4" t="s">
        <v>38</v>
      </c>
      <c r="D1083" s="10">
        <v>2</v>
      </c>
      <c r="E1083" s="10">
        <v>2035</v>
      </c>
      <c r="F1083" s="10">
        <v>2.205438977</v>
      </c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hidden="1" customHeight="1">
      <c r="A1084" s="4" t="s">
        <v>10</v>
      </c>
      <c r="B1084" s="4" t="s">
        <v>116</v>
      </c>
      <c r="C1084" s="4" t="s">
        <v>101</v>
      </c>
      <c r="D1084" s="10">
        <v>3</v>
      </c>
      <c r="E1084" s="10">
        <v>2035</v>
      </c>
      <c r="F1084" s="10">
        <v>2.205438977</v>
      </c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hidden="1" customHeight="1">
      <c r="A1085" s="4" t="s">
        <v>10</v>
      </c>
      <c r="B1085" s="4" t="s">
        <v>117</v>
      </c>
      <c r="C1085" s="4" t="s">
        <v>87</v>
      </c>
      <c r="D1085" s="10">
        <v>1</v>
      </c>
      <c r="E1085" s="10">
        <v>2035</v>
      </c>
      <c r="F1085" s="10">
        <v>2.205438977</v>
      </c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hidden="1" customHeight="1">
      <c r="A1086" s="4" t="s">
        <v>10</v>
      </c>
      <c r="B1086" s="4" t="s">
        <v>214</v>
      </c>
      <c r="C1086" s="4" t="s">
        <v>94</v>
      </c>
      <c r="D1086" s="10">
        <v>1</v>
      </c>
      <c r="E1086" s="10">
        <v>2050</v>
      </c>
      <c r="F1086" s="10">
        <v>2.2197444829999999</v>
      </c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hidden="1" customHeight="1">
      <c r="A1087" s="4" t="s">
        <v>10</v>
      </c>
      <c r="B1087" s="4" t="s">
        <v>202</v>
      </c>
      <c r="C1087" s="4" t="s">
        <v>90</v>
      </c>
      <c r="D1087" s="10">
        <v>1</v>
      </c>
      <c r="E1087" s="10">
        <v>2022</v>
      </c>
      <c r="F1087" s="10">
        <v>2.2222222220000001</v>
      </c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hidden="1" customHeight="1">
      <c r="A1088" s="4" t="s">
        <v>10</v>
      </c>
      <c r="B1088" s="4" t="s">
        <v>225</v>
      </c>
      <c r="C1088" s="4" t="s">
        <v>101</v>
      </c>
      <c r="D1088" s="10">
        <v>2</v>
      </c>
      <c r="E1088" s="10">
        <v>2035</v>
      </c>
      <c r="F1088" s="10">
        <v>2.2222222220000001</v>
      </c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hidden="1" customHeight="1">
      <c r="A1089" s="4" t="s">
        <v>10</v>
      </c>
      <c r="B1089" s="4" t="s">
        <v>225</v>
      </c>
      <c r="C1089" s="4" t="s">
        <v>87</v>
      </c>
      <c r="D1089" s="10">
        <v>1</v>
      </c>
      <c r="E1089" s="10">
        <v>2035</v>
      </c>
      <c r="F1089" s="10">
        <v>2.2222222220000001</v>
      </c>
      <c r="G1089" s="4"/>
      <c r="H1089" s="4">
        <f>F1089*3.6</f>
        <v>7.9999999992000008</v>
      </c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hidden="1" customHeight="1">
      <c r="A1090" s="4" t="s">
        <v>10</v>
      </c>
      <c r="B1090" s="4" t="s">
        <v>225</v>
      </c>
      <c r="C1090" s="4" t="s">
        <v>38</v>
      </c>
      <c r="D1090" s="10">
        <v>3</v>
      </c>
      <c r="E1090" s="10">
        <v>2035</v>
      </c>
      <c r="F1090" s="10">
        <v>2.2222222220000001</v>
      </c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hidden="1" customHeight="1">
      <c r="A1091" s="4" t="s">
        <v>10</v>
      </c>
      <c r="B1091" s="4" t="s">
        <v>225</v>
      </c>
      <c r="C1091" s="4" t="s">
        <v>101</v>
      </c>
      <c r="D1091" s="10">
        <v>2</v>
      </c>
      <c r="E1091" s="10">
        <v>2040</v>
      </c>
      <c r="F1091" s="10">
        <v>2.2222222220000001</v>
      </c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hidden="1" customHeight="1">
      <c r="A1092" s="4" t="s">
        <v>10</v>
      </c>
      <c r="B1092" s="4" t="s">
        <v>225</v>
      </c>
      <c r="C1092" s="4" t="s">
        <v>87</v>
      </c>
      <c r="D1092" s="10">
        <v>1</v>
      </c>
      <c r="E1092" s="10">
        <v>2040</v>
      </c>
      <c r="F1092" s="10">
        <v>2.2222222220000001</v>
      </c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hidden="1" customHeight="1">
      <c r="A1093" s="4" t="s">
        <v>10</v>
      </c>
      <c r="B1093" s="4" t="s">
        <v>225</v>
      </c>
      <c r="C1093" s="4" t="s">
        <v>38</v>
      </c>
      <c r="D1093" s="10">
        <v>3</v>
      </c>
      <c r="E1093" s="10">
        <v>2040</v>
      </c>
      <c r="F1093" s="10">
        <v>2.2222222220000001</v>
      </c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hidden="1" customHeight="1">
      <c r="A1094" s="4" t="s">
        <v>10</v>
      </c>
      <c r="B1094" s="4" t="s">
        <v>225</v>
      </c>
      <c r="C1094" s="4" t="s">
        <v>101</v>
      </c>
      <c r="D1094" s="10">
        <v>2</v>
      </c>
      <c r="E1094" s="10">
        <v>2045</v>
      </c>
      <c r="F1094" s="10">
        <v>2.2222222220000001</v>
      </c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hidden="1" customHeight="1">
      <c r="A1095" s="4" t="s">
        <v>10</v>
      </c>
      <c r="B1095" s="4" t="s">
        <v>225</v>
      </c>
      <c r="C1095" s="4" t="s">
        <v>87</v>
      </c>
      <c r="D1095" s="10">
        <v>1</v>
      </c>
      <c r="E1095" s="10">
        <v>2045</v>
      </c>
      <c r="F1095" s="10">
        <v>2.2222222220000001</v>
      </c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hidden="1" customHeight="1">
      <c r="A1096" s="4" t="s">
        <v>10</v>
      </c>
      <c r="B1096" s="4" t="s">
        <v>225</v>
      </c>
      <c r="C1096" s="4" t="s">
        <v>38</v>
      </c>
      <c r="D1096" s="10">
        <v>3</v>
      </c>
      <c r="E1096" s="10">
        <v>2045</v>
      </c>
      <c r="F1096" s="10">
        <v>2.2222222220000001</v>
      </c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hidden="1" customHeight="1">
      <c r="A1097" s="4" t="s">
        <v>10</v>
      </c>
      <c r="B1097" s="4" t="s">
        <v>225</v>
      </c>
      <c r="C1097" s="4" t="s">
        <v>101</v>
      </c>
      <c r="D1097" s="10">
        <v>2</v>
      </c>
      <c r="E1097" s="10">
        <v>2050</v>
      </c>
      <c r="F1097" s="10">
        <v>2.2222222220000001</v>
      </c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hidden="1" customHeight="1">
      <c r="A1098" s="4" t="s">
        <v>10</v>
      </c>
      <c r="B1098" s="4" t="s">
        <v>225</v>
      </c>
      <c r="C1098" s="4" t="s">
        <v>87</v>
      </c>
      <c r="D1098" s="10">
        <v>1</v>
      </c>
      <c r="E1098" s="10">
        <v>2050</v>
      </c>
      <c r="F1098" s="10">
        <v>2.2222222220000001</v>
      </c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hidden="1" customHeight="1">
      <c r="A1099" s="4" t="s">
        <v>10</v>
      </c>
      <c r="B1099" s="4" t="s">
        <v>225</v>
      </c>
      <c r="C1099" s="4" t="s">
        <v>38</v>
      </c>
      <c r="D1099" s="10">
        <v>3</v>
      </c>
      <c r="E1099" s="10">
        <v>2050</v>
      </c>
      <c r="F1099" s="10">
        <v>2.2222222220000001</v>
      </c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hidden="1" customHeight="1">
      <c r="A1100" s="4" t="s">
        <v>10</v>
      </c>
      <c r="B1100" s="4" t="s">
        <v>123</v>
      </c>
      <c r="C1100" s="4" t="s">
        <v>20</v>
      </c>
      <c r="D1100" s="10">
        <v>2</v>
      </c>
      <c r="E1100" s="10">
        <v>2040</v>
      </c>
      <c r="F1100" s="10">
        <v>2.2306122450000001</v>
      </c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hidden="1" customHeight="1">
      <c r="A1101" s="4" t="s">
        <v>10</v>
      </c>
      <c r="B1101" s="4" t="s">
        <v>182</v>
      </c>
      <c r="C1101" s="4" t="s">
        <v>20</v>
      </c>
      <c r="D1101" s="10">
        <v>2</v>
      </c>
      <c r="E1101" s="10">
        <v>2040</v>
      </c>
      <c r="F1101" s="10">
        <v>2.2306122450000001</v>
      </c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hidden="1" customHeight="1">
      <c r="A1102" s="4" t="s">
        <v>10</v>
      </c>
      <c r="B1102" s="4" t="s">
        <v>113</v>
      </c>
      <c r="C1102" s="4" t="s">
        <v>90</v>
      </c>
      <c r="D1102" s="10">
        <v>1</v>
      </c>
      <c r="E1102" s="10">
        <v>2022</v>
      </c>
      <c r="F1102" s="10">
        <v>2.2624434390000001</v>
      </c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hidden="1" customHeight="1">
      <c r="A1103" s="4" t="s">
        <v>10</v>
      </c>
      <c r="B1103" s="4" t="s">
        <v>114</v>
      </c>
      <c r="C1103" s="4" t="s">
        <v>90</v>
      </c>
      <c r="D1103" s="10">
        <v>1</v>
      </c>
      <c r="E1103" s="10">
        <v>2022</v>
      </c>
      <c r="F1103" s="10">
        <v>2.2624434390000001</v>
      </c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hidden="1" customHeight="1">
      <c r="A1104" s="4" t="s">
        <v>10</v>
      </c>
      <c r="B1104" s="4" t="s">
        <v>116</v>
      </c>
      <c r="C1104" s="4" t="s">
        <v>87</v>
      </c>
      <c r="D1104" s="10">
        <v>1</v>
      </c>
      <c r="E1104" s="10">
        <v>2030</v>
      </c>
      <c r="F1104" s="10">
        <v>2.2716625270000002</v>
      </c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hidden="1" customHeight="1">
      <c r="A1105" s="4" t="s">
        <v>10</v>
      </c>
      <c r="B1105" s="4" t="s">
        <v>116</v>
      </c>
      <c r="C1105" s="4" t="s">
        <v>38</v>
      </c>
      <c r="D1105" s="10">
        <v>2</v>
      </c>
      <c r="E1105" s="10">
        <v>2030</v>
      </c>
      <c r="F1105" s="10">
        <v>2.2716625270000002</v>
      </c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hidden="1" customHeight="1">
      <c r="A1106" s="4" t="s">
        <v>10</v>
      </c>
      <c r="B1106" s="4" t="s">
        <v>116</v>
      </c>
      <c r="C1106" s="4" t="s">
        <v>101</v>
      </c>
      <c r="D1106" s="10">
        <v>3</v>
      </c>
      <c r="E1106" s="10">
        <v>2030</v>
      </c>
      <c r="F1106" s="10">
        <v>2.2716625270000002</v>
      </c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hidden="1" customHeight="1">
      <c r="A1107" s="4" t="s">
        <v>10</v>
      </c>
      <c r="B1107" s="4" t="s">
        <v>117</v>
      </c>
      <c r="C1107" s="4" t="s">
        <v>87</v>
      </c>
      <c r="D1107" s="10">
        <v>1</v>
      </c>
      <c r="E1107" s="10">
        <v>2030</v>
      </c>
      <c r="F1107" s="10">
        <v>2.2716625270000002</v>
      </c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hidden="1" customHeight="1">
      <c r="A1108" s="4" t="s">
        <v>10</v>
      </c>
      <c r="B1108" s="4" t="s">
        <v>225</v>
      </c>
      <c r="C1108" s="4" t="s">
        <v>101</v>
      </c>
      <c r="D1108" s="10">
        <v>2</v>
      </c>
      <c r="E1108" s="10">
        <v>2030</v>
      </c>
      <c r="F1108" s="10">
        <v>2.2727272730000001</v>
      </c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hidden="1" customHeight="1">
      <c r="A1109" s="4" t="s">
        <v>10</v>
      </c>
      <c r="B1109" s="4" t="s">
        <v>225</v>
      </c>
      <c r="C1109" s="4" t="s">
        <v>87</v>
      </c>
      <c r="D1109" s="10">
        <v>1</v>
      </c>
      <c r="E1109" s="10">
        <v>2030</v>
      </c>
      <c r="F1109" s="10">
        <v>2.2727272730000001</v>
      </c>
      <c r="G1109" s="4">
        <f>F1109*3.6</f>
        <v>8.1818181828000007</v>
      </c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hidden="1" customHeight="1">
      <c r="A1110" s="4" t="s">
        <v>10</v>
      </c>
      <c r="B1110" s="4" t="s">
        <v>225</v>
      </c>
      <c r="C1110" s="4" t="s">
        <v>38</v>
      </c>
      <c r="D1110" s="10">
        <v>3</v>
      </c>
      <c r="E1110" s="10">
        <v>2030</v>
      </c>
      <c r="F1110" s="10">
        <v>2.2727272730000001</v>
      </c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hidden="1" customHeight="1">
      <c r="A1111" s="4" t="s">
        <v>10</v>
      </c>
      <c r="B1111" s="4" t="s">
        <v>106</v>
      </c>
      <c r="C1111" s="4" t="s">
        <v>84</v>
      </c>
      <c r="D1111" s="10">
        <v>1</v>
      </c>
      <c r="E1111" s="10">
        <v>2050</v>
      </c>
      <c r="F1111" s="10">
        <v>2.290946114</v>
      </c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hidden="1" customHeight="1">
      <c r="A1112" s="4" t="s">
        <v>10</v>
      </c>
      <c r="B1112" s="4" t="s">
        <v>106</v>
      </c>
      <c r="C1112" s="4" t="s">
        <v>109</v>
      </c>
      <c r="D1112" s="10">
        <v>3</v>
      </c>
      <c r="E1112" s="10">
        <v>2050</v>
      </c>
      <c r="F1112" s="10">
        <v>2.290946114</v>
      </c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hidden="1" customHeight="1">
      <c r="A1113" s="4" t="s">
        <v>10</v>
      </c>
      <c r="B1113" s="4" t="s">
        <v>228</v>
      </c>
      <c r="C1113" s="4" t="s">
        <v>20</v>
      </c>
      <c r="D1113" s="10">
        <v>1</v>
      </c>
      <c r="E1113" s="10">
        <v>2025</v>
      </c>
      <c r="F1113" s="10">
        <v>2.3020408159999999</v>
      </c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hidden="1" customHeight="1">
      <c r="A1114" s="4" t="s">
        <v>10</v>
      </c>
      <c r="B1114" s="4" t="s">
        <v>214</v>
      </c>
      <c r="C1114" s="4" t="s">
        <v>94</v>
      </c>
      <c r="D1114" s="10">
        <v>1</v>
      </c>
      <c r="E1114" s="10">
        <v>2045</v>
      </c>
      <c r="F1114" s="10">
        <v>2.3165197790000001</v>
      </c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hidden="1" customHeight="1">
      <c r="A1115" s="4" t="s">
        <v>10</v>
      </c>
      <c r="B1115" s="4" t="s">
        <v>106</v>
      </c>
      <c r="C1115" s="4" t="s">
        <v>84</v>
      </c>
      <c r="D1115" s="10">
        <v>1</v>
      </c>
      <c r="E1115" s="10">
        <v>2045</v>
      </c>
      <c r="F1115" s="10">
        <v>2.3187739989999998</v>
      </c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hidden="1" customHeight="1">
      <c r="A1116" s="4" t="s">
        <v>10</v>
      </c>
      <c r="B1116" s="4" t="s">
        <v>106</v>
      </c>
      <c r="C1116" s="4" t="s">
        <v>109</v>
      </c>
      <c r="D1116" s="10">
        <v>3</v>
      </c>
      <c r="E1116" s="10">
        <v>2045</v>
      </c>
      <c r="F1116" s="10">
        <v>2.3187739989999998</v>
      </c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hidden="1" customHeight="1">
      <c r="A1117" s="4" t="s">
        <v>10</v>
      </c>
      <c r="B1117" s="4" t="s">
        <v>123</v>
      </c>
      <c r="C1117" s="4" t="s">
        <v>20</v>
      </c>
      <c r="D1117" s="10">
        <v>2</v>
      </c>
      <c r="E1117" s="10">
        <v>2035</v>
      </c>
      <c r="F1117" s="10">
        <v>2.3190906739999999</v>
      </c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hidden="1" customHeight="1">
      <c r="A1118" s="4" t="s">
        <v>10</v>
      </c>
      <c r="B1118" s="4" t="s">
        <v>182</v>
      </c>
      <c r="C1118" s="4" t="s">
        <v>20</v>
      </c>
      <c r="D1118" s="10">
        <v>2</v>
      </c>
      <c r="E1118" s="10">
        <v>2035</v>
      </c>
      <c r="F1118" s="10">
        <v>2.3190906739999999</v>
      </c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hidden="1" customHeight="1">
      <c r="A1119" s="4" t="s">
        <v>10</v>
      </c>
      <c r="B1119" s="4" t="s">
        <v>151</v>
      </c>
      <c r="C1119" s="4" t="s">
        <v>26</v>
      </c>
      <c r="D1119" s="10">
        <v>1</v>
      </c>
      <c r="E1119" s="10">
        <v>2050</v>
      </c>
      <c r="F1119" s="10">
        <v>2.3208292840000002</v>
      </c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hidden="1" customHeight="1">
      <c r="A1120" s="4" t="s">
        <v>10</v>
      </c>
      <c r="B1120" s="4" t="s">
        <v>151</v>
      </c>
      <c r="C1120" s="4" t="s">
        <v>26</v>
      </c>
      <c r="D1120" s="10">
        <v>1</v>
      </c>
      <c r="E1120" s="10">
        <v>2045</v>
      </c>
      <c r="F1120" s="10">
        <v>2.3302235179999999</v>
      </c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hidden="1" customHeight="1">
      <c r="A1121" s="4" t="s">
        <v>10</v>
      </c>
      <c r="B1121" s="4" t="s">
        <v>116</v>
      </c>
      <c r="C1121" s="4" t="s">
        <v>87</v>
      </c>
      <c r="D1121" s="10">
        <v>1</v>
      </c>
      <c r="E1121" s="10">
        <v>2025</v>
      </c>
      <c r="F1121" s="10">
        <v>2.3386859270000002</v>
      </c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hidden="1" customHeight="1">
      <c r="A1122" s="4" t="s">
        <v>10</v>
      </c>
      <c r="B1122" s="4" t="s">
        <v>116</v>
      </c>
      <c r="C1122" s="4" t="s">
        <v>38</v>
      </c>
      <c r="D1122" s="10">
        <v>2</v>
      </c>
      <c r="E1122" s="10">
        <v>2025</v>
      </c>
      <c r="F1122" s="10">
        <v>2.3386859270000002</v>
      </c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hidden="1" customHeight="1">
      <c r="A1123" s="4" t="s">
        <v>10</v>
      </c>
      <c r="B1123" s="4" t="s">
        <v>116</v>
      </c>
      <c r="C1123" s="4" t="s">
        <v>101</v>
      </c>
      <c r="D1123" s="10">
        <v>3</v>
      </c>
      <c r="E1123" s="10">
        <v>2025</v>
      </c>
      <c r="F1123" s="10">
        <v>2.3386859270000002</v>
      </c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hidden="1" customHeight="1">
      <c r="A1124" s="4" t="s">
        <v>10</v>
      </c>
      <c r="B1124" s="4" t="s">
        <v>117</v>
      </c>
      <c r="C1124" s="4" t="s">
        <v>87</v>
      </c>
      <c r="D1124" s="10">
        <v>1</v>
      </c>
      <c r="E1124" s="10">
        <v>2025</v>
      </c>
      <c r="F1124" s="10">
        <v>2.3386859270000002</v>
      </c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hidden="1" customHeight="1">
      <c r="A1125" s="4" t="s">
        <v>10</v>
      </c>
      <c r="B1125" s="4" t="s">
        <v>151</v>
      </c>
      <c r="C1125" s="4" t="s">
        <v>26</v>
      </c>
      <c r="D1125" s="10">
        <v>1</v>
      </c>
      <c r="E1125" s="10">
        <v>2040</v>
      </c>
      <c r="F1125" s="10">
        <v>2.3396177520000001</v>
      </c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hidden="1" customHeight="1">
      <c r="A1126" s="4" t="s">
        <v>10</v>
      </c>
      <c r="B1126" s="4" t="s">
        <v>106</v>
      </c>
      <c r="C1126" s="4" t="s">
        <v>84</v>
      </c>
      <c r="D1126" s="10">
        <v>1</v>
      </c>
      <c r="E1126" s="10">
        <v>2040</v>
      </c>
      <c r="F1126" s="10">
        <v>2.3468397489999999</v>
      </c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hidden="1" customHeight="1">
      <c r="A1127" s="4" t="s">
        <v>10</v>
      </c>
      <c r="B1127" s="4" t="s">
        <v>106</v>
      </c>
      <c r="C1127" s="4" t="s">
        <v>109</v>
      </c>
      <c r="D1127" s="10">
        <v>3</v>
      </c>
      <c r="E1127" s="10">
        <v>2040</v>
      </c>
      <c r="F1127" s="10">
        <v>2.3468397489999999</v>
      </c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hidden="1" customHeight="1">
      <c r="A1128" s="4" t="s">
        <v>10</v>
      </c>
      <c r="B1128" s="4" t="s">
        <v>106</v>
      </c>
      <c r="C1128" s="4" t="s">
        <v>84</v>
      </c>
      <c r="D1128" s="10">
        <v>1</v>
      </c>
      <c r="E1128" s="10">
        <v>2035</v>
      </c>
      <c r="F1128" s="10">
        <v>2.3751433660000001</v>
      </c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hidden="1" customHeight="1">
      <c r="A1129" s="4" t="s">
        <v>10</v>
      </c>
      <c r="B1129" s="4" t="s">
        <v>106</v>
      </c>
      <c r="C1129" s="4" t="s">
        <v>109</v>
      </c>
      <c r="D1129" s="10">
        <v>3</v>
      </c>
      <c r="E1129" s="10">
        <v>2035</v>
      </c>
      <c r="F1129" s="10">
        <v>2.3751433660000001</v>
      </c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hidden="1" customHeight="1">
      <c r="A1130" s="4" t="s">
        <v>10</v>
      </c>
      <c r="B1130" s="4" t="s">
        <v>147</v>
      </c>
      <c r="C1130" s="4" t="s">
        <v>32</v>
      </c>
      <c r="D1130" s="10">
        <v>1</v>
      </c>
      <c r="E1130" s="10">
        <v>2022</v>
      </c>
      <c r="F1130" s="10">
        <v>2.3809523810000002</v>
      </c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>
      <c r="A1131" s="4" t="s">
        <v>10</v>
      </c>
      <c r="B1131" s="4" t="s">
        <v>225</v>
      </c>
      <c r="C1131" s="4" t="s">
        <v>101</v>
      </c>
      <c r="D1131" s="10">
        <v>2</v>
      </c>
      <c r="E1131" s="10">
        <v>2025</v>
      </c>
      <c r="F1131" s="10">
        <v>2.3809523810000002</v>
      </c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>
      <c r="A1132" s="4" t="s">
        <v>10</v>
      </c>
      <c r="B1132" s="4" t="s">
        <v>225</v>
      </c>
      <c r="C1132" s="4" t="s">
        <v>87</v>
      </c>
      <c r="D1132" s="10">
        <v>1</v>
      </c>
      <c r="E1132" s="10">
        <v>2025</v>
      </c>
      <c r="F1132" s="10">
        <v>2.3809523810000002</v>
      </c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>
      <c r="A1133" s="4" t="s">
        <v>10</v>
      </c>
      <c r="B1133" s="4" t="s">
        <v>225</v>
      </c>
      <c r="C1133" s="4" t="s">
        <v>38</v>
      </c>
      <c r="D1133" s="10">
        <v>3</v>
      </c>
      <c r="E1133" s="10">
        <v>2025</v>
      </c>
      <c r="F1133" s="10">
        <v>2.3809523810000002</v>
      </c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hidden="1" customHeight="1">
      <c r="A1134" s="4" t="s">
        <v>10</v>
      </c>
      <c r="B1134" s="4" t="s">
        <v>145</v>
      </c>
      <c r="C1134" s="4" t="s">
        <v>94</v>
      </c>
      <c r="D1134" s="10">
        <v>1</v>
      </c>
      <c r="E1134" s="10">
        <v>2050</v>
      </c>
      <c r="F1134" s="10">
        <v>2.3829573929999999</v>
      </c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hidden="1" customHeight="1">
      <c r="A1135" s="4" t="s">
        <v>10</v>
      </c>
      <c r="B1135" s="4" t="s">
        <v>106</v>
      </c>
      <c r="C1135" s="4" t="s">
        <v>84</v>
      </c>
      <c r="D1135" s="10">
        <v>1</v>
      </c>
      <c r="E1135" s="10">
        <v>2030</v>
      </c>
      <c r="F1135" s="10">
        <v>2.4036848480000002</v>
      </c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hidden="1" customHeight="1">
      <c r="A1136" s="4" t="s">
        <v>10</v>
      </c>
      <c r="B1136" s="4" t="s">
        <v>106</v>
      </c>
      <c r="C1136" s="4" t="s">
        <v>109</v>
      </c>
      <c r="D1136" s="10">
        <v>3</v>
      </c>
      <c r="E1136" s="10">
        <v>2030</v>
      </c>
      <c r="F1136" s="10">
        <v>2.4036848480000002</v>
      </c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hidden="1" customHeight="1">
      <c r="A1137" s="4" t="s">
        <v>10</v>
      </c>
      <c r="B1137" s="4" t="s">
        <v>123</v>
      </c>
      <c r="C1137" s="4" t="s">
        <v>20</v>
      </c>
      <c r="D1137" s="10">
        <v>2</v>
      </c>
      <c r="E1137" s="10">
        <v>2030</v>
      </c>
      <c r="F1137" s="10">
        <v>2.4108843539999998</v>
      </c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hidden="1" customHeight="1">
      <c r="A1138" s="4" t="s">
        <v>10</v>
      </c>
      <c r="B1138" s="4" t="s">
        <v>182</v>
      </c>
      <c r="C1138" s="4" t="s">
        <v>20</v>
      </c>
      <c r="D1138" s="10">
        <v>2</v>
      </c>
      <c r="E1138" s="10">
        <v>2030</v>
      </c>
      <c r="F1138" s="10">
        <v>2.4108843539999998</v>
      </c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hidden="1" customHeight="1">
      <c r="A1139" s="4" t="s">
        <v>10</v>
      </c>
      <c r="B1139" s="4" t="s">
        <v>214</v>
      </c>
      <c r="C1139" s="4" t="s">
        <v>94</v>
      </c>
      <c r="D1139" s="10">
        <v>1</v>
      </c>
      <c r="E1139" s="10">
        <v>2040</v>
      </c>
      <c r="F1139" s="10">
        <v>2.4167110749999998</v>
      </c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ht="15.75" hidden="1" customHeight="1">
      <c r="A1140" s="4" t="s">
        <v>10</v>
      </c>
      <c r="B1140" s="4" t="s">
        <v>145</v>
      </c>
      <c r="C1140" s="4" t="s">
        <v>94</v>
      </c>
      <c r="D1140" s="10">
        <v>1</v>
      </c>
      <c r="E1140" s="10">
        <v>2045</v>
      </c>
      <c r="F1140" s="10">
        <v>2.4218045109999999</v>
      </c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ht="15.75" hidden="1" customHeight="1">
      <c r="A1141" s="4" t="s">
        <v>10</v>
      </c>
      <c r="B1141" s="4" t="s">
        <v>106</v>
      </c>
      <c r="C1141" s="4" t="s">
        <v>84</v>
      </c>
      <c r="D1141" s="10">
        <v>1</v>
      </c>
      <c r="E1141" s="10">
        <v>2025</v>
      </c>
      <c r="F1141" s="10">
        <v>2.4324641960000002</v>
      </c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ht="15.75" hidden="1" customHeight="1">
      <c r="A1142" s="4" t="s">
        <v>10</v>
      </c>
      <c r="B1142" s="4" t="s">
        <v>106</v>
      </c>
      <c r="C1142" s="4" t="s">
        <v>109</v>
      </c>
      <c r="D1142" s="10">
        <v>3</v>
      </c>
      <c r="E1142" s="10">
        <v>2025</v>
      </c>
      <c r="F1142" s="10">
        <v>2.4324641960000002</v>
      </c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ht="15.75" hidden="1" customHeight="1">
      <c r="A1143" s="4" t="s">
        <v>10</v>
      </c>
      <c r="B1143" s="4" t="s">
        <v>145</v>
      </c>
      <c r="C1143" s="4" t="s">
        <v>94</v>
      </c>
      <c r="D1143" s="10">
        <v>1</v>
      </c>
      <c r="E1143" s="10">
        <v>2040</v>
      </c>
      <c r="F1143" s="10">
        <v>2.460651629</v>
      </c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ht="15.75" hidden="1" customHeight="1">
      <c r="A1144" s="4" t="s">
        <v>10</v>
      </c>
      <c r="B1144" s="4" t="s">
        <v>151</v>
      </c>
      <c r="C1144" s="4" t="s">
        <v>26</v>
      </c>
      <c r="D1144" s="10">
        <v>1</v>
      </c>
      <c r="E1144" s="10">
        <v>2035</v>
      </c>
      <c r="F1144" s="10">
        <v>2.4653061219999999</v>
      </c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ht="15.75" hidden="1" customHeight="1">
      <c r="A1145" s="4" t="s">
        <v>10</v>
      </c>
      <c r="B1145" s="4" t="s">
        <v>116</v>
      </c>
      <c r="C1145" s="4" t="s">
        <v>87</v>
      </c>
      <c r="D1145" s="10">
        <v>1</v>
      </c>
      <c r="E1145" s="10">
        <v>2022</v>
      </c>
      <c r="F1145" s="10">
        <v>2.4691358019999998</v>
      </c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ht="15.75" hidden="1" customHeight="1">
      <c r="A1146" s="4" t="s">
        <v>10</v>
      </c>
      <c r="B1146" s="4" t="s">
        <v>116</v>
      </c>
      <c r="C1146" s="4" t="s">
        <v>38</v>
      </c>
      <c r="D1146" s="10">
        <v>2</v>
      </c>
      <c r="E1146" s="10">
        <v>2022</v>
      </c>
      <c r="F1146" s="10">
        <v>2.4691358019999998</v>
      </c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ht="15.75" hidden="1" customHeight="1">
      <c r="A1147" s="4" t="s">
        <v>10</v>
      </c>
      <c r="B1147" s="4" t="s">
        <v>116</v>
      </c>
      <c r="C1147" s="4" t="s">
        <v>101</v>
      </c>
      <c r="D1147" s="10">
        <v>3</v>
      </c>
      <c r="E1147" s="10">
        <v>2022</v>
      </c>
      <c r="F1147" s="10">
        <v>2.4691358019999998</v>
      </c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ht="15.75" hidden="1" customHeight="1">
      <c r="A1148" s="4" t="s">
        <v>10</v>
      </c>
      <c r="B1148" s="4" t="s">
        <v>117</v>
      </c>
      <c r="C1148" s="4" t="s">
        <v>87</v>
      </c>
      <c r="D1148" s="10">
        <v>1</v>
      </c>
      <c r="E1148" s="10">
        <v>2022</v>
      </c>
      <c r="F1148" s="10">
        <v>2.4691358019999998</v>
      </c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ht="15.75" hidden="1" customHeight="1">
      <c r="A1149" s="4" t="s">
        <v>10</v>
      </c>
      <c r="B1149" s="4" t="s">
        <v>106</v>
      </c>
      <c r="C1149" s="4" t="s">
        <v>84</v>
      </c>
      <c r="D1149" s="10">
        <v>1</v>
      </c>
      <c r="E1149" s="10">
        <v>2022</v>
      </c>
      <c r="F1149" s="10">
        <v>2.4856428570000002</v>
      </c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ht="15.75" hidden="1" customHeight="1">
      <c r="A1150" s="4" t="s">
        <v>10</v>
      </c>
      <c r="B1150" s="4" t="s">
        <v>106</v>
      </c>
      <c r="C1150" s="4" t="s">
        <v>109</v>
      </c>
      <c r="D1150" s="10">
        <v>3</v>
      </c>
      <c r="E1150" s="10">
        <v>2022</v>
      </c>
      <c r="F1150" s="10">
        <v>2.4856428570000002</v>
      </c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ht="15.75" hidden="1" customHeight="1">
      <c r="A1151" s="4" t="s">
        <v>10</v>
      </c>
      <c r="B1151" s="4" t="s">
        <v>123</v>
      </c>
      <c r="C1151" s="4" t="s">
        <v>20</v>
      </c>
      <c r="D1151" s="10">
        <v>2</v>
      </c>
      <c r="E1151" s="10">
        <v>2025</v>
      </c>
      <c r="F1151" s="10">
        <v>2.5061224489999998</v>
      </c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ht="15.75" hidden="1" customHeight="1">
      <c r="A1152" s="4" t="s">
        <v>10</v>
      </c>
      <c r="B1152" s="4" t="s">
        <v>182</v>
      </c>
      <c r="C1152" s="4" t="s">
        <v>20</v>
      </c>
      <c r="D1152" s="10">
        <v>2</v>
      </c>
      <c r="E1152" s="10">
        <v>2025</v>
      </c>
      <c r="F1152" s="10">
        <v>2.5061224489999998</v>
      </c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ht="15.75" hidden="1" customHeight="1">
      <c r="A1153" s="4" t="s">
        <v>10</v>
      </c>
      <c r="B1153" s="4" t="s">
        <v>214</v>
      </c>
      <c r="C1153" s="4" t="s">
        <v>94</v>
      </c>
      <c r="D1153" s="10">
        <v>1</v>
      </c>
      <c r="E1153" s="10">
        <v>2035</v>
      </c>
      <c r="F1153" s="10">
        <v>2.5203183710000001</v>
      </c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ht="15.75" hidden="1" customHeight="1">
      <c r="A1154" s="4" t="s">
        <v>10</v>
      </c>
      <c r="B1154" s="4" t="s">
        <v>146</v>
      </c>
      <c r="C1154" s="4" t="s">
        <v>90</v>
      </c>
      <c r="D1154" s="10">
        <v>1</v>
      </c>
      <c r="E1154" s="10">
        <v>2050</v>
      </c>
      <c r="F1154" s="10">
        <v>2.560544218</v>
      </c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ht="15.75" hidden="1" customHeight="1">
      <c r="A1155" s="4" t="s">
        <v>10</v>
      </c>
      <c r="B1155" s="4" t="s">
        <v>199</v>
      </c>
      <c r="C1155" s="4" t="s">
        <v>84</v>
      </c>
      <c r="D1155" s="10">
        <v>1</v>
      </c>
      <c r="E1155" s="10">
        <v>2050</v>
      </c>
      <c r="F1155" s="10">
        <v>2.560544218</v>
      </c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ht="15.75" hidden="1" customHeight="1">
      <c r="A1156" s="4" t="s">
        <v>10</v>
      </c>
      <c r="B1156" s="4" t="s">
        <v>224</v>
      </c>
      <c r="C1156" s="4" t="s">
        <v>87</v>
      </c>
      <c r="D1156" s="10">
        <v>1</v>
      </c>
      <c r="E1156" s="10">
        <v>2035</v>
      </c>
      <c r="F1156" s="10">
        <v>2.5641025640000001</v>
      </c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ht="15.75" hidden="1" customHeight="1">
      <c r="A1157" s="4" t="s">
        <v>10</v>
      </c>
      <c r="B1157" s="4" t="s">
        <v>224</v>
      </c>
      <c r="C1157" s="4" t="s">
        <v>101</v>
      </c>
      <c r="D1157" s="10">
        <v>2</v>
      </c>
      <c r="E1157" s="10">
        <v>2035</v>
      </c>
      <c r="F1157" s="10">
        <v>2.5641025640000001</v>
      </c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ht="15.75" hidden="1" customHeight="1">
      <c r="A1158" s="4" t="s">
        <v>10</v>
      </c>
      <c r="B1158" s="4" t="s">
        <v>224</v>
      </c>
      <c r="C1158" s="4" t="s">
        <v>38</v>
      </c>
      <c r="D1158" s="10">
        <v>3</v>
      </c>
      <c r="E1158" s="10">
        <v>2035</v>
      </c>
      <c r="F1158" s="10">
        <v>2.5641025640000001</v>
      </c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ht="15.75" hidden="1" customHeight="1">
      <c r="A1159" s="4" t="s">
        <v>10</v>
      </c>
      <c r="B1159" s="4" t="s">
        <v>224</v>
      </c>
      <c r="C1159" s="4" t="s">
        <v>87</v>
      </c>
      <c r="D1159" s="10">
        <v>1</v>
      </c>
      <c r="E1159" s="10">
        <v>2040</v>
      </c>
      <c r="F1159" s="10">
        <v>2.5641025640000001</v>
      </c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ht="15.75" hidden="1" customHeight="1">
      <c r="A1160" s="4" t="s">
        <v>10</v>
      </c>
      <c r="B1160" s="4" t="s">
        <v>224</v>
      </c>
      <c r="C1160" s="4" t="s">
        <v>101</v>
      </c>
      <c r="D1160" s="10">
        <v>2</v>
      </c>
      <c r="E1160" s="10">
        <v>2040</v>
      </c>
      <c r="F1160" s="10">
        <v>2.5641025640000001</v>
      </c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ht="15.75" hidden="1" customHeight="1">
      <c r="A1161" s="4" t="s">
        <v>10</v>
      </c>
      <c r="B1161" s="4" t="s">
        <v>224</v>
      </c>
      <c r="C1161" s="4" t="s">
        <v>38</v>
      </c>
      <c r="D1161" s="10">
        <v>3</v>
      </c>
      <c r="E1161" s="10">
        <v>2040</v>
      </c>
      <c r="F1161" s="10">
        <v>2.5641025640000001</v>
      </c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ht="15.75" hidden="1" customHeight="1">
      <c r="A1162" s="4" t="s">
        <v>10</v>
      </c>
      <c r="B1162" s="4" t="s">
        <v>224</v>
      </c>
      <c r="C1162" s="4" t="s">
        <v>87</v>
      </c>
      <c r="D1162" s="10">
        <v>1</v>
      </c>
      <c r="E1162" s="10">
        <v>2045</v>
      </c>
      <c r="F1162" s="10">
        <v>2.5641025640000001</v>
      </c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ht="15.75" hidden="1" customHeight="1">
      <c r="A1163" s="4" t="s">
        <v>10</v>
      </c>
      <c r="B1163" s="4" t="s">
        <v>224</v>
      </c>
      <c r="C1163" s="4" t="s">
        <v>101</v>
      </c>
      <c r="D1163" s="10">
        <v>2</v>
      </c>
      <c r="E1163" s="10">
        <v>2045</v>
      </c>
      <c r="F1163" s="10">
        <v>2.5641025640000001</v>
      </c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ht="15.75" hidden="1" customHeight="1">
      <c r="A1164" s="4" t="s">
        <v>10</v>
      </c>
      <c r="B1164" s="4" t="s">
        <v>224</v>
      </c>
      <c r="C1164" s="4" t="s">
        <v>38</v>
      </c>
      <c r="D1164" s="10">
        <v>3</v>
      </c>
      <c r="E1164" s="10">
        <v>2045</v>
      </c>
      <c r="F1164" s="10">
        <v>2.5641025640000001</v>
      </c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ht="15.75" hidden="1" customHeight="1">
      <c r="A1165" s="4" t="s">
        <v>10</v>
      </c>
      <c r="B1165" s="4" t="s">
        <v>224</v>
      </c>
      <c r="C1165" s="4" t="s">
        <v>87</v>
      </c>
      <c r="D1165" s="10">
        <v>1</v>
      </c>
      <c r="E1165" s="10">
        <v>2050</v>
      </c>
      <c r="F1165" s="10">
        <v>2.5641025640000001</v>
      </c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ht="15.75" hidden="1" customHeight="1">
      <c r="A1166" s="4" t="s">
        <v>10</v>
      </c>
      <c r="B1166" s="4" t="s">
        <v>224</v>
      </c>
      <c r="C1166" s="4" t="s">
        <v>101</v>
      </c>
      <c r="D1166" s="10">
        <v>2</v>
      </c>
      <c r="E1166" s="10">
        <v>2050</v>
      </c>
      <c r="F1166" s="10">
        <v>2.5641025640000001</v>
      </c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ht="15.75" hidden="1" customHeight="1">
      <c r="A1167" s="4" t="s">
        <v>10</v>
      </c>
      <c r="B1167" s="4" t="s">
        <v>224</v>
      </c>
      <c r="C1167" s="4" t="s">
        <v>38</v>
      </c>
      <c r="D1167" s="10">
        <v>3</v>
      </c>
      <c r="E1167" s="10">
        <v>2050</v>
      </c>
      <c r="F1167" s="10">
        <v>2.5641025640000001</v>
      </c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ht="15.75" hidden="1" customHeight="1">
      <c r="A1168" s="4" t="s">
        <v>10</v>
      </c>
      <c r="B1168" s="4" t="s">
        <v>185</v>
      </c>
      <c r="C1168" s="4" t="s">
        <v>94</v>
      </c>
      <c r="D1168" s="10">
        <v>2</v>
      </c>
      <c r="E1168" s="10">
        <v>2022</v>
      </c>
      <c r="F1168" s="10">
        <v>2.5641025640000001</v>
      </c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ht="15.75" hidden="1" customHeight="1">
      <c r="A1169" s="4" t="s">
        <v>10</v>
      </c>
      <c r="B1169" s="4" t="s">
        <v>145</v>
      </c>
      <c r="C1169" s="4" t="s">
        <v>94</v>
      </c>
      <c r="D1169" s="10">
        <v>1</v>
      </c>
      <c r="E1169" s="10">
        <v>2035</v>
      </c>
      <c r="F1169" s="10">
        <v>2.5648648650000001</v>
      </c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ht="15.75" hidden="1" customHeight="1">
      <c r="A1170" s="4" t="s">
        <v>10</v>
      </c>
      <c r="B1170" s="4" t="s">
        <v>146</v>
      </c>
      <c r="C1170" s="4" t="s">
        <v>90</v>
      </c>
      <c r="D1170" s="10">
        <v>1</v>
      </c>
      <c r="E1170" s="10">
        <v>2045</v>
      </c>
      <c r="F1170" s="10">
        <v>2.5716433940000001</v>
      </c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ht="15.75" hidden="1" customHeight="1">
      <c r="A1171" s="4" t="s">
        <v>10</v>
      </c>
      <c r="B1171" s="4" t="s">
        <v>199</v>
      </c>
      <c r="C1171" s="4" t="s">
        <v>84</v>
      </c>
      <c r="D1171" s="10">
        <v>1</v>
      </c>
      <c r="E1171" s="10">
        <v>2045</v>
      </c>
      <c r="F1171" s="10">
        <v>2.5716433940000001</v>
      </c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ht="15.75" hidden="1" customHeight="1">
      <c r="A1172" s="4" t="s">
        <v>10</v>
      </c>
      <c r="B1172" s="4" t="s">
        <v>146</v>
      </c>
      <c r="C1172" s="4" t="s">
        <v>90</v>
      </c>
      <c r="D1172" s="10">
        <v>1</v>
      </c>
      <c r="E1172" s="10">
        <v>2040</v>
      </c>
      <c r="F1172" s="10">
        <v>2.5827425709999998</v>
      </c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ht="15.75" hidden="1" customHeight="1">
      <c r="A1173" s="4" t="s">
        <v>10</v>
      </c>
      <c r="B1173" s="4" t="s">
        <v>199</v>
      </c>
      <c r="C1173" s="4" t="s">
        <v>84</v>
      </c>
      <c r="D1173" s="10">
        <v>1</v>
      </c>
      <c r="E1173" s="10">
        <v>2040</v>
      </c>
      <c r="F1173" s="10">
        <v>2.5827425709999998</v>
      </c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ht="15.75" hidden="1" customHeight="1">
      <c r="A1174" s="4" t="s">
        <v>10</v>
      </c>
      <c r="B1174" s="4" t="s">
        <v>146</v>
      </c>
      <c r="C1174" s="4" t="s">
        <v>90</v>
      </c>
      <c r="D1174" s="10">
        <v>1</v>
      </c>
      <c r="E1174" s="10">
        <v>2035</v>
      </c>
      <c r="F1174" s="10">
        <v>2.5938417469999999</v>
      </c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ht="15.75" hidden="1" customHeight="1">
      <c r="A1175" s="4" t="s">
        <v>10</v>
      </c>
      <c r="B1175" s="4" t="s">
        <v>199</v>
      </c>
      <c r="C1175" s="4" t="s">
        <v>84</v>
      </c>
      <c r="D1175" s="10">
        <v>1</v>
      </c>
      <c r="E1175" s="10">
        <v>2035</v>
      </c>
      <c r="F1175" s="10">
        <v>2.5938417469999999</v>
      </c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ht="15.75" hidden="1" customHeight="1">
      <c r="A1176" s="4" t="s">
        <v>10</v>
      </c>
      <c r="B1176" s="4" t="s">
        <v>146</v>
      </c>
      <c r="C1176" s="4" t="s">
        <v>90</v>
      </c>
      <c r="D1176" s="10">
        <v>1</v>
      </c>
      <c r="E1176" s="10">
        <v>2030</v>
      </c>
      <c r="F1176" s="10">
        <v>2.6049409240000001</v>
      </c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ht="15.75" hidden="1" customHeight="1">
      <c r="A1177" s="4" t="s">
        <v>10</v>
      </c>
      <c r="B1177" s="4" t="s">
        <v>151</v>
      </c>
      <c r="C1177" s="4" t="s">
        <v>26</v>
      </c>
      <c r="D1177" s="10">
        <v>1</v>
      </c>
      <c r="E1177" s="10">
        <v>2030</v>
      </c>
      <c r="F1177" s="10">
        <v>2.6049409240000001</v>
      </c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ht="15.75" hidden="1" customHeight="1">
      <c r="A1178" s="4" t="s">
        <v>10</v>
      </c>
      <c r="B1178" s="4" t="s">
        <v>199</v>
      </c>
      <c r="C1178" s="4" t="s">
        <v>84</v>
      </c>
      <c r="D1178" s="10">
        <v>1</v>
      </c>
      <c r="E1178" s="10">
        <v>2030</v>
      </c>
      <c r="F1178" s="10">
        <v>2.6049409240000001</v>
      </c>
      <c r="G1178" s="4">
        <f>F1178*3.6</f>
        <v>9.3777873264</v>
      </c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ht="15.75" hidden="1" customHeight="1">
      <c r="A1179" s="4" t="s">
        <v>10</v>
      </c>
      <c r="B1179" s="4" t="s">
        <v>146</v>
      </c>
      <c r="C1179" s="4" t="s">
        <v>90</v>
      </c>
      <c r="D1179" s="10">
        <v>1</v>
      </c>
      <c r="E1179" s="10">
        <v>2025</v>
      </c>
      <c r="F1179" s="10">
        <v>2.6160401000000002</v>
      </c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ht="15.75" customHeight="1">
      <c r="A1180" s="4" t="s">
        <v>10</v>
      </c>
      <c r="B1180" s="4" t="s">
        <v>199</v>
      </c>
      <c r="C1180" s="4" t="s">
        <v>84</v>
      </c>
      <c r="D1180" s="10">
        <v>1</v>
      </c>
      <c r="E1180" s="10">
        <v>2025</v>
      </c>
      <c r="F1180" s="10">
        <v>2.6160401000000002</v>
      </c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ht="15.75" hidden="1" customHeight="1">
      <c r="A1181" s="4" t="s">
        <v>10</v>
      </c>
      <c r="B1181" s="4" t="s">
        <v>214</v>
      </c>
      <c r="C1181" s="4" t="s">
        <v>94</v>
      </c>
      <c r="D1181" s="10">
        <v>1</v>
      </c>
      <c r="E1181" s="10">
        <v>2030</v>
      </c>
      <c r="F1181" s="10">
        <v>2.6273416680000001</v>
      </c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ht="15.75" hidden="1" customHeight="1">
      <c r="A1182" s="4" t="s">
        <v>10</v>
      </c>
      <c r="B1182" s="4" t="s">
        <v>148</v>
      </c>
      <c r="C1182" s="4" t="s">
        <v>32</v>
      </c>
      <c r="D1182" s="10">
        <v>1</v>
      </c>
      <c r="E1182" s="10">
        <v>2050</v>
      </c>
      <c r="F1182" s="10">
        <v>2.628571429</v>
      </c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ht="15.75" hidden="1" customHeight="1">
      <c r="A1183" s="4" t="s">
        <v>10</v>
      </c>
      <c r="B1183" s="4" t="s">
        <v>146</v>
      </c>
      <c r="C1183" s="4" t="s">
        <v>90</v>
      </c>
      <c r="D1183" s="10">
        <v>1</v>
      </c>
      <c r="E1183" s="10">
        <v>2022</v>
      </c>
      <c r="F1183" s="10">
        <v>2.6315789469999999</v>
      </c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ht="15.75" hidden="1" customHeight="1">
      <c r="A1184" s="4" t="s">
        <v>10</v>
      </c>
      <c r="B1184" s="4" t="s">
        <v>224</v>
      </c>
      <c r="C1184" s="4" t="s">
        <v>87</v>
      </c>
      <c r="D1184" s="10">
        <v>1</v>
      </c>
      <c r="E1184" s="10">
        <v>2030</v>
      </c>
      <c r="F1184" s="10">
        <v>2.6315789469999999</v>
      </c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ht="15.75" hidden="1" customHeight="1">
      <c r="A1185" s="4" t="s">
        <v>10</v>
      </c>
      <c r="B1185" s="4" t="s">
        <v>224</v>
      </c>
      <c r="C1185" s="4" t="s">
        <v>101</v>
      </c>
      <c r="D1185" s="10">
        <v>2</v>
      </c>
      <c r="E1185" s="10">
        <v>2030</v>
      </c>
      <c r="F1185" s="10">
        <v>2.6315789469999999</v>
      </c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ht="15.75" hidden="1" customHeight="1">
      <c r="A1186" s="4" t="s">
        <v>10</v>
      </c>
      <c r="B1186" s="4" t="s">
        <v>224</v>
      </c>
      <c r="C1186" s="4" t="s">
        <v>38</v>
      </c>
      <c r="D1186" s="10">
        <v>3</v>
      </c>
      <c r="E1186" s="10">
        <v>2030</v>
      </c>
      <c r="F1186" s="10">
        <v>2.6315789469999999</v>
      </c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ht="15.75" hidden="1" customHeight="1">
      <c r="A1187" s="4" t="s">
        <v>10</v>
      </c>
      <c r="B1187" s="4" t="s">
        <v>225</v>
      </c>
      <c r="C1187" s="4" t="s">
        <v>101</v>
      </c>
      <c r="D1187" s="10">
        <v>2</v>
      </c>
      <c r="E1187" s="10">
        <v>2022</v>
      </c>
      <c r="F1187" s="10">
        <v>2.6315789469999999</v>
      </c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ht="15.75" hidden="1" customHeight="1">
      <c r="A1188" s="4" t="s">
        <v>10</v>
      </c>
      <c r="B1188" s="4" t="s">
        <v>225</v>
      </c>
      <c r="C1188" s="4" t="s">
        <v>87</v>
      </c>
      <c r="D1188" s="10">
        <v>1</v>
      </c>
      <c r="E1188" s="10">
        <v>2022</v>
      </c>
      <c r="F1188" s="10">
        <v>2.6315789469999999</v>
      </c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ht="15.75" hidden="1" customHeight="1">
      <c r="A1189" s="4" t="s">
        <v>10</v>
      </c>
      <c r="B1189" s="4" t="s">
        <v>225</v>
      </c>
      <c r="C1189" s="4" t="s">
        <v>38</v>
      </c>
      <c r="D1189" s="10">
        <v>3</v>
      </c>
      <c r="E1189" s="10">
        <v>2022</v>
      </c>
      <c r="F1189" s="10">
        <v>2.6315789469999999</v>
      </c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ht="15.75" hidden="1" customHeight="1">
      <c r="A1190" s="4" t="s">
        <v>10</v>
      </c>
      <c r="B1190" s="4" t="s">
        <v>228</v>
      </c>
      <c r="C1190" s="4" t="s">
        <v>20</v>
      </c>
      <c r="D1190" s="10">
        <v>1</v>
      </c>
      <c r="E1190" s="10">
        <v>2022</v>
      </c>
      <c r="F1190" s="10">
        <v>2.6315789469999999</v>
      </c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ht="15.75" hidden="1" customHeight="1">
      <c r="A1191" s="4" t="s">
        <v>10</v>
      </c>
      <c r="B1191" s="4" t="s">
        <v>199</v>
      </c>
      <c r="C1191" s="4" t="s">
        <v>84</v>
      </c>
      <c r="D1191" s="10">
        <v>1</v>
      </c>
      <c r="E1191" s="10">
        <v>2022</v>
      </c>
      <c r="F1191" s="10">
        <v>2.6315789469999999</v>
      </c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ht="15.75" hidden="1" customHeight="1">
      <c r="A1192" s="4" t="s">
        <v>10</v>
      </c>
      <c r="B1192" s="4" t="s">
        <v>148</v>
      </c>
      <c r="C1192" s="4" t="s">
        <v>32</v>
      </c>
      <c r="D1192" s="10">
        <v>1</v>
      </c>
      <c r="E1192" s="10">
        <v>2045</v>
      </c>
      <c r="F1192" s="10">
        <v>2.6401544399999999</v>
      </c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ht="15.75" hidden="1" customHeight="1">
      <c r="A1193" s="4" t="s">
        <v>10</v>
      </c>
      <c r="B1193" s="4" t="s">
        <v>151</v>
      </c>
      <c r="C1193" s="4" t="s">
        <v>26</v>
      </c>
      <c r="D1193" s="10">
        <v>1</v>
      </c>
      <c r="E1193" s="10">
        <v>2025</v>
      </c>
      <c r="F1193" s="10">
        <v>2.6507936509999999</v>
      </c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ht="15.75" hidden="1" customHeight="1">
      <c r="A1194" s="4" t="s">
        <v>10</v>
      </c>
      <c r="B1194" s="4" t="s">
        <v>148</v>
      </c>
      <c r="C1194" s="4" t="s">
        <v>32</v>
      </c>
      <c r="D1194" s="10">
        <v>1</v>
      </c>
      <c r="E1194" s="10">
        <v>2040</v>
      </c>
      <c r="F1194" s="10">
        <v>2.6517374519999999</v>
      </c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ht="15.75" hidden="1" customHeight="1">
      <c r="A1195" s="4" t="s">
        <v>10</v>
      </c>
      <c r="B1195" s="4" t="s">
        <v>36</v>
      </c>
      <c r="C1195" s="4" t="s">
        <v>90</v>
      </c>
      <c r="D1195" s="10">
        <v>1</v>
      </c>
      <c r="E1195" s="10">
        <v>2022</v>
      </c>
      <c r="F1195" s="10">
        <v>2.6525198940000001</v>
      </c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ht="15.75" hidden="1" customHeight="1">
      <c r="A1196" s="4" t="s">
        <v>10</v>
      </c>
      <c r="B1196" s="4" t="s">
        <v>36</v>
      </c>
      <c r="C1196" s="4" t="s">
        <v>90</v>
      </c>
      <c r="D1196" s="10">
        <v>1</v>
      </c>
      <c r="E1196" s="10">
        <v>2025</v>
      </c>
      <c r="F1196" s="10">
        <v>2.6525198940000001</v>
      </c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ht="15.75" hidden="1" customHeight="1">
      <c r="A1197" s="4" t="s">
        <v>10</v>
      </c>
      <c r="B1197" s="4" t="s">
        <v>36</v>
      </c>
      <c r="C1197" s="4" t="s">
        <v>90</v>
      </c>
      <c r="D1197" s="10">
        <v>1</v>
      </c>
      <c r="E1197" s="10">
        <v>2030</v>
      </c>
      <c r="F1197" s="10">
        <v>2.6525198940000001</v>
      </c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ht="15.75" hidden="1" customHeight="1">
      <c r="A1198" s="4" t="s">
        <v>10</v>
      </c>
      <c r="B1198" s="4" t="s">
        <v>36</v>
      </c>
      <c r="C1198" s="4" t="s">
        <v>90</v>
      </c>
      <c r="D1198" s="10">
        <v>1</v>
      </c>
      <c r="E1198" s="10">
        <v>2035</v>
      </c>
      <c r="F1198" s="10">
        <v>2.6525198940000001</v>
      </c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ht="15.75" hidden="1" customHeight="1">
      <c r="A1199" s="4" t="s">
        <v>10</v>
      </c>
      <c r="B1199" s="4" t="s">
        <v>36</v>
      </c>
      <c r="C1199" s="4" t="s">
        <v>90</v>
      </c>
      <c r="D1199" s="10">
        <v>1</v>
      </c>
      <c r="E1199" s="10">
        <v>2040</v>
      </c>
      <c r="F1199" s="10">
        <v>2.6525198940000001</v>
      </c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ht="15.75" hidden="1" customHeight="1">
      <c r="A1200" s="4" t="s">
        <v>10</v>
      </c>
      <c r="B1200" s="4" t="s">
        <v>36</v>
      </c>
      <c r="C1200" s="4" t="s">
        <v>90</v>
      </c>
      <c r="D1200" s="10">
        <v>1</v>
      </c>
      <c r="E1200" s="10">
        <v>2045</v>
      </c>
      <c r="F1200" s="10">
        <v>2.6525198940000001</v>
      </c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ht="15.75" hidden="1" customHeight="1">
      <c r="A1201" s="4" t="s">
        <v>10</v>
      </c>
      <c r="B1201" s="4" t="s">
        <v>36</v>
      </c>
      <c r="C1201" s="4" t="s">
        <v>90</v>
      </c>
      <c r="D1201" s="10">
        <v>1</v>
      </c>
      <c r="E1201" s="10">
        <v>2050</v>
      </c>
      <c r="F1201" s="10">
        <v>2.6525198940000001</v>
      </c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ht="15.75" hidden="1" customHeight="1">
      <c r="A1202" s="4" t="s">
        <v>10</v>
      </c>
      <c r="B1202" s="4" t="s">
        <v>148</v>
      </c>
      <c r="C1202" s="4" t="s">
        <v>32</v>
      </c>
      <c r="D1202" s="10">
        <v>1</v>
      </c>
      <c r="E1202" s="10">
        <v>2035</v>
      </c>
      <c r="F1202" s="10">
        <v>2.6633204629999998</v>
      </c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ht="15.75" hidden="1" customHeight="1">
      <c r="A1203" s="4" t="s">
        <v>10</v>
      </c>
      <c r="B1203" s="4" t="s">
        <v>148</v>
      </c>
      <c r="C1203" s="4" t="s">
        <v>32</v>
      </c>
      <c r="D1203" s="10">
        <v>1</v>
      </c>
      <c r="E1203" s="10">
        <v>2030</v>
      </c>
      <c r="F1203" s="10">
        <v>2.6749034749999998</v>
      </c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ht="15.75" hidden="1" customHeight="1">
      <c r="A1204" s="4" t="s">
        <v>10</v>
      </c>
      <c r="B1204" s="4" t="s">
        <v>148</v>
      </c>
      <c r="C1204" s="4" t="s">
        <v>32</v>
      </c>
      <c r="D1204" s="10">
        <v>1</v>
      </c>
      <c r="E1204" s="10">
        <v>2025</v>
      </c>
      <c r="F1204" s="10">
        <v>2.6864864860000002</v>
      </c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ht="15.75" hidden="1" customHeight="1">
      <c r="A1205" s="4" t="s">
        <v>10</v>
      </c>
      <c r="B1205" s="4" t="s">
        <v>100</v>
      </c>
      <c r="C1205" s="4" t="s">
        <v>20</v>
      </c>
      <c r="D1205" s="10">
        <v>1</v>
      </c>
      <c r="E1205" s="10">
        <v>2050</v>
      </c>
      <c r="F1205" s="10">
        <v>2.6872857140000002</v>
      </c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ht="15.75" hidden="1" customHeight="1">
      <c r="A1206" s="4" t="s">
        <v>10</v>
      </c>
      <c r="B1206" s="4" t="s">
        <v>123</v>
      </c>
      <c r="C1206" s="4" t="s">
        <v>20</v>
      </c>
      <c r="D1206" s="10">
        <v>2</v>
      </c>
      <c r="E1206" s="10">
        <v>2022</v>
      </c>
      <c r="F1206" s="10">
        <v>2.7027027029999999</v>
      </c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ht="15.75" hidden="1" customHeight="1">
      <c r="A1207" s="4" t="s">
        <v>10</v>
      </c>
      <c r="B1207" s="4" t="s">
        <v>148</v>
      </c>
      <c r="C1207" s="4" t="s">
        <v>32</v>
      </c>
      <c r="D1207" s="10">
        <v>1</v>
      </c>
      <c r="E1207" s="10">
        <v>2022</v>
      </c>
      <c r="F1207" s="10">
        <v>2.7027027029999999</v>
      </c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ht="15.75" customHeight="1">
      <c r="A1208" s="4" t="s">
        <v>10</v>
      </c>
      <c r="B1208" s="4" t="s">
        <v>224</v>
      </c>
      <c r="C1208" s="4" t="s">
        <v>87</v>
      </c>
      <c r="D1208" s="10">
        <v>1</v>
      </c>
      <c r="E1208" s="10">
        <v>2025</v>
      </c>
      <c r="F1208" s="10">
        <v>2.7027027029999999</v>
      </c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ht="15.75" customHeight="1">
      <c r="A1209" s="4" t="s">
        <v>10</v>
      </c>
      <c r="B1209" s="4" t="s">
        <v>224</v>
      </c>
      <c r="C1209" s="4" t="s">
        <v>101</v>
      </c>
      <c r="D1209" s="10">
        <v>2</v>
      </c>
      <c r="E1209" s="10">
        <v>2025</v>
      </c>
      <c r="F1209" s="10">
        <v>2.7027027029999999</v>
      </c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ht="15.75" customHeight="1">
      <c r="A1210" s="4" t="s">
        <v>10</v>
      </c>
      <c r="B1210" s="4" t="s">
        <v>224</v>
      </c>
      <c r="C1210" s="4" t="s">
        <v>38</v>
      </c>
      <c r="D1210" s="10">
        <v>3</v>
      </c>
      <c r="E1210" s="10">
        <v>2025</v>
      </c>
      <c r="F1210" s="10">
        <v>2.7027027029999999</v>
      </c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ht="15.75" hidden="1" customHeight="1">
      <c r="A1211" s="4" t="s">
        <v>10</v>
      </c>
      <c r="B1211" s="4" t="s">
        <v>151</v>
      </c>
      <c r="C1211" s="4" t="s">
        <v>26</v>
      </c>
      <c r="D1211" s="10">
        <v>1</v>
      </c>
      <c r="E1211" s="10">
        <v>2022</v>
      </c>
      <c r="F1211" s="10">
        <v>2.7027027029999999</v>
      </c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ht="15.75" hidden="1" customHeight="1">
      <c r="A1212" s="4" t="s">
        <v>10</v>
      </c>
      <c r="B1212" s="4" t="s">
        <v>182</v>
      </c>
      <c r="C1212" s="4" t="s">
        <v>20</v>
      </c>
      <c r="D1212" s="10">
        <v>2</v>
      </c>
      <c r="E1212" s="10">
        <v>2022</v>
      </c>
      <c r="F1212" s="10">
        <v>2.7027027029999999</v>
      </c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ht="15.75" hidden="1" customHeight="1">
      <c r="A1213" s="4" t="s">
        <v>10</v>
      </c>
      <c r="B1213" s="4" t="s">
        <v>100</v>
      </c>
      <c r="C1213" s="4" t="s">
        <v>20</v>
      </c>
      <c r="D1213" s="10">
        <v>1</v>
      </c>
      <c r="E1213" s="10">
        <v>2045</v>
      </c>
      <c r="F1213" s="10">
        <v>2.731630102</v>
      </c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ht="15.75" hidden="1" customHeight="1">
      <c r="A1214" s="4" t="s">
        <v>10</v>
      </c>
      <c r="B1214" s="4" t="s">
        <v>98</v>
      </c>
      <c r="C1214" s="4" t="s">
        <v>16</v>
      </c>
      <c r="D1214" s="10">
        <v>1</v>
      </c>
      <c r="E1214" s="10">
        <v>2050</v>
      </c>
      <c r="F1214" s="10">
        <v>2.7326785710000001</v>
      </c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ht="15.75" hidden="1" customHeight="1">
      <c r="A1215" s="4" t="s">
        <v>10</v>
      </c>
      <c r="B1215" s="4" t="s">
        <v>214</v>
      </c>
      <c r="C1215" s="4" t="s">
        <v>94</v>
      </c>
      <c r="D1215" s="10">
        <v>1</v>
      </c>
      <c r="E1215" s="10">
        <v>2025</v>
      </c>
      <c r="F1215" s="10">
        <v>2.7377809659999999</v>
      </c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ht="15.75" hidden="1" customHeight="1">
      <c r="A1216" s="4" t="s">
        <v>10</v>
      </c>
      <c r="B1216" s="4" t="s">
        <v>145</v>
      </c>
      <c r="C1216" s="4" t="s">
        <v>94</v>
      </c>
      <c r="D1216" s="10">
        <v>1</v>
      </c>
      <c r="E1216" s="10">
        <v>2025</v>
      </c>
      <c r="F1216" s="10">
        <v>2.7563380280000001</v>
      </c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ht="15.75" hidden="1" customHeight="1">
      <c r="A1217" s="4" t="s">
        <v>10</v>
      </c>
      <c r="B1217" s="4" t="s">
        <v>98</v>
      </c>
      <c r="C1217" s="4" t="s">
        <v>16</v>
      </c>
      <c r="D1217" s="10">
        <v>1</v>
      </c>
      <c r="E1217" s="10">
        <v>2045</v>
      </c>
      <c r="F1217" s="10">
        <v>2.7677292599999999</v>
      </c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ht="15.75" hidden="1" customHeight="1">
      <c r="A1218" s="4" t="s">
        <v>10</v>
      </c>
      <c r="B1218" s="4" t="s">
        <v>100</v>
      </c>
      <c r="C1218" s="4" t="s">
        <v>20</v>
      </c>
      <c r="D1218" s="10">
        <v>1</v>
      </c>
      <c r="E1218" s="10">
        <v>2040</v>
      </c>
      <c r="F1218" s="10">
        <v>2.7763826530000002</v>
      </c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ht="15.75" hidden="1" customHeight="1">
      <c r="A1219" s="4" t="s">
        <v>10</v>
      </c>
      <c r="B1219" s="4" t="s">
        <v>42</v>
      </c>
      <c r="C1219" s="4" t="s">
        <v>90</v>
      </c>
      <c r="D1219" s="10">
        <v>1</v>
      </c>
      <c r="E1219" s="10">
        <v>2022</v>
      </c>
      <c r="F1219" s="10">
        <v>2.7851458889999998</v>
      </c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ht="15.75" hidden="1" customHeight="1">
      <c r="A1220" s="4" t="s">
        <v>10</v>
      </c>
      <c r="B1220" s="4" t="s">
        <v>42</v>
      </c>
      <c r="C1220" s="4" t="s">
        <v>90</v>
      </c>
      <c r="D1220" s="10">
        <v>1</v>
      </c>
      <c r="E1220" s="10">
        <v>2025</v>
      </c>
      <c r="F1220" s="10">
        <v>2.7851458889999998</v>
      </c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ht="15.75" hidden="1" customHeight="1">
      <c r="A1221" s="4" t="s">
        <v>10</v>
      </c>
      <c r="B1221" s="4" t="s">
        <v>42</v>
      </c>
      <c r="C1221" s="4" t="s">
        <v>90</v>
      </c>
      <c r="D1221" s="10">
        <v>1</v>
      </c>
      <c r="E1221" s="10">
        <v>2030</v>
      </c>
      <c r="F1221" s="10">
        <v>2.7851458889999998</v>
      </c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ht="15.75" hidden="1" customHeight="1">
      <c r="A1222" s="4" t="s">
        <v>10</v>
      </c>
      <c r="B1222" s="4" t="s">
        <v>42</v>
      </c>
      <c r="C1222" s="4" t="s">
        <v>90</v>
      </c>
      <c r="D1222" s="10">
        <v>1</v>
      </c>
      <c r="E1222" s="10">
        <v>2035</v>
      </c>
      <c r="F1222" s="10">
        <v>2.7851458889999998</v>
      </c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ht="15.75" hidden="1" customHeight="1">
      <c r="A1223" s="4" t="s">
        <v>10</v>
      </c>
      <c r="B1223" s="4" t="s">
        <v>42</v>
      </c>
      <c r="C1223" s="4" t="s">
        <v>90</v>
      </c>
      <c r="D1223" s="10">
        <v>1</v>
      </c>
      <c r="E1223" s="10">
        <v>2040</v>
      </c>
      <c r="F1223" s="10">
        <v>2.7851458889999998</v>
      </c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ht="15.75" hidden="1" customHeight="1">
      <c r="A1224" s="4" t="s">
        <v>10</v>
      </c>
      <c r="B1224" s="4" t="s">
        <v>42</v>
      </c>
      <c r="C1224" s="4" t="s">
        <v>90</v>
      </c>
      <c r="D1224" s="10">
        <v>1</v>
      </c>
      <c r="E1224" s="10">
        <v>2045</v>
      </c>
      <c r="F1224" s="10">
        <v>2.7851458889999998</v>
      </c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ht="15.75" hidden="1" customHeight="1">
      <c r="A1225" s="4" t="s">
        <v>10</v>
      </c>
      <c r="B1225" s="4" t="s">
        <v>42</v>
      </c>
      <c r="C1225" s="4" t="s">
        <v>90</v>
      </c>
      <c r="D1225" s="10">
        <v>1</v>
      </c>
      <c r="E1225" s="10">
        <v>2050</v>
      </c>
      <c r="F1225" s="10">
        <v>2.7851458889999998</v>
      </c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ht="15.75" hidden="1" customHeight="1">
      <c r="A1226" s="4" t="s">
        <v>10</v>
      </c>
      <c r="B1226" s="4" t="s">
        <v>98</v>
      </c>
      <c r="C1226" s="4" t="s">
        <v>16</v>
      </c>
      <c r="D1226" s="10">
        <v>1</v>
      </c>
      <c r="E1226" s="10">
        <v>2040</v>
      </c>
      <c r="F1226" s="10">
        <v>2.8027845980000001</v>
      </c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ht="15.75" hidden="1" customHeight="1">
      <c r="A1227" s="4" t="s">
        <v>10</v>
      </c>
      <c r="B1227" s="4" t="s">
        <v>100</v>
      </c>
      <c r="C1227" s="4" t="s">
        <v>20</v>
      </c>
      <c r="D1227" s="10">
        <v>1</v>
      </c>
      <c r="E1227" s="10">
        <v>2035</v>
      </c>
      <c r="F1227" s="10">
        <v>2.8215433669999999</v>
      </c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ht="15.75" hidden="1" customHeight="1">
      <c r="A1228" s="4" t="s">
        <v>10</v>
      </c>
      <c r="B1228" s="4" t="s">
        <v>48</v>
      </c>
      <c r="C1228" s="4" t="s">
        <v>32</v>
      </c>
      <c r="D1228" s="10">
        <v>1</v>
      </c>
      <c r="E1228" s="10">
        <v>2022</v>
      </c>
      <c r="F1228" s="10">
        <v>2.8248587569999999</v>
      </c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ht="15.75" hidden="1" customHeight="1">
      <c r="A1229" s="4" t="s">
        <v>10</v>
      </c>
      <c r="B1229" s="4" t="s">
        <v>48</v>
      </c>
      <c r="C1229" s="4" t="s">
        <v>32</v>
      </c>
      <c r="D1229" s="10">
        <v>1</v>
      </c>
      <c r="E1229" s="10">
        <v>2025</v>
      </c>
      <c r="F1229" s="10">
        <v>2.8248587569999999</v>
      </c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ht="15.75" hidden="1" customHeight="1">
      <c r="A1230" s="4" t="s">
        <v>10</v>
      </c>
      <c r="B1230" s="4" t="s">
        <v>48</v>
      </c>
      <c r="C1230" s="4" t="s">
        <v>32</v>
      </c>
      <c r="D1230" s="10">
        <v>1</v>
      </c>
      <c r="E1230" s="10">
        <v>2030</v>
      </c>
      <c r="F1230" s="10">
        <v>2.8248587569999999</v>
      </c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ht="15.75" hidden="1" customHeight="1">
      <c r="A1231" s="4" t="s">
        <v>10</v>
      </c>
      <c r="B1231" s="4" t="s">
        <v>48</v>
      </c>
      <c r="C1231" s="4" t="s">
        <v>32</v>
      </c>
      <c r="D1231" s="10">
        <v>1</v>
      </c>
      <c r="E1231" s="10">
        <v>2035</v>
      </c>
      <c r="F1231" s="10">
        <v>2.8248587569999999</v>
      </c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ht="15.75" hidden="1" customHeight="1">
      <c r="A1232" s="4" t="s">
        <v>10</v>
      </c>
      <c r="B1232" s="4" t="s">
        <v>48</v>
      </c>
      <c r="C1232" s="4" t="s">
        <v>32</v>
      </c>
      <c r="D1232" s="10">
        <v>1</v>
      </c>
      <c r="E1232" s="10">
        <v>2040</v>
      </c>
      <c r="F1232" s="10">
        <v>2.8248587569999999</v>
      </c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ht="15.75" hidden="1" customHeight="1">
      <c r="A1233" s="4" t="s">
        <v>10</v>
      </c>
      <c r="B1233" s="4" t="s">
        <v>48</v>
      </c>
      <c r="C1233" s="4" t="s">
        <v>32</v>
      </c>
      <c r="D1233" s="10">
        <v>1</v>
      </c>
      <c r="E1233" s="10">
        <v>2045</v>
      </c>
      <c r="F1233" s="10">
        <v>2.8248587569999999</v>
      </c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ht="15.75" hidden="1" customHeight="1">
      <c r="A1234" s="4" t="s">
        <v>10</v>
      </c>
      <c r="B1234" s="4" t="s">
        <v>48</v>
      </c>
      <c r="C1234" s="4" t="s">
        <v>32</v>
      </c>
      <c r="D1234" s="10">
        <v>1</v>
      </c>
      <c r="E1234" s="10">
        <v>2050</v>
      </c>
      <c r="F1234" s="10">
        <v>2.8248587569999999</v>
      </c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ht="15.75" hidden="1" customHeight="1">
      <c r="A1235" s="4" t="s">
        <v>10</v>
      </c>
      <c r="B1235" s="4" t="s">
        <v>77</v>
      </c>
      <c r="C1235" s="4" t="s">
        <v>84</v>
      </c>
      <c r="D1235" s="10">
        <v>1</v>
      </c>
      <c r="E1235" s="10">
        <v>2022</v>
      </c>
      <c r="F1235" s="10">
        <v>2.8248587569999999</v>
      </c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ht="15.75" hidden="1" customHeight="1">
      <c r="A1236" s="4" t="s">
        <v>10</v>
      </c>
      <c r="B1236" s="4" t="s">
        <v>77</v>
      </c>
      <c r="C1236" s="4" t="s">
        <v>84</v>
      </c>
      <c r="D1236" s="10">
        <v>1</v>
      </c>
      <c r="E1236" s="10">
        <v>2025</v>
      </c>
      <c r="F1236" s="10">
        <v>2.8248587569999999</v>
      </c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ht="15.75" hidden="1" customHeight="1">
      <c r="A1237" s="4" t="s">
        <v>10</v>
      </c>
      <c r="B1237" s="4" t="s">
        <v>77</v>
      </c>
      <c r="C1237" s="4" t="s">
        <v>84</v>
      </c>
      <c r="D1237" s="10">
        <v>1</v>
      </c>
      <c r="E1237" s="10">
        <v>2030</v>
      </c>
      <c r="F1237" s="10">
        <v>2.8248587569999999</v>
      </c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ht="15.75" hidden="1" customHeight="1">
      <c r="A1238" s="4" t="s">
        <v>10</v>
      </c>
      <c r="B1238" s="4" t="s">
        <v>77</v>
      </c>
      <c r="C1238" s="4" t="s">
        <v>84</v>
      </c>
      <c r="D1238" s="10">
        <v>1</v>
      </c>
      <c r="E1238" s="10">
        <v>2035</v>
      </c>
      <c r="F1238" s="10">
        <v>2.8248587569999999</v>
      </c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ht="15.75" hidden="1" customHeight="1">
      <c r="A1239" s="4" t="s">
        <v>10</v>
      </c>
      <c r="B1239" s="4" t="s">
        <v>77</v>
      </c>
      <c r="C1239" s="4" t="s">
        <v>84</v>
      </c>
      <c r="D1239" s="10">
        <v>1</v>
      </c>
      <c r="E1239" s="10">
        <v>2040</v>
      </c>
      <c r="F1239" s="10">
        <v>2.8248587569999999</v>
      </c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ht="15.75" hidden="1" customHeight="1">
      <c r="A1240" s="4" t="s">
        <v>10</v>
      </c>
      <c r="B1240" s="4" t="s">
        <v>77</v>
      </c>
      <c r="C1240" s="4" t="s">
        <v>84</v>
      </c>
      <c r="D1240" s="10">
        <v>1</v>
      </c>
      <c r="E1240" s="10">
        <v>2045</v>
      </c>
      <c r="F1240" s="10">
        <v>2.8248587569999999</v>
      </c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ht="15.75" hidden="1" customHeight="1">
      <c r="A1241" s="4" t="s">
        <v>10</v>
      </c>
      <c r="B1241" s="4" t="s">
        <v>77</v>
      </c>
      <c r="C1241" s="4" t="s">
        <v>84</v>
      </c>
      <c r="D1241" s="10">
        <v>1</v>
      </c>
      <c r="E1241" s="10">
        <v>2050</v>
      </c>
      <c r="F1241" s="10">
        <v>2.8248587569999999</v>
      </c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ht="15.75" hidden="1" customHeight="1">
      <c r="A1242" s="4" t="s">
        <v>10</v>
      </c>
      <c r="B1242" s="4" t="s">
        <v>98</v>
      </c>
      <c r="C1242" s="4" t="s">
        <v>16</v>
      </c>
      <c r="D1242" s="10">
        <v>1</v>
      </c>
      <c r="E1242" s="10">
        <v>2035</v>
      </c>
      <c r="F1242" s="10">
        <v>2.8379668900000001</v>
      </c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ht="15.75" hidden="1" customHeight="1">
      <c r="A1243" s="4" t="s">
        <v>10</v>
      </c>
      <c r="B1243" s="4" t="s">
        <v>224</v>
      </c>
      <c r="C1243" s="4" t="s">
        <v>87</v>
      </c>
      <c r="D1243" s="10">
        <v>1</v>
      </c>
      <c r="E1243" s="10">
        <v>2022</v>
      </c>
      <c r="F1243" s="10">
        <v>2.8571428569999999</v>
      </c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ht="15.75" hidden="1" customHeight="1">
      <c r="A1244" s="4" t="s">
        <v>10</v>
      </c>
      <c r="B1244" s="4" t="s">
        <v>224</v>
      </c>
      <c r="C1244" s="4" t="s">
        <v>101</v>
      </c>
      <c r="D1244" s="10">
        <v>2</v>
      </c>
      <c r="E1244" s="10">
        <v>2022</v>
      </c>
      <c r="F1244" s="10">
        <v>2.8571428569999999</v>
      </c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ht="15.75" hidden="1" customHeight="1">
      <c r="A1245" s="4" t="s">
        <v>10</v>
      </c>
      <c r="B1245" s="4" t="s">
        <v>224</v>
      </c>
      <c r="C1245" s="4" t="s">
        <v>38</v>
      </c>
      <c r="D1245" s="10">
        <v>3</v>
      </c>
      <c r="E1245" s="10">
        <v>2022</v>
      </c>
      <c r="F1245" s="10">
        <v>2.8571428569999999</v>
      </c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ht="15.75" hidden="1" customHeight="1">
      <c r="A1246" s="4" t="s">
        <v>10</v>
      </c>
      <c r="B1246" s="4" t="s">
        <v>100</v>
      </c>
      <c r="C1246" s="4" t="s">
        <v>20</v>
      </c>
      <c r="D1246" s="10">
        <v>1</v>
      </c>
      <c r="E1246" s="10">
        <v>2030</v>
      </c>
      <c r="F1246" s="10">
        <v>2.8671122449999999</v>
      </c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ht="15.75" hidden="1" customHeight="1">
      <c r="A1247" s="4" t="s">
        <v>10</v>
      </c>
      <c r="B1247" s="4" t="s">
        <v>98</v>
      </c>
      <c r="C1247" s="4" t="s">
        <v>16</v>
      </c>
      <c r="D1247" s="10">
        <v>1</v>
      </c>
      <c r="E1247" s="10">
        <v>2030</v>
      </c>
      <c r="F1247" s="10">
        <v>2.873407738</v>
      </c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ht="15.75" hidden="1" customHeight="1">
      <c r="A1248" s="4" t="s">
        <v>10</v>
      </c>
      <c r="B1248" s="4" t="s">
        <v>217</v>
      </c>
      <c r="C1248" s="4" t="s">
        <v>84</v>
      </c>
      <c r="D1248" s="10">
        <v>1</v>
      </c>
      <c r="E1248" s="10">
        <v>2050</v>
      </c>
      <c r="F1248" s="10">
        <v>2.880062041</v>
      </c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ht="15.75" hidden="1" customHeight="1">
      <c r="A1249" s="4" t="s">
        <v>10</v>
      </c>
      <c r="B1249" s="4" t="s">
        <v>217</v>
      </c>
      <c r="C1249" s="4" t="s">
        <v>109</v>
      </c>
      <c r="D1249" s="10">
        <v>3</v>
      </c>
      <c r="E1249" s="10">
        <v>2050</v>
      </c>
      <c r="F1249" s="10">
        <v>2.880062041</v>
      </c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ht="15.75" hidden="1" customHeight="1">
      <c r="A1250" s="4" t="s">
        <v>10</v>
      </c>
      <c r="B1250" s="4" t="s">
        <v>24</v>
      </c>
      <c r="C1250" s="4" t="s">
        <v>94</v>
      </c>
      <c r="D1250" s="10">
        <v>1</v>
      </c>
      <c r="E1250" s="10">
        <v>2022</v>
      </c>
      <c r="F1250" s="10">
        <v>2.8901734100000001</v>
      </c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ht="15.75" hidden="1" customHeight="1">
      <c r="A1251" s="4" t="s">
        <v>10</v>
      </c>
      <c r="B1251" s="4" t="s">
        <v>24</v>
      </c>
      <c r="C1251" s="4" t="s">
        <v>94</v>
      </c>
      <c r="D1251" s="10">
        <v>1</v>
      </c>
      <c r="E1251" s="10">
        <v>2025</v>
      </c>
      <c r="F1251" s="10">
        <v>2.8901734100000001</v>
      </c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ht="15.75" hidden="1" customHeight="1">
      <c r="A1252" s="4" t="s">
        <v>10</v>
      </c>
      <c r="B1252" s="4" t="s">
        <v>24</v>
      </c>
      <c r="C1252" s="4" t="s">
        <v>94</v>
      </c>
      <c r="D1252" s="10">
        <v>1</v>
      </c>
      <c r="E1252" s="10">
        <v>2030</v>
      </c>
      <c r="F1252" s="10">
        <v>2.8901734100000001</v>
      </c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ht="15.75" hidden="1" customHeight="1">
      <c r="A1253" s="4" t="s">
        <v>10</v>
      </c>
      <c r="B1253" s="4" t="s">
        <v>24</v>
      </c>
      <c r="C1253" s="4" t="s">
        <v>94</v>
      </c>
      <c r="D1253" s="10">
        <v>1</v>
      </c>
      <c r="E1253" s="10">
        <v>2035</v>
      </c>
      <c r="F1253" s="10">
        <v>2.8901734100000001</v>
      </c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ht="15.75" hidden="1" customHeight="1">
      <c r="A1254" s="4" t="s">
        <v>10</v>
      </c>
      <c r="B1254" s="4" t="s">
        <v>24</v>
      </c>
      <c r="C1254" s="4" t="s">
        <v>94</v>
      </c>
      <c r="D1254" s="10">
        <v>1</v>
      </c>
      <c r="E1254" s="10">
        <v>2040</v>
      </c>
      <c r="F1254" s="10">
        <v>2.8901734100000001</v>
      </c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ht="15.75" hidden="1" customHeight="1">
      <c r="A1255" s="4" t="s">
        <v>10</v>
      </c>
      <c r="B1255" s="4" t="s">
        <v>24</v>
      </c>
      <c r="C1255" s="4" t="s">
        <v>94</v>
      </c>
      <c r="D1255" s="10">
        <v>1</v>
      </c>
      <c r="E1255" s="10">
        <v>2045</v>
      </c>
      <c r="F1255" s="10">
        <v>2.8901734100000001</v>
      </c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ht="15.75" hidden="1" customHeight="1">
      <c r="A1256" s="4" t="s">
        <v>10</v>
      </c>
      <c r="B1256" s="4" t="s">
        <v>24</v>
      </c>
      <c r="C1256" s="4" t="s">
        <v>94</v>
      </c>
      <c r="D1256" s="10">
        <v>1</v>
      </c>
      <c r="E1256" s="10">
        <v>2050</v>
      </c>
      <c r="F1256" s="10">
        <v>2.8901734100000001</v>
      </c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ht="15.75" hidden="1" customHeight="1">
      <c r="A1257" s="4" t="s">
        <v>10</v>
      </c>
      <c r="B1257" s="4" t="s">
        <v>98</v>
      </c>
      <c r="C1257" s="4" t="s">
        <v>16</v>
      </c>
      <c r="D1257" s="10">
        <v>1</v>
      </c>
      <c r="E1257" s="10">
        <v>2025</v>
      </c>
      <c r="F1257" s="10">
        <v>2.9093749999999998</v>
      </c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ht="15.75" hidden="1" customHeight="1">
      <c r="A1258" s="4" t="s">
        <v>10</v>
      </c>
      <c r="B1258" s="4" t="s">
        <v>100</v>
      </c>
      <c r="C1258" s="4" t="s">
        <v>20</v>
      </c>
      <c r="D1258" s="10">
        <v>1</v>
      </c>
      <c r="E1258" s="10">
        <v>2025</v>
      </c>
      <c r="F1258" s="10">
        <v>2.9130892859999999</v>
      </c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ht="15.75" hidden="1" customHeight="1">
      <c r="A1259" s="4" t="s">
        <v>10</v>
      </c>
      <c r="B1259" s="4" t="s">
        <v>217</v>
      </c>
      <c r="C1259" s="4" t="s">
        <v>84</v>
      </c>
      <c r="D1259" s="10">
        <v>1</v>
      </c>
      <c r="E1259" s="10">
        <v>2045</v>
      </c>
      <c r="F1259" s="10">
        <v>2.9228585420000002</v>
      </c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ht="15.75" hidden="1" customHeight="1">
      <c r="A1260" s="4" t="s">
        <v>10</v>
      </c>
      <c r="B1260" s="4" t="s">
        <v>217</v>
      </c>
      <c r="C1260" s="4" t="s">
        <v>109</v>
      </c>
      <c r="D1260" s="10">
        <v>3</v>
      </c>
      <c r="E1260" s="10">
        <v>2045</v>
      </c>
      <c r="F1260" s="10">
        <v>2.9228585420000002</v>
      </c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ht="15.75" hidden="1" customHeight="1">
      <c r="A1261" s="4" t="s">
        <v>10</v>
      </c>
      <c r="B1261" s="4" t="s">
        <v>214</v>
      </c>
      <c r="C1261" s="4" t="s">
        <v>94</v>
      </c>
      <c r="D1261" s="10">
        <v>1</v>
      </c>
      <c r="E1261" s="10">
        <v>2022</v>
      </c>
      <c r="F1261" s="10">
        <v>2.9411764709999999</v>
      </c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ht="15.75" hidden="1" customHeight="1">
      <c r="A1262" s="4" t="s">
        <v>10</v>
      </c>
      <c r="B1262" s="4" t="s">
        <v>145</v>
      </c>
      <c r="C1262" s="4" t="s">
        <v>94</v>
      </c>
      <c r="D1262" s="10">
        <v>1</v>
      </c>
      <c r="E1262" s="10">
        <v>2022</v>
      </c>
      <c r="F1262" s="10">
        <v>2.9411764709999999</v>
      </c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ht="15.75" hidden="1" customHeight="1">
      <c r="A1263" s="4" t="s">
        <v>10</v>
      </c>
      <c r="B1263" s="4" t="s">
        <v>217</v>
      </c>
      <c r="C1263" s="4" t="s">
        <v>84</v>
      </c>
      <c r="D1263" s="10">
        <v>1</v>
      </c>
      <c r="E1263" s="10">
        <v>2040</v>
      </c>
      <c r="F1263" s="10">
        <v>2.9660282219999998</v>
      </c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ht="15.75" hidden="1" customHeight="1">
      <c r="A1264" s="4" t="s">
        <v>10</v>
      </c>
      <c r="B1264" s="4" t="s">
        <v>217</v>
      </c>
      <c r="C1264" s="4" t="s">
        <v>109</v>
      </c>
      <c r="D1264" s="10">
        <v>3</v>
      </c>
      <c r="E1264" s="10">
        <v>2040</v>
      </c>
      <c r="F1264" s="10">
        <v>2.9660282219999998</v>
      </c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ht="15.75" hidden="1" customHeight="1">
      <c r="A1265" s="4" t="s">
        <v>10</v>
      </c>
      <c r="B1265" s="4" t="s">
        <v>54</v>
      </c>
      <c r="C1265" s="4" t="s">
        <v>32</v>
      </c>
      <c r="D1265" s="10">
        <v>1</v>
      </c>
      <c r="E1265" s="10">
        <v>2022</v>
      </c>
      <c r="F1265" s="10">
        <v>2.9661016949999999</v>
      </c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ht="15.75" hidden="1" customHeight="1">
      <c r="A1266" s="4" t="s">
        <v>10</v>
      </c>
      <c r="B1266" s="4" t="s">
        <v>54</v>
      </c>
      <c r="C1266" s="4" t="s">
        <v>32</v>
      </c>
      <c r="D1266" s="10">
        <v>1</v>
      </c>
      <c r="E1266" s="10">
        <v>2025</v>
      </c>
      <c r="F1266" s="10">
        <v>2.9661016949999999</v>
      </c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ht="15.75" hidden="1" customHeight="1">
      <c r="A1267" s="4" t="s">
        <v>10</v>
      </c>
      <c r="B1267" s="4" t="s">
        <v>54</v>
      </c>
      <c r="C1267" s="4" t="s">
        <v>32</v>
      </c>
      <c r="D1267" s="10">
        <v>1</v>
      </c>
      <c r="E1267" s="10">
        <v>2030</v>
      </c>
      <c r="F1267" s="10">
        <v>2.9661016949999999</v>
      </c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ht="15.75" hidden="1" customHeight="1">
      <c r="A1268" s="4" t="s">
        <v>10</v>
      </c>
      <c r="B1268" s="4" t="s">
        <v>54</v>
      </c>
      <c r="C1268" s="4" t="s">
        <v>32</v>
      </c>
      <c r="D1268" s="10">
        <v>1</v>
      </c>
      <c r="E1268" s="10">
        <v>2035</v>
      </c>
      <c r="F1268" s="10">
        <v>2.9661016949999999</v>
      </c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ht="15.75" hidden="1" customHeight="1">
      <c r="A1269" s="4" t="s">
        <v>10</v>
      </c>
      <c r="B1269" s="4" t="s">
        <v>54</v>
      </c>
      <c r="C1269" s="4" t="s">
        <v>32</v>
      </c>
      <c r="D1269" s="10">
        <v>1</v>
      </c>
      <c r="E1269" s="10">
        <v>2040</v>
      </c>
      <c r="F1269" s="10">
        <v>2.9661016949999999</v>
      </c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ht="15.75" hidden="1" customHeight="1">
      <c r="A1270" s="4" t="s">
        <v>10</v>
      </c>
      <c r="B1270" s="4" t="s">
        <v>54</v>
      </c>
      <c r="C1270" s="4" t="s">
        <v>32</v>
      </c>
      <c r="D1270" s="10">
        <v>1</v>
      </c>
      <c r="E1270" s="10">
        <v>2045</v>
      </c>
      <c r="F1270" s="10">
        <v>2.9661016949999999</v>
      </c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ht="15.75" hidden="1" customHeight="1">
      <c r="A1271" s="4" t="s">
        <v>10</v>
      </c>
      <c r="B1271" s="4" t="s">
        <v>54</v>
      </c>
      <c r="C1271" s="4" t="s">
        <v>32</v>
      </c>
      <c r="D1271" s="10">
        <v>1</v>
      </c>
      <c r="E1271" s="10">
        <v>2050</v>
      </c>
      <c r="F1271" s="10">
        <v>2.9661016949999999</v>
      </c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ht="15.75" hidden="1" customHeight="1">
      <c r="A1272" s="4" t="s">
        <v>10</v>
      </c>
      <c r="B1272" s="4" t="s">
        <v>98</v>
      </c>
      <c r="C1272" s="4" t="s">
        <v>16</v>
      </c>
      <c r="D1272" s="10">
        <v>1</v>
      </c>
      <c r="E1272" s="10">
        <v>2022</v>
      </c>
      <c r="F1272" s="10">
        <v>2.9750000000000001</v>
      </c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ht="15.75" hidden="1" customHeight="1">
      <c r="A1273" s="4" t="s">
        <v>10</v>
      </c>
      <c r="B1273" s="4" t="s">
        <v>100</v>
      </c>
      <c r="C1273" s="4" t="s">
        <v>20</v>
      </c>
      <c r="D1273" s="10">
        <v>1</v>
      </c>
      <c r="E1273" s="10">
        <v>2022</v>
      </c>
      <c r="F1273" s="10">
        <v>2.9849999999999999</v>
      </c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ht="15.75" hidden="1" customHeight="1">
      <c r="A1274" s="4" t="s">
        <v>10</v>
      </c>
      <c r="B1274" s="4" t="s">
        <v>217</v>
      </c>
      <c r="C1274" s="4" t="s">
        <v>84</v>
      </c>
      <c r="D1274" s="10">
        <v>1</v>
      </c>
      <c r="E1274" s="10">
        <v>2035</v>
      </c>
      <c r="F1274" s="10">
        <v>3.0095710790000001</v>
      </c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ht="15.75" hidden="1" customHeight="1">
      <c r="A1275" s="4" t="s">
        <v>10</v>
      </c>
      <c r="B1275" s="4" t="s">
        <v>217</v>
      </c>
      <c r="C1275" s="4" t="s">
        <v>109</v>
      </c>
      <c r="D1275" s="10">
        <v>3</v>
      </c>
      <c r="E1275" s="10">
        <v>2035</v>
      </c>
      <c r="F1275" s="10">
        <v>3.0095710790000001</v>
      </c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ht="15.75" hidden="1" customHeight="1">
      <c r="A1276" s="4" t="s">
        <v>10</v>
      </c>
      <c r="B1276" s="4" t="s">
        <v>30</v>
      </c>
      <c r="C1276" s="4" t="s">
        <v>94</v>
      </c>
      <c r="D1276" s="10">
        <v>1</v>
      </c>
      <c r="E1276" s="10">
        <v>2022</v>
      </c>
      <c r="F1276" s="10">
        <v>3.0346820810000001</v>
      </c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ht="15.75" hidden="1" customHeight="1">
      <c r="A1277" s="4" t="s">
        <v>10</v>
      </c>
      <c r="B1277" s="4" t="s">
        <v>30</v>
      </c>
      <c r="C1277" s="4" t="s">
        <v>94</v>
      </c>
      <c r="D1277" s="10">
        <v>1</v>
      </c>
      <c r="E1277" s="10">
        <v>2025</v>
      </c>
      <c r="F1277" s="10">
        <v>3.0346820810000001</v>
      </c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ht="15.75" hidden="1" customHeight="1">
      <c r="A1278" s="4" t="s">
        <v>10</v>
      </c>
      <c r="B1278" s="4" t="s">
        <v>30</v>
      </c>
      <c r="C1278" s="4" t="s">
        <v>94</v>
      </c>
      <c r="D1278" s="10">
        <v>1</v>
      </c>
      <c r="E1278" s="10">
        <v>2030</v>
      </c>
      <c r="F1278" s="10">
        <v>3.0346820810000001</v>
      </c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ht="15.75" hidden="1" customHeight="1">
      <c r="A1279" s="4" t="s">
        <v>10</v>
      </c>
      <c r="B1279" s="4" t="s">
        <v>30</v>
      </c>
      <c r="C1279" s="4" t="s">
        <v>94</v>
      </c>
      <c r="D1279" s="10">
        <v>1</v>
      </c>
      <c r="E1279" s="10">
        <v>2035</v>
      </c>
      <c r="F1279" s="10">
        <v>3.0346820810000001</v>
      </c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ht="15.75" hidden="1" customHeight="1">
      <c r="A1280" s="4" t="s">
        <v>10</v>
      </c>
      <c r="B1280" s="4" t="s">
        <v>30</v>
      </c>
      <c r="C1280" s="4" t="s">
        <v>94</v>
      </c>
      <c r="D1280" s="10">
        <v>1</v>
      </c>
      <c r="E1280" s="10">
        <v>2040</v>
      </c>
      <c r="F1280" s="10">
        <v>3.0346820810000001</v>
      </c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ht="15.75" hidden="1" customHeight="1">
      <c r="A1281" s="4" t="s">
        <v>10</v>
      </c>
      <c r="B1281" s="4" t="s">
        <v>30</v>
      </c>
      <c r="C1281" s="4" t="s">
        <v>94</v>
      </c>
      <c r="D1281" s="10">
        <v>1</v>
      </c>
      <c r="E1281" s="10">
        <v>2045</v>
      </c>
      <c r="F1281" s="10">
        <v>3.0346820810000001</v>
      </c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ht="15.75" hidden="1" customHeight="1">
      <c r="A1282" s="4" t="s">
        <v>10</v>
      </c>
      <c r="B1282" s="4" t="s">
        <v>30</v>
      </c>
      <c r="C1282" s="4" t="s">
        <v>94</v>
      </c>
      <c r="D1282" s="10">
        <v>1</v>
      </c>
      <c r="E1282" s="10">
        <v>2050</v>
      </c>
      <c r="F1282" s="10">
        <v>3.0346820810000001</v>
      </c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ht="15.75" hidden="1" customHeight="1">
      <c r="A1283" s="4" t="s">
        <v>10</v>
      </c>
      <c r="B1283" s="4" t="s">
        <v>217</v>
      </c>
      <c r="C1283" s="4" t="s">
        <v>84</v>
      </c>
      <c r="D1283" s="10">
        <v>1</v>
      </c>
      <c r="E1283" s="10">
        <v>2030</v>
      </c>
      <c r="F1283" s="10">
        <v>3.0534871140000002</v>
      </c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ht="15.75" hidden="1" customHeight="1">
      <c r="A1284" s="4" t="s">
        <v>10</v>
      </c>
      <c r="B1284" s="4" t="s">
        <v>217</v>
      </c>
      <c r="C1284" s="4" t="s">
        <v>109</v>
      </c>
      <c r="D1284" s="10">
        <v>3</v>
      </c>
      <c r="E1284" s="10">
        <v>2030</v>
      </c>
      <c r="F1284" s="10">
        <v>3.0534871140000002</v>
      </c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ht="15.75" hidden="1" customHeight="1">
      <c r="A1285" s="4" t="s">
        <v>10</v>
      </c>
      <c r="B1285" s="4" t="s">
        <v>217</v>
      </c>
      <c r="C1285" s="4" t="s">
        <v>84</v>
      </c>
      <c r="D1285" s="10">
        <v>1</v>
      </c>
      <c r="E1285" s="10">
        <v>2025</v>
      </c>
      <c r="F1285" s="10">
        <v>3.0977763270000001</v>
      </c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ht="15.75" hidden="1" customHeight="1">
      <c r="A1286" s="4" t="s">
        <v>10</v>
      </c>
      <c r="B1286" s="4" t="s">
        <v>217</v>
      </c>
      <c r="C1286" s="4" t="s">
        <v>109</v>
      </c>
      <c r="D1286" s="10">
        <v>3</v>
      </c>
      <c r="E1286" s="10">
        <v>2025</v>
      </c>
      <c r="F1286" s="10">
        <v>3.0977763270000001</v>
      </c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ht="15.75" hidden="1" customHeight="1">
      <c r="A1287" s="4" t="s">
        <v>10</v>
      </c>
      <c r="B1287" s="4" t="s">
        <v>217</v>
      </c>
      <c r="C1287" s="4" t="s">
        <v>84</v>
      </c>
      <c r="D1287" s="10">
        <v>1</v>
      </c>
      <c r="E1287" s="10">
        <v>2022</v>
      </c>
      <c r="F1287" s="10">
        <v>3.18</v>
      </c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ht="15.75" hidden="1" customHeight="1">
      <c r="A1288" s="4" t="s">
        <v>10</v>
      </c>
      <c r="B1288" s="4" t="s">
        <v>217</v>
      </c>
      <c r="C1288" s="4" t="s">
        <v>109</v>
      </c>
      <c r="D1288" s="10">
        <v>3</v>
      </c>
      <c r="E1288" s="10">
        <v>2022</v>
      </c>
      <c r="F1288" s="10">
        <v>3.18</v>
      </c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ht="15.75" hidden="1" customHeight="1">
      <c r="A1289" s="4" t="s">
        <v>10</v>
      </c>
      <c r="B1289" s="4" t="s">
        <v>180</v>
      </c>
      <c r="C1289" s="4" t="s">
        <v>105</v>
      </c>
      <c r="D1289" s="10">
        <v>1</v>
      </c>
      <c r="E1289" s="10">
        <v>2050</v>
      </c>
      <c r="F1289" s="10">
        <v>3.4246262860000001</v>
      </c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ht="15.75" hidden="1" customHeight="1">
      <c r="A1290" s="4" t="s">
        <v>10</v>
      </c>
      <c r="B1290" s="4" t="s">
        <v>217</v>
      </c>
      <c r="C1290" s="4" t="s">
        <v>50</v>
      </c>
      <c r="D1290" s="10">
        <v>2</v>
      </c>
      <c r="E1290" s="10">
        <v>2050</v>
      </c>
      <c r="F1290" s="10">
        <v>3.4487601630000002</v>
      </c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ht="15.75" hidden="1" customHeight="1">
      <c r="A1291" s="4" t="s">
        <v>10</v>
      </c>
      <c r="B1291" s="4" t="s">
        <v>217</v>
      </c>
      <c r="C1291" s="4" t="s">
        <v>50</v>
      </c>
      <c r="D1291" s="10">
        <v>2</v>
      </c>
      <c r="E1291" s="10">
        <v>2045</v>
      </c>
      <c r="F1291" s="10">
        <v>3.501258822</v>
      </c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ht="15.75" hidden="1" customHeight="1">
      <c r="A1292" s="4" t="s">
        <v>10</v>
      </c>
      <c r="B1292" s="4" t="s">
        <v>36</v>
      </c>
      <c r="C1292" s="4" t="s">
        <v>90</v>
      </c>
      <c r="D1292" s="10">
        <v>2</v>
      </c>
      <c r="E1292" s="10">
        <v>2022</v>
      </c>
      <c r="F1292" s="10">
        <v>3.5335689050000001</v>
      </c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ht="15.75" hidden="1" customHeight="1">
      <c r="A1293" s="4" t="s">
        <v>10</v>
      </c>
      <c r="B1293" s="4" t="s">
        <v>36</v>
      </c>
      <c r="C1293" s="4" t="s">
        <v>90</v>
      </c>
      <c r="D1293" s="10">
        <v>2</v>
      </c>
      <c r="E1293" s="10">
        <v>2025</v>
      </c>
      <c r="F1293" s="10">
        <v>3.5335689050000001</v>
      </c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ht="15.75" hidden="1" customHeight="1">
      <c r="A1294" s="4" t="s">
        <v>10</v>
      </c>
      <c r="B1294" s="4" t="s">
        <v>36</v>
      </c>
      <c r="C1294" s="4" t="s">
        <v>90</v>
      </c>
      <c r="D1294" s="10">
        <v>2</v>
      </c>
      <c r="E1294" s="10">
        <v>2030</v>
      </c>
      <c r="F1294" s="10">
        <v>3.5335689050000001</v>
      </c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ht="15.75" hidden="1" customHeight="1">
      <c r="A1295" s="4" t="s">
        <v>10</v>
      </c>
      <c r="B1295" s="4" t="s">
        <v>36</v>
      </c>
      <c r="C1295" s="4" t="s">
        <v>90</v>
      </c>
      <c r="D1295" s="10">
        <v>2</v>
      </c>
      <c r="E1295" s="10">
        <v>2035</v>
      </c>
      <c r="F1295" s="10">
        <v>3.5335689050000001</v>
      </c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ht="15.75" hidden="1" customHeight="1">
      <c r="A1296" s="4" t="s">
        <v>10</v>
      </c>
      <c r="B1296" s="4" t="s">
        <v>36</v>
      </c>
      <c r="C1296" s="4" t="s">
        <v>90</v>
      </c>
      <c r="D1296" s="10">
        <v>2</v>
      </c>
      <c r="E1296" s="10">
        <v>2040</v>
      </c>
      <c r="F1296" s="10">
        <v>3.5335689050000001</v>
      </c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ht="15.75" hidden="1" customHeight="1">
      <c r="A1297" s="4" t="s">
        <v>10</v>
      </c>
      <c r="B1297" s="4" t="s">
        <v>36</v>
      </c>
      <c r="C1297" s="4" t="s">
        <v>90</v>
      </c>
      <c r="D1297" s="10">
        <v>2</v>
      </c>
      <c r="E1297" s="10">
        <v>2045</v>
      </c>
      <c r="F1297" s="10">
        <v>3.5335689050000001</v>
      </c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ht="15.75" hidden="1" customHeight="1">
      <c r="A1298" s="4" t="s">
        <v>10</v>
      </c>
      <c r="B1298" s="4" t="s">
        <v>36</v>
      </c>
      <c r="C1298" s="4" t="s">
        <v>90</v>
      </c>
      <c r="D1298" s="10">
        <v>2</v>
      </c>
      <c r="E1298" s="10">
        <v>2050</v>
      </c>
      <c r="F1298" s="10">
        <v>3.5335689050000001</v>
      </c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ht="15.75" hidden="1" customHeight="1">
      <c r="A1299" s="4" t="s">
        <v>10</v>
      </c>
      <c r="B1299" s="4" t="s">
        <v>217</v>
      </c>
      <c r="C1299" s="4" t="s">
        <v>50</v>
      </c>
      <c r="D1299" s="10">
        <v>2</v>
      </c>
      <c r="E1299" s="10">
        <v>2040</v>
      </c>
      <c r="F1299" s="10">
        <v>3.554205294</v>
      </c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ht="15.75" hidden="1" customHeight="1">
      <c r="A1300" s="4" t="s">
        <v>10</v>
      </c>
      <c r="B1300" s="4" t="s">
        <v>24</v>
      </c>
      <c r="C1300" s="4" t="s">
        <v>94</v>
      </c>
      <c r="D1300" s="10">
        <v>2</v>
      </c>
      <c r="E1300" s="10">
        <v>2022</v>
      </c>
      <c r="F1300" s="10">
        <v>3.5714285710000002</v>
      </c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ht="15.75" hidden="1" customHeight="1">
      <c r="A1301" s="4" t="s">
        <v>10</v>
      </c>
      <c r="B1301" s="4" t="s">
        <v>24</v>
      </c>
      <c r="C1301" s="4" t="s">
        <v>94</v>
      </c>
      <c r="D1301" s="10">
        <v>2</v>
      </c>
      <c r="E1301" s="10">
        <v>2025</v>
      </c>
      <c r="F1301" s="10">
        <v>3.5714285710000002</v>
      </c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ht="15.75" hidden="1" customHeight="1">
      <c r="A1302" s="4" t="s">
        <v>10</v>
      </c>
      <c r="B1302" s="4" t="s">
        <v>24</v>
      </c>
      <c r="C1302" s="4" t="s">
        <v>94</v>
      </c>
      <c r="D1302" s="10">
        <v>2</v>
      </c>
      <c r="E1302" s="10">
        <v>2030</v>
      </c>
      <c r="F1302" s="10">
        <v>3.5714285710000002</v>
      </c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ht="15.75" hidden="1" customHeight="1">
      <c r="A1303" s="4" t="s">
        <v>10</v>
      </c>
      <c r="B1303" s="4" t="s">
        <v>24</v>
      </c>
      <c r="C1303" s="4" t="s">
        <v>94</v>
      </c>
      <c r="D1303" s="10">
        <v>2</v>
      </c>
      <c r="E1303" s="10">
        <v>2035</v>
      </c>
      <c r="F1303" s="10">
        <v>3.5714285710000002</v>
      </c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ht="15.75" hidden="1" customHeight="1">
      <c r="A1304" s="4" t="s">
        <v>10</v>
      </c>
      <c r="B1304" s="4" t="s">
        <v>24</v>
      </c>
      <c r="C1304" s="4" t="s">
        <v>94</v>
      </c>
      <c r="D1304" s="10">
        <v>2</v>
      </c>
      <c r="E1304" s="10">
        <v>2040</v>
      </c>
      <c r="F1304" s="10">
        <v>3.5714285710000002</v>
      </c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ht="15.75" hidden="1" customHeight="1">
      <c r="A1305" s="4" t="s">
        <v>10</v>
      </c>
      <c r="B1305" s="4" t="s">
        <v>24</v>
      </c>
      <c r="C1305" s="4" t="s">
        <v>94</v>
      </c>
      <c r="D1305" s="10">
        <v>2</v>
      </c>
      <c r="E1305" s="10">
        <v>2045</v>
      </c>
      <c r="F1305" s="10">
        <v>3.5714285710000002</v>
      </c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ht="15.75" hidden="1" customHeight="1">
      <c r="A1306" s="4" t="s">
        <v>10</v>
      </c>
      <c r="B1306" s="4" t="s">
        <v>24</v>
      </c>
      <c r="C1306" s="4" t="s">
        <v>94</v>
      </c>
      <c r="D1306" s="10">
        <v>2</v>
      </c>
      <c r="E1306" s="10">
        <v>2050</v>
      </c>
      <c r="F1306" s="10">
        <v>3.5714285710000002</v>
      </c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ht="15.75" hidden="1" customHeight="1">
      <c r="A1307" s="4" t="s">
        <v>10</v>
      </c>
      <c r="B1307" s="4" t="s">
        <v>217</v>
      </c>
      <c r="C1307" s="4" t="s">
        <v>50</v>
      </c>
      <c r="D1307" s="10">
        <v>2</v>
      </c>
      <c r="E1307" s="10">
        <v>2035</v>
      </c>
      <c r="F1307" s="10">
        <v>3.60759958</v>
      </c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ht="15.75" hidden="1" customHeight="1">
      <c r="A1308" s="4" t="s">
        <v>10</v>
      </c>
      <c r="B1308" s="4" t="s">
        <v>217</v>
      </c>
      <c r="C1308" s="4" t="s">
        <v>50</v>
      </c>
      <c r="D1308" s="10">
        <v>2</v>
      </c>
      <c r="E1308" s="10">
        <v>2030</v>
      </c>
      <c r="F1308" s="10">
        <v>3.6614416790000002</v>
      </c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ht="15.75" hidden="1" customHeight="1">
      <c r="A1309" s="4" t="s">
        <v>10</v>
      </c>
      <c r="B1309" s="4" t="s">
        <v>42</v>
      </c>
      <c r="C1309" s="4" t="s">
        <v>90</v>
      </c>
      <c r="D1309" s="10">
        <v>2</v>
      </c>
      <c r="E1309" s="10">
        <v>2022</v>
      </c>
      <c r="F1309" s="10">
        <v>3.7102473499999999</v>
      </c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ht="15.75" hidden="1" customHeight="1">
      <c r="A1310" s="4" t="s">
        <v>10</v>
      </c>
      <c r="B1310" s="4" t="s">
        <v>42</v>
      </c>
      <c r="C1310" s="4" t="s">
        <v>90</v>
      </c>
      <c r="D1310" s="10">
        <v>2</v>
      </c>
      <c r="E1310" s="10">
        <v>2025</v>
      </c>
      <c r="F1310" s="10">
        <v>3.7102473499999999</v>
      </c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ht="15.75" hidden="1" customHeight="1">
      <c r="A1311" s="4" t="s">
        <v>10</v>
      </c>
      <c r="B1311" s="4" t="s">
        <v>42</v>
      </c>
      <c r="C1311" s="4" t="s">
        <v>90</v>
      </c>
      <c r="D1311" s="10">
        <v>2</v>
      </c>
      <c r="E1311" s="10">
        <v>2030</v>
      </c>
      <c r="F1311" s="10">
        <v>3.7102473499999999</v>
      </c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ht="15.75" hidden="1" customHeight="1">
      <c r="A1312" s="4" t="s">
        <v>10</v>
      </c>
      <c r="B1312" s="4" t="s">
        <v>42</v>
      </c>
      <c r="C1312" s="4" t="s">
        <v>90</v>
      </c>
      <c r="D1312" s="10">
        <v>2</v>
      </c>
      <c r="E1312" s="10">
        <v>2035</v>
      </c>
      <c r="F1312" s="10">
        <v>3.7102473499999999</v>
      </c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ht="15.75" hidden="1" customHeight="1">
      <c r="A1313" s="4" t="s">
        <v>10</v>
      </c>
      <c r="B1313" s="4" t="s">
        <v>42</v>
      </c>
      <c r="C1313" s="4" t="s">
        <v>90</v>
      </c>
      <c r="D1313" s="10">
        <v>2</v>
      </c>
      <c r="E1313" s="10">
        <v>2040</v>
      </c>
      <c r="F1313" s="10">
        <v>3.7102473499999999</v>
      </c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ht="15.75" hidden="1" customHeight="1">
      <c r="A1314" s="4" t="s">
        <v>10</v>
      </c>
      <c r="B1314" s="4" t="s">
        <v>42</v>
      </c>
      <c r="C1314" s="4" t="s">
        <v>90</v>
      </c>
      <c r="D1314" s="10">
        <v>2</v>
      </c>
      <c r="E1314" s="10">
        <v>2045</v>
      </c>
      <c r="F1314" s="10">
        <v>3.7102473499999999</v>
      </c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ht="15.75" hidden="1" customHeight="1">
      <c r="A1315" s="4" t="s">
        <v>10</v>
      </c>
      <c r="B1315" s="4" t="s">
        <v>42</v>
      </c>
      <c r="C1315" s="4" t="s">
        <v>90</v>
      </c>
      <c r="D1315" s="10">
        <v>2</v>
      </c>
      <c r="E1315" s="10">
        <v>2050</v>
      </c>
      <c r="F1315" s="10">
        <v>3.7102473499999999</v>
      </c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ht="15.75" hidden="1" customHeight="1">
      <c r="A1316" s="4" t="s">
        <v>10</v>
      </c>
      <c r="B1316" s="4" t="s">
        <v>106</v>
      </c>
      <c r="C1316" s="4" t="s">
        <v>50</v>
      </c>
      <c r="D1316" s="10">
        <v>2</v>
      </c>
      <c r="E1316" s="10">
        <v>2050</v>
      </c>
      <c r="F1316" s="10">
        <v>3.7130148570000001</v>
      </c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ht="15.75" hidden="1" customHeight="1">
      <c r="A1317" s="4" t="s">
        <v>10</v>
      </c>
      <c r="B1317" s="4" t="s">
        <v>217</v>
      </c>
      <c r="C1317" s="4" t="s">
        <v>50</v>
      </c>
      <c r="D1317" s="10">
        <v>2</v>
      </c>
      <c r="E1317" s="10">
        <v>2025</v>
      </c>
      <c r="F1317" s="10">
        <v>3.715731592</v>
      </c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ht="15.75" hidden="1" customHeight="1">
      <c r="A1318" s="4" t="s">
        <v>10</v>
      </c>
      <c r="B1318" s="4" t="s">
        <v>106</v>
      </c>
      <c r="C1318" s="4" t="s">
        <v>50</v>
      </c>
      <c r="D1318" s="10">
        <v>2</v>
      </c>
      <c r="E1318" s="10">
        <v>2045</v>
      </c>
      <c r="F1318" s="10">
        <v>3.7291062859999999</v>
      </c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ht="15.75" hidden="1" customHeight="1">
      <c r="A1319" s="4" t="s">
        <v>10</v>
      </c>
      <c r="B1319" s="4" t="s">
        <v>106</v>
      </c>
      <c r="C1319" s="4" t="s">
        <v>50</v>
      </c>
      <c r="D1319" s="10">
        <v>2</v>
      </c>
      <c r="E1319" s="10">
        <v>2040</v>
      </c>
      <c r="F1319" s="10">
        <v>3.7451977140000001</v>
      </c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ht="15.75" hidden="1" customHeight="1">
      <c r="A1320" s="4" t="s">
        <v>10</v>
      </c>
      <c r="B1320" s="4" t="s">
        <v>30</v>
      </c>
      <c r="C1320" s="4" t="s">
        <v>94</v>
      </c>
      <c r="D1320" s="10">
        <v>2</v>
      </c>
      <c r="E1320" s="10">
        <v>2022</v>
      </c>
      <c r="F1320" s="10">
        <v>3.75</v>
      </c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ht="15.75" hidden="1" customHeight="1">
      <c r="A1321" s="4" t="s">
        <v>10</v>
      </c>
      <c r="B1321" s="4" t="s">
        <v>30</v>
      </c>
      <c r="C1321" s="4" t="s">
        <v>94</v>
      </c>
      <c r="D1321" s="10">
        <v>2</v>
      </c>
      <c r="E1321" s="10">
        <v>2025</v>
      </c>
      <c r="F1321" s="10">
        <v>3.75</v>
      </c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ht="15.75" hidden="1" customHeight="1">
      <c r="A1322" s="4" t="s">
        <v>10</v>
      </c>
      <c r="B1322" s="4" t="s">
        <v>30</v>
      </c>
      <c r="C1322" s="4" t="s">
        <v>94</v>
      </c>
      <c r="D1322" s="10">
        <v>2</v>
      </c>
      <c r="E1322" s="10">
        <v>2030</v>
      </c>
      <c r="F1322" s="10">
        <v>3.75</v>
      </c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ht="15.75" hidden="1" customHeight="1">
      <c r="A1323" s="4" t="s">
        <v>10</v>
      </c>
      <c r="B1323" s="4" t="s">
        <v>30</v>
      </c>
      <c r="C1323" s="4" t="s">
        <v>94</v>
      </c>
      <c r="D1323" s="10">
        <v>2</v>
      </c>
      <c r="E1323" s="10">
        <v>2035</v>
      </c>
      <c r="F1323" s="10">
        <v>3.75</v>
      </c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ht="15.75" hidden="1" customHeight="1">
      <c r="A1324" s="4" t="s">
        <v>10</v>
      </c>
      <c r="B1324" s="4" t="s">
        <v>30</v>
      </c>
      <c r="C1324" s="4" t="s">
        <v>94</v>
      </c>
      <c r="D1324" s="10">
        <v>2</v>
      </c>
      <c r="E1324" s="10">
        <v>2040</v>
      </c>
      <c r="F1324" s="10">
        <v>3.75</v>
      </c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ht="15.75" hidden="1" customHeight="1">
      <c r="A1325" s="4" t="s">
        <v>10</v>
      </c>
      <c r="B1325" s="4" t="s">
        <v>30</v>
      </c>
      <c r="C1325" s="4" t="s">
        <v>94</v>
      </c>
      <c r="D1325" s="10">
        <v>2</v>
      </c>
      <c r="E1325" s="10">
        <v>2045</v>
      </c>
      <c r="F1325" s="10">
        <v>3.75</v>
      </c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ht="15.75" hidden="1" customHeight="1">
      <c r="A1326" s="4" t="s">
        <v>10</v>
      </c>
      <c r="B1326" s="4" t="s">
        <v>30</v>
      </c>
      <c r="C1326" s="4" t="s">
        <v>94</v>
      </c>
      <c r="D1326" s="10">
        <v>2</v>
      </c>
      <c r="E1326" s="10">
        <v>2050</v>
      </c>
      <c r="F1326" s="10">
        <v>3.75</v>
      </c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ht="15.75" hidden="1" customHeight="1">
      <c r="A1327" s="4" t="s">
        <v>10</v>
      </c>
      <c r="B1327" s="4" t="s">
        <v>48</v>
      </c>
      <c r="C1327" s="4" t="s">
        <v>32</v>
      </c>
      <c r="D1327" s="10">
        <v>2</v>
      </c>
      <c r="E1327" s="10">
        <v>2022</v>
      </c>
      <c r="F1327" s="10">
        <v>3.7593984960000002</v>
      </c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ht="15.75" hidden="1" customHeight="1">
      <c r="A1328" s="4" t="s">
        <v>10</v>
      </c>
      <c r="B1328" s="4" t="s">
        <v>48</v>
      </c>
      <c r="C1328" s="4" t="s">
        <v>32</v>
      </c>
      <c r="D1328" s="10">
        <v>2</v>
      </c>
      <c r="E1328" s="10">
        <v>2025</v>
      </c>
      <c r="F1328" s="10">
        <v>3.7593984960000002</v>
      </c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ht="15.75" hidden="1" customHeight="1">
      <c r="A1329" s="4" t="s">
        <v>10</v>
      </c>
      <c r="B1329" s="4" t="s">
        <v>48</v>
      </c>
      <c r="C1329" s="4" t="s">
        <v>32</v>
      </c>
      <c r="D1329" s="10">
        <v>2</v>
      </c>
      <c r="E1329" s="10">
        <v>2030</v>
      </c>
      <c r="F1329" s="10">
        <v>3.7593984960000002</v>
      </c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ht="15.75" hidden="1" customHeight="1">
      <c r="A1330" s="4" t="s">
        <v>10</v>
      </c>
      <c r="B1330" s="4" t="s">
        <v>48</v>
      </c>
      <c r="C1330" s="4" t="s">
        <v>32</v>
      </c>
      <c r="D1330" s="10">
        <v>2</v>
      </c>
      <c r="E1330" s="10">
        <v>2035</v>
      </c>
      <c r="F1330" s="10">
        <v>3.7593984960000002</v>
      </c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ht="15.75" hidden="1" customHeight="1">
      <c r="A1331" s="4" t="s">
        <v>10</v>
      </c>
      <c r="B1331" s="4" t="s">
        <v>48</v>
      </c>
      <c r="C1331" s="4" t="s">
        <v>32</v>
      </c>
      <c r="D1331" s="10">
        <v>2</v>
      </c>
      <c r="E1331" s="10">
        <v>2040</v>
      </c>
      <c r="F1331" s="10">
        <v>3.7593984960000002</v>
      </c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ht="15.75" hidden="1" customHeight="1">
      <c r="A1332" s="4" t="s">
        <v>10</v>
      </c>
      <c r="B1332" s="4" t="s">
        <v>48</v>
      </c>
      <c r="C1332" s="4" t="s">
        <v>32</v>
      </c>
      <c r="D1332" s="10">
        <v>2</v>
      </c>
      <c r="E1332" s="10">
        <v>2045</v>
      </c>
      <c r="F1332" s="10">
        <v>3.7593984960000002</v>
      </c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ht="15.75" hidden="1" customHeight="1">
      <c r="A1333" s="4" t="s">
        <v>10</v>
      </c>
      <c r="B1333" s="4" t="s">
        <v>48</v>
      </c>
      <c r="C1333" s="4" t="s">
        <v>32</v>
      </c>
      <c r="D1333" s="10">
        <v>2</v>
      </c>
      <c r="E1333" s="10">
        <v>2050</v>
      </c>
      <c r="F1333" s="10">
        <v>3.7593984960000002</v>
      </c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ht="15.75" hidden="1" customHeight="1">
      <c r="A1334" s="4" t="s">
        <v>10</v>
      </c>
      <c r="B1334" s="4" t="s">
        <v>77</v>
      </c>
      <c r="C1334" s="4" t="s">
        <v>84</v>
      </c>
      <c r="D1334" s="10">
        <v>2</v>
      </c>
      <c r="E1334" s="10">
        <v>2022</v>
      </c>
      <c r="F1334" s="10">
        <v>3.7593984960000002</v>
      </c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ht="15.75" hidden="1" customHeight="1">
      <c r="A1335" s="4" t="s">
        <v>10</v>
      </c>
      <c r="B1335" s="4" t="s">
        <v>77</v>
      </c>
      <c r="C1335" s="4" t="s">
        <v>84</v>
      </c>
      <c r="D1335" s="10">
        <v>2</v>
      </c>
      <c r="E1335" s="10">
        <v>2025</v>
      </c>
      <c r="F1335" s="10">
        <v>3.7593984960000002</v>
      </c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ht="15.75" hidden="1" customHeight="1">
      <c r="A1336" s="4" t="s">
        <v>10</v>
      </c>
      <c r="B1336" s="4" t="s">
        <v>77</v>
      </c>
      <c r="C1336" s="4" t="s">
        <v>84</v>
      </c>
      <c r="D1336" s="10">
        <v>2</v>
      </c>
      <c r="E1336" s="10">
        <v>2030</v>
      </c>
      <c r="F1336" s="10">
        <v>3.7593984960000002</v>
      </c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ht="15.75" hidden="1" customHeight="1">
      <c r="A1337" s="4" t="s">
        <v>10</v>
      </c>
      <c r="B1337" s="4" t="s">
        <v>77</v>
      </c>
      <c r="C1337" s="4" t="s">
        <v>84</v>
      </c>
      <c r="D1337" s="10">
        <v>2</v>
      </c>
      <c r="E1337" s="10">
        <v>2035</v>
      </c>
      <c r="F1337" s="10">
        <v>3.7593984960000002</v>
      </c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ht="15.75" hidden="1" customHeight="1">
      <c r="A1338" s="4" t="s">
        <v>10</v>
      </c>
      <c r="B1338" s="4" t="s">
        <v>77</v>
      </c>
      <c r="C1338" s="4" t="s">
        <v>84</v>
      </c>
      <c r="D1338" s="10">
        <v>2</v>
      </c>
      <c r="E1338" s="10">
        <v>2040</v>
      </c>
      <c r="F1338" s="10">
        <v>3.7593984960000002</v>
      </c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ht="15.75" hidden="1" customHeight="1">
      <c r="A1339" s="4" t="s">
        <v>10</v>
      </c>
      <c r="B1339" s="4" t="s">
        <v>77</v>
      </c>
      <c r="C1339" s="4" t="s">
        <v>84</v>
      </c>
      <c r="D1339" s="10">
        <v>2</v>
      </c>
      <c r="E1339" s="10">
        <v>2045</v>
      </c>
      <c r="F1339" s="10">
        <v>3.7593984960000002</v>
      </c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ht="15.75" hidden="1" customHeight="1">
      <c r="A1340" s="4" t="s">
        <v>10</v>
      </c>
      <c r="B1340" s="4" t="s">
        <v>77</v>
      </c>
      <c r="C1340" s="4" t="s">
        <v>84</v>
      </c>
      <c r="D1340" s="10">
        <v>2</v>
      </c>
      <c r="E1340" s="10">
        <v>2050</v>
      </c>
      <c r="F1340" s="10">
        <v>3.7593984960000002</v>
      </c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ht="15.75" hidden="1" customHeight="1">
      <c r="A1341" s="4" t="s">
        <v>10</v>
      </c>
      <c r="B1341" s="4" t="s">
        <v>106</v>
      </c>
      <c r="C1341" s="4" t="s">
        <v>50</v>
      </c>
      <c r="D1341" s="10">
        <v>2</v>
      </c>
      <c r="E1341" s="10">
        <v>2035</v>
      </c>
      <c r="F1341" s="10">
        <v>3.7612891429999999</v>
      </c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ht="15.75" hidden="1" customHeight="1">
      <c r="A1342" s="4" t="s">
        <v>10</v>
      </c>
      <c r="B1342" s="4" t="s">
        <v>106</v>
      </c>
      <c r="C1342" s="4" t="s">
        <v>50</v>
      </c>
      <c r="D1342" s="10">
        <v>2</v>
      </c>
      <c r="E1342" s="10">
        <v>2030</v>
      </c>
      <c r="F1342" s="10">
        <v>3.7773805710000001</v>
      </c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ht="15.75" hidden="1" customHeight="1">
      <c r="A1343" s="4" t="s">
        <v>10</v>
      </c>
      <c r="B1343" s="4" t="s">
        <v>180</v>
      </c>
      <c r="C1343" s="4" t="s">
        <v>105</v>
      </c>
      <c r="D1343" s="10">
        <v>1</v>
      </c>
      <c r="E1343" s="10">
        <v>2045</v>
      </c>
      <c r="F1343" s="10">
        <v>3.789504</v>
      </c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ht="15.75" hidden="1" customHeight="1">
      <c r="A1344" s="4" t="s">
        <v>10</v>
      </c>
      <c r="B1344" s="4" t="s">
        <v>106</v>
      </c>
      <c r="C1344" s="4" t="s">
        <v>50</v>
      </c>
      <c r="D1344" s="10">
        <v>2</v>
      </c>
      <c r="E1344" s="10">
        <v>2025</v>
      </c>
      <c r="F1344" s="10">
        <v>3.793472</v>
      </c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ht="15.75" hidden="1" customHeight="1">
      <c r="A1345" s="4" t="s">
        <v>10</v>
      </c>
      <c r="B1345" s="4" t="s">
        <v>217</v>
      </c>
      <c r="C1345" s="4" t="s">
        <v>50</v>
      </c>
      <c r="D1345" s="10">
        <v>2</v>
      </c>
      <c r="E1345" s="10">
        <v>2022</v>
      </c>
      <c r="F1345" s="10">
        <v>3.8159999999999998</v>
      </c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ht="15.75" hidden="1" customHeight="1">
      <c r="A1346" s="4" t="s">
        <v>10</v>
      </c>
      <c r="B1346" s="4" t="s">
        <v>106</v>
      </c>
      <c r="C1346" s="4" t="s">
        <v>50</v>
      </c>
      <c r="D1346" s="10">
        <v>2</v>
      </c>
      <c r="E1346" s="10">
        <v>2022</v>
      </c>
      <c r="F1346" s="10">
        <v>3.8159999999999998</v>
      </c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ht="15.75" hidden="1" customHeight="1">
      <c r="A1347" s="4" t="s">
        <v>10</v>
      </c>
      <c r="B1347" s="4" t="s">
        <v>211</v>
      </c>
      <c r="C1347" s="4" t="s">
        <v>92</v>
      </c>
      <c r="D1347" s="10">
        <v>4</v>
      </c>
      <c r="E1347" s="10">
        <v>2050</v>
      </c>
      <c r="F1347" s="10">
        <v>3.869387755</v>
      </c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ht="15.75" hidden="1" customHeight="1">
      <c r="A1348" s="4" t="s">
        <v>10</v>
      </c>
      <c r="B1348" s="4" t="s">
        <v>166</v>
      </c>
      <c r="C1348" s="4" t="s">
        <v>13</v>
      </c>
      <c r="D1348" s="10">
        <v>4</v>
      </c>
      <c r="E1348" s="10">
        <v>2050</v>
      </c>
      <c r="F1348" s="10">
        <v>3.869387755</v>
      </c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ht="15.75" hidden="1" customHeight="1">
      <c r="A1349" s="4" t="s">
        <v>10</v>
      </c>
      <c r="B1349" s="4" t="s">
        <v>211</v>
      </c>
      <c r="C1349" s="4" t="s">
        <v>92</v>
      </c>
      <c r="D1349" s="10">
        <v>4</v>
      </c>
      <c r="E1349" s="10">
        <v>2045</v>
      </c>
      <c r="F1349" s="10">
        <v>3.8897959179999999</v>
      </c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ht="15.75" hidden="1" customHeight="1">
      <c r="A1350" s="4" t="s">
        <v>10</v>
      </c>
      <c r="B1350" s="4" t="s">
        <v>166</v>
      </c>
      <c r="C1350" s="4" t="s">
        <v>13</v>
      </c>
      <c r="D1350" s="10">
        <v>4</v>
      </c>
      <c r="E1350" s="10">
        <v>2045</v>
      </c>
      <c r="F1350" s="10">
        <v>3.8897959179999999</v>
      </c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ht="15.75" hidden="1" customHeight="1">
      <c r="A1351" s="4" t="s">
        <v>10</v>
      </c>
      <c r="B1351" s="4" t="s">
        <v>211</v>
      </c>
      <c r="C1351" s="4" t="s">
        <v>92</v>
      </c>
      <c r="D1351" s="10">
        <v>4</v>
      </c>
      <c r="E1351" s="10">
        <v>2040</v>
      </c>
      <c r="F1351" s="10">
        <v>3.9102040819999999</v>
      </c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ht="15.75" hidden="1" customHeight="1">
      <c r="A1352" s="4" t="s">
        <v>10</v>
      </c>
      <c r="B1352" s="4" t="s">
        <v>166</v>
      </c>
      <c r="C1352" s="4" t="s">
        <v>13</v>
      </c>
      <c r="D1352" s="10">
        <v>4</v>
      </c>
      <c r="E1352" s="10">
        <v>2040</v>
      </c>
      <c r="F1352" s="10">
        <v>3.9102040819999999</v>
      </c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ht="15.75" hidden="1" customHeight="1">
      <c r="A1353" s="4" t="s">
        <v>10</v>
      </c>
      <c r="B1353" s="4" t="s">
        <v>211</v>
      </c>
      <c r="C1353" s="4" t="s">
        <v>92</v>
      </c>
      <c r="D1353" s="10">
        <v>4</v>
      </c>
      <c r="E1353" s="10">
        <v>2035</v>
      </c>
      <c r="F1353" s="10">
        <v>3.9306122449999998</v>
      </c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ht="15.75" hidden="1" customHeight="1">
      <c r="A1354" s="4" t="s">
        <v>10</v>
      </c>
      <c r="B1354" s="4" t="s">
        <v>166</v>
      </c>
      <c r="C1354" s="4" t="s">
        <v>13</v>
      </c>
      <c r="D1354" s="10">
        <v>4</v>
      </c>
      <c r="E1354" s="10">
        <v>2035</v>
      </c>
      <c r="F1354" s="10">
        <v>3.9306122449999998</v>
      </c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ht="15.75" hidden="1" customHeight="1">
      <c r="A1355" s="4" t="s">
        <v>10</v>
      </c>
      <c r="B1355" s="4" t="s">
        <v>54</v>
      </c>
      <c r="C1355" s="4" t="s">
        <v>32</v>
      </c>
      <c r="D1355" s="10">
        <v>2</v>
      </c>
      <c r="E1355" s="10">
        <v>2022</v>
      </c>
      <c r="F1355" s="10">
        <v>3.9473684210000002</v>
      </c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ht="15.75" hidden="1" customHeight="1">
      <c r="A1356" s="4" t="s">
        <v>10</v>
      </c>
      <c r="B1356" s="4" t="s">
        <v>54</v>
      </c>
      <c r="C1356" s="4" t="s">
        <v>32</v>
      </c>
      <c r="D1356" s="10">
        <v>2</v>
      </c>
      <c r="E1356" s="10">
        <v>2025</v>
      </c>
      <c r="F1356" s="10">
        <v>3.9473684210000002</v>
      </c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ht="15.75" hidden="1" customHeight="1">
      <c r="A1357" s="4" t="s">
        <v>10</v>
      </c>
      <c r="B1357" s="4" t="s">
        <v>54</v>
      </c>
      <c r="C1357" s="4" t="s">
        <v>32</v>
      </c>
      <c r="D1357" s="10">
        <v>2</v>
      </c>
      <c r="E1357" s="10">
        <v>2030</v>
      </c>
      <c r="F1357" s="10">
        <v>3.9473684210000002</v>
      </c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ht="15.75" hidden="1" customHeight="1">
      <c r="A1358" s="4" t="s">
        <v>10</v>
      </c>
      <c r="B1358" s="4" t="s">
        <v>54</v>
      </c>
      <c r="C1358" s="4" t="s">
        <v>32</v>
      </c>
      <c r="D1358" s="10">
        <v>2</v>
      </c>
      <c r="E1358" s="10">
        <v>2035</v>
      </c>
      <c r="F1358" s="10">
        <v>3.9473684210000002</v>
      </c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ht="15.75" hidden="1" customHeight="1">
      <c r="A1359" s="4" t="s">
        <v>10</v>
      </c>
      <c r="B1359" s="4" t="s">
        <v>54</v>
      </c>
      <c r="C1359" s="4" t="s">
        <v>32</v>
      </c>
      <c r="D1359" s="10">
        <v>2</v>
      </c>
      <c r="E1359" s="10">
        <v>2040</v>
      </c>
      <c r="F1359" s="10">
        <v>3.9473684210000002</v>
      </c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ht="15.75" hidden="1" customHeight="1">
      <c r="A1360" s="4" t="s">
        <v>10</v>
      </c>
      <c r="B1360" s="4" t="s">
        <v>54</v>
      </c>
      <c r="C1360" s="4" t="s">
        <v>32</v>
      </c>
      <c r="D1360" s="10">
        <v>2</v>
      </c>
      <c r="E1360" s="10">
        <v>2045</v>
      </c>
      <c r="F1360" s="10">
        <v>3.9473684210000002</v>
      </c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ht="15.75" hidden="1" customHeight="1">
      <c r="A1361" s="4" t="s">
        <v>10</v>
      </c>
      <c r="B1361" s="4" t="s">
        <v>54</v>
      </c>
      <c r="C1361" s="4" t="s">
        <v>32</v>
      </c>
      <c r="D1361" s="10">
        <v>2</v>
      </c>
      <c r="E1361" s="10">
        <v>2050</v>
      </c>
      <c r="F1361" s="10">
        <v>3.9473684210000002</v>
      </c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 ht="15.75" hidden="1" customHeight="1">
      <c r="A1362" s="4" t="s">
        <v>10</v>
      </c>
      <c r="B1362" s="4" t="s">
        <v>211</v>
      </c>
      <c r="C1362" s="4" t="s">
        <v>92</v>
      </c>
      <c r="D1362" s="10">
        <v>4</v>
      </c>
      <c r="E1362" s="10">
        <v>2030</v>
      </c>
      <c r="F1362" s="10">
        <v>3.9510204080000002</v>
      </c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ht="15.75" hidden="1" customHeight="1">
      <c r="A1363" s="4" t="s">
        <v>10</v>
      </c>
      <c r="B1363" s="4" t="s">
        <v>166</v>
      </c>
      <c r="C1363" s="4" t="s">
        <v>13</v>
      </c>
      <c r="D1363" s="10">
        <v>4</v>
      </c>
      <c r="E1363" s="10">
        <v>2030</v>
      </c>
      <c r="F1363" s="10">
        <v>3.9510204080000002</v>
      </c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ht="15.75" hidden="1" customHeight="1">
      <c r="A1364" s="4" t="s">
        <v>10</v>
      </c>
      <c r="B1364" s="4" t="s">
        <v>211</v>
      </c>
      <c r="C1364" s="4" t="s">
        <v>92</v>
      </c>
      <c r="D1364" s="10">
        <v>4</v>
      </c>
      <c r="E1364" s="10">
        <v>2025</v>
      </c>
      <c r="F1364" s="10">
        <v>3.9714285710000001</v>
      </c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ht="15.75" hidden="1" customHeight="1">
      <c r="A1365" s="4" t="s">
        <v>10</v>
      </c>
      <c r="B1365" s="4" t="s">
        <v>166</v>
      </c>
      <c r="C1365" s="4" t="s">
        <v>13</v>
      </c>
      <c r="D1365" s="10">
        <v>4</v>
      </c>
      <c r="E1365" s="10">
        <v>2025</v>
      </c>
      <c r="F1365" s="10">
        <v>3.9714285710000001</v>
      </c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ht="15.75" hidden="1" customHeight="1">
      <c r="A1366" s="4" t="s">
        <v>10</v>
      </c>
      <c r="B1366" s="4" t="s">
        <v>211</v>
      </c>
      <c r="C1366" s="4" t="s">
        <v>92</v>
      </c>
      <c r="D1366" s="10">
        <v>4</v>
      </c>
      <c r="E1366" s="10">
        <v>2022</v>
      </c>
      <c r="F1366" s="10">
        <v>4</v>
      </c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ht="15.75" hidden="1" customHeight="1">
      <c r="A1367" s="4" t="s">
        <v>10</v>
      </c>
      <c r="B1367" s="4" t="s">
        <v>166</v>
      </c>
      <c r="C1367" s="4" t="s">
        <v>13</v>
      </c>
      <c r="D1367" s="10">
        <v>4</v>
      </c>
      <c r="E1367" s="10">
        <v>2022</v>
      </c>
      <c r="F1367" s="10">
        <v>4</v>
      </c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ht="15.75" hidden="1" customHeight="1">
      <c r="A1368" s="4" t="s">
        <v>10</v>
      </c>
      <c r="B1368" s="4" t="s">
        <v>179</v>
      </c>
      <c r="C1368" s="4" t="s">
        <v>16</v>
      </c>
      <c r="D1368" s="10">
        <v>1</v>
      </c>
      <c r="E1368" s="10">
        <v>2050</v>
      </c>
      <c r="F1368" s="10">
        <v>4.0541531429999997</v>
      </c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ht="15.75" hidden="1" customHeight="1">
      <c r="A1369" s="4" t="s">
        <v>10</v>
      </c>
      <c r="B1369" s="4" t="s">
        <v>180</v>
      </c>
      <c r="C1369" s="4" t="s">
        <v>105</v>
      </c>
      <c r="D1369" s="10">
        <v>1</v>
      </c>
      <c r="E1369" s="10">
        <v>2040</v>
      </c>
      <c r="F1369" s="10">
        <v>4.1733074290000003</v>
      </c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ht="15.75" hidden="1" customHeight="1">
      <c r="A1370" s="4" t="s">
        <v>10</v>
      </c>
      <c r="B1370" s="4" t="s">
        <v>179</v>
      </c>
      <c r="C1370" s="4" t="s">
        <v>16</v>
      </c>
      <c r="D1370" s="10">
        <v>1</v>
      </c>
      <c r="E1370" s="10">
        <v>2045</v>
      </c>
      <c r="F1370" s="10">
        <v>4.2659794289999997</v>
      </c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ht="15.75" hidden="1" customHeight="1">
      <c r="A1371" s="4" t="s">
        <v>10</v>
      </c>
      <c r="B1371" s="4" t="s">
        <v>179</v>
      </c>
      <c r="C1371" s="4" t="s">
        <v>16</v>
      </c>
      <c r="D1371" s="10">
        <v>1</v>
      </c>
      <c r="E1371" s="10">
        <v>2040</v>
      </c>
      <c r="F1371" s="10">
        <v>4.4849028569999998</v>
      </c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ht="15.75" hidden="1" customHeight="1">
      <c r="A1372" s="4" t="s">
        <v>10</v>
      </c>
      <c r="B1372" s="4" t="s">
        <v>180</v>
      </c>
      <c r="C1372" s="4" t="s">
        <v>105</v>
      </c>
      <c r="D1372" s="10">
        <v>1</v>
      </c>
      <c r="E1372" s="10">
        <v>2035</v>
      </c>
      <c r="F1372" s="10">
        <v>4.6247908569999998</v>
      </c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ht="15.75" hidden="1" customHeight="1">
      <c r="A1373" s="4" t="s">
        <v>10</v>
      </c>
      <c r="B1373" s="4" t="s">
        <v>179</v>
      </c>
      <c r="C1373" s="4" t="s">
        <v>16</v>
      </c>
      <c r="D1373" s="10">
        <v>1</v>
      </c>
      <c r="E1373" s="10">
        <v>2035</v>
      </c>
      <c r="F1373" s="10">
        <v>4.7174240000000003</v>
      </c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ht="15.75" hidden="1" customHeight="1">
      <c r="A1374" s="4" t="s">
        <v>10</v>
      </c>
      <c r="B1374" s="4" t="s">
        <v>179</v>
      </c>
      <c r="C1374" s="4" t="s">
        <v>16</v>
      </c>
      <c r="D1374" s="10">
        <v>1</v>
      </c>
      <c r="E1374" s="10">
        <v>2030</v>
      </c>
      <c r="F1374" s="10">
        <v>4.9574537139999997</v>
      </c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ht="15.75" hidden="1" customHeight="1">
      <c r="A1375" s="4" t="s">
        <v>10</v>
      </c>
      <c r="B1375" s="4" t="s">
        <v>180</v>
      </c>
      <c r="C1375" s="4" t="s">
        <v>105</v>
      </c>
      <c r="D1375" s="10">
        <v>1</v>
      </c>
      <c r="E1375" s="10">
        <v>2030</v>
      </c>
      <c r="F1375" s="10">
        <v>5.0982857140000002</v>
      </c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ht="15.75" hidden="1" customHeight="1">
      <c r="A1376" s="4" t="s">
        <v>10</v>
      </c>
      <c r="B1376" s="4" t="s">
        <v>179</v>
      </c>
      <c r="C1376" s="4" t="s">
        <v>16</v>
      </c>
      <c r="D1376" s="10">
        <v>1</v>
      </c>
      <c r="E1376" s="10">
        <v>2025</v>
      </c>
      <c r="F1376" s="10">
        <v>5.2119039999999996</v>
      </c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ht="15.75" hidden="1" customHeight="1">
      <c r="A1377" s="4" t="s">
        <v>10</v>
      </c>
      <c r="B1377" s="4" t="s">
        <v>179</v>
      </c>
      <c r="C1377" s="4" t="s">
        <v>16</v>
      </c>
      <c r="D1377" s="10">
        <v>1</v>
      </c>
      <c r="E1377" s="10">
        <v>2022</v>
      </c>
      <c r="F1377" s="10">
        <v>5.5259999999999998</v>
      </c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ht="15.75" hidden="1" customHeight="1">
      <c r="A1378" s="4" t="s">
        <v>10</v>
      </c>
      <c r="B1378" s="4" t="s">
        <v>180</v>
      </c>
      <c r="C1378" s="4" t="s">
        <v>105</v>
      </c>
      <c r="D1378" s="10">
        <v>1</v>
      </c>
      <c r="E1378" s="10">
        <v>2025</v>
      </c>
      <c r="F1378" s="10">
        <v>5.6559999999999997</v>
      </c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ht="15.75" hidden="1" customHeight="1">
      <c r="A1379" s="4" t="s">
        <v>10</v>
      </c>
      <c r="B1379" s="4" t="s">
        <v>180</v>
      </c>
      <c r="C1379" s="4" t="s">
        <v>105</v>
      </c>
      <c r="D1379" s="10">
        <v>1</v>
      </c>
      <c r="E1379" s="10">
        <v>2022</v>
      </c>
      <c r="F1379" s="10">
        <v>6.3</v>
      </c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</sheetData>
  <autoFilter ref="A1:E1379" xr:uid="{00000000-0009-0000-0000-000013000000}">
    <filterColumn colId="1">
      <filters>
        <filter val="P_Coal_Hardcoal"/>
        <filter val="P_Gas_CCGT"/>
        <filter val="P_Gas_Engines"/>
        <filter val="P_Gas_OCGT"/>
        <filter val="P_Oil"/>
        <filter val="PSNG_Road_ICE"/>
      </filters>
    </filterColumn>
    <filterColumn colId="4">
      <filters>
        <filter val="2025"/>
      </filters>
    </filterColumn>
  </autoFilter>
  <pageMargins left="0.7" right="0.7" top="0" bottom="0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0"/>
  <sheetViews>
    <sheetView workbookViewId="0"/>
  </sheetViews>
  <sheetFormatPr baseColWidth="10" defaultColWidth="14.44140625" defaultRowHeight="15" customHeight="1"/>
  <cols>
    <col min="1" max="24" width="8.6640625" customWidth="1"/>
  </cols>
  <sheetData>
    <row r="1" spans="1:26" ht="14.25" customHeight="1">
      <c r="A1" s="1" t="s">
        <v>0</v>
      </c>
      <c r="B1" s="1" t="s">
        <v>2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>
    <tabColor rgb="FFFF0000"/>
  </sheetPr>
  <dimension ref="A1:E1000"/>
  <sheetViews>
    <sheetView topLeftCell="A564" workbookViewId="0">
      <selection activeCell="A2" sqref="A2:E616"/>
    </sheetView>
  </sheetViews>
  <sheetFormatPr baseColWidth="10" defaultColWidth="14.44140625" defaultRowHeight="15" customHeight="1"/>
  <cols>
    <col min="1" max="1" width="10.6640625" customWidth="1"/>
    <col min="2" max="2" width="16.6640625" customWidth="1"/>
    <col min="3" max="3" width="10.6640625" customWidth="1"/>
    <col min="4" max="4" width="29.5546875" customWidth="1"/>
    <col min="5" max="6" width="10.6640625" customWidth="1"/>
  </cols>
  <sheetData>
    <row r="1" spans="1:5" ht="14.25" customHeight="1">
      <c r="A1" s="1" t="s">
        <v>0</v>
      </c>
      <c r="B1" s="1" t="s">
        <v>3</v>
      </c>
      <c r="C1" s="1" t="s">
        <v>8</v>
      </c>
      <c r="D1" s="1" t="s">
        <v>6</v>
      </c>
      <c r="E1" s="1" t="s">
        <v>226</v>
      </c>
    </row>
    <row r="2" spans="1:5" ht="14.25" customHeight="1">
      <c r="A2" s="4" t="s">
        <v>17</v>
      </c>
      <c r="B2" s="4" t="s">
        <v>99</v>
      </c>
      <c r="C2" s="10">
        <v>2022</v>
      </c>
      <c r="D2" s="4" t="s">
        <v>27</v>
      </c>
      <c r="E2" s="10">
        <v>0.04</v>
      </c>
    </row>
    <row r="3" spans="1:5" ht="14.25" hidden="1" customHeight="1">
      <c r="A3" s="4" t="s">
        <v>17</v>
      </c>
      <c r="B3" s="4" t="s">
        <v>99</v>
      </c>
      <c r="C3" s="10">
        <v>2022</v>
      </c>
      <c r="D3" s="4" t="s">
        <v>61</v>
      </c>
      <c r="E3" s="10">
        <v>0.04</v>
      </c>
    </row>
    <row r="4" spans="1:5" ht="14.25" customHeight="1">
      <c r="A4" s="4" t="s">
        <v>17</v>
      </c>
      <c r="B4" s="4" t="s">
        <v>99</v>
      </c>
      <c r="C4" s="10">
        <v>2022</v>
      </c>
      <c r="D4" s="4" t="s">
        <v>21</v>
      </c>
      <c r="E4" s="10">
        <v>0.01</v>
      </c>
    </row>
    <row r="5" spans="1:5" ht="14.25" hidden="1" customHeight="1">
      <c r="A5" s="4" t="s">
        <v>17</v>
      </c>
      <c r="B5" s="4" t="s">
        <v>99</v>
      </c>
      <c r="C5" s="10">
        <v>2022</v>
      </c>
      <c r="D5" s="4" t="s">
        <v>39</v>
      </c>
      <c r="E5" s="10">
        <v>0.01</v>
      </c>
    </row>
    <row r="6" spans="1:5" ht="14.25" customHeight="1">
      <c r="A6" s="4" t="s">
        <v>17</v>
      </c>
      <c r="B6" s="4" t="s">
        <v>99</v>
      </c>
      <c r="C6" s="10">
        <v>2022</v>
      </c>
      <c r="D6" s="4" t="s">
        <v>15</v>
      </c>
      <c r="E6" s="10">
        <v>0.95</v>
      </c>
    </row>
    <row r="7" spans="1:5" ht="14.25" hidden="1" customHeight="1">
      <c r="A7" s="4" t="s">
        <v>17</v>
      </c>
      <c r="B7" s="4" t="s">
        <v>99</v>
      </c>
      <c r="C7" s="10">
        <v>2022</v>
      </c>
      <c r="D7" s="4" t="s">
        <v>51</v>
      </c>
      <c r="E7" s="10">
        <v>0.95</v>
      </c>
    </row>
    <row r="8" spans="1:5" ht="14.25" customHeight="1">
      <c r="A8" s="4" t="s">
        <v>17</v>
      </c>
      <c r="B8" s="4" t="s">
        <v>99</v>
      </c>
      <c r="C8" s="10">
        <v>2025</v>
      </c>
      <c r="D8" s="4" t="s">
        <v>15</v>
      </c>
      <c r="E8" s="10">
        <v>0.92</v>
      </c>
    </row>
    <row r="9" spans="1:5" ht="14.25" hidden="1" customHeight="1">
      <c r="A9" s="4" t="s">
        <v>17</v>
      </c>
      <c r="B9" s="4" t="s">
        <v>99</v>
      </c>
      <c r="C9" s="10">
        <v>2025</v>
      </c>
      <c r="D9" s="4" t="s">
        <v>51</v>
      </c>
      <c r="E9" s="10">
        <v>0.9</v>
      </c>
    </row>
    <row r="10" spans="1:5" ht="14.25" hidden="1" customHeight="1">
      <c r="A10" s="4" t="s">
        <v>17</v>
      </c>
      <c r="B10" s="4" t="s">
        <v>99</v>
      </c>
      <c r="C10" s="10">
        <v>2025</v>
      </c>
      <c r="D10" s="4" t="s">
        <v>33</v>
      </c>
      <c r="E10" s="10">
        <v>0.02</v>
      </c>
    </row>
    <row r="11" spans="1:5" ht="14.25" customHeight="1">
      <c r="A11" s="4" t="s">
        <v>17</v>
      </c>
      <c r="B11" s="4" t="s">
        <v>99</v>
      </c>
      <c r="C11" s="10">
        <v>2025</v>
      </c>
      <c r="D11" s="4" t="s">
        <v>21</v>
      </c>
      <c r="E11" s="10">
        <v>0.05</v>
      </c>
    </row>
    <row r="12" spans="1:5" ht="14.25" hidden="1" customHeight="1">
      <c r="A12" s="4" t="s">
        <v>17</v>
      </c>
      <c r="B12" s="4" t="s">
        <v>99</v>
      </c>
      <c r="C12" s="10">
        <v>2025</v>
      </c>
      <c r="D12" s="4" t="s">
        <v>39</v>
      </c>
      <c r="E12" s="10">
        <v>0.05</v>
      </c>
    </row>
    <row r="13" spans="1:5" ht="14.25" customHeight="1">
      <c r="A13" s="4" t="s">
        <v>17</v>
      </c>
      <c r="B13" s="4" t="s">
        <v>99</v>
      </c>
      <c r="C13" s="10">
        <v>2025</v>
      </c>
      <c r="D13" s="4" t="s">
        <v>27</v>
      </c>
      <c r="E13" s="10">
        <v>0.03</v>
      </c>
    </row>
    <row r="14" spans="1:5" ht="14.25" hidden="1" customHeight="1">
      <c r="A14" s="4" t="s">
        <v>17</v>
      </c>
      <c r="B14" s="4" t="s">
        <v>99</v>
      </c>
      <c r="C14" s="10">
        <v>2025</v>
      </c>
      <c r="D14" s="4" t="s">
        <v>61</v>
      </c>
      <c r="E14" s="10">
        <v>0.03</v>
      </c>
    </row>
    <row r="15" spans="1:5" ht="14.25" customHeight="1">
      <c r="A15" s="22" t="s">
        <v>17</v>
      </c>
      <c r="B15" s="22" t="s">
        <v>99</v>
      </c>
      <c r="C15" s="22">
        <v>2030</v>
      </c>
      <c r="D15" s="22" t="s">
        <v>15</v>
      </c>
      <c r="E15" s="22">
        <v>0.83</v>
      </c>
    </row>
    <row r="16" spans="1:5" ht="14.25" hidden="1" customHeight="1">
      <c r="A16" s="22" t="s">
        <v>17</v>
      </c>
      <c r="B16" s="22" t="s">
        <v>99</v>
      </c>
      <c r="C16" s="22">
        <v>2030</v>
      </c>
      <c r="D16" s="22" t="s">
        <v>33</v>
      </c>
      <c r="E16" s="22">
        <v>7.0000000000000007E-2</v>
      </c>
    </row>
    <row r="17" spans="1:5" ht="14.25" hidden="1" customHeight="1">
      <c r="A17" s="22" t="s">
        <v>17</v>
      </c>
      <c r="B17" s="22" t="s">
        <v>99</v>
      </c>
      <c r="C17" s="22">
        <v>2030</v>
      </c>
      <c r="D17" s="22" t="s">
        <v>51</v>
      </c>
      <c r="E17" s="22">
        <v>0.76</v>
      </c>
    </row>
    <row r="18" spans="1:5" ht="14.25" customHeight="1">
      <c r="A18" s="22" t="s">
        <v>17</v>
      </c>
      <c r="B18" s="22" t="s">
        <v>99</v>
      </c>
      <c r="C18" s="22">
        <v>2030</v>
      </c>
      <c r="D18" s="22" t="s">
        <v>21</v>
      </c>
      <c r="E18" s="22">
        <v>0.08</v>
      </c>
    </row>
    <row r="19" spans="1:5" ht="14.25" hidden="1" customHeight="1">
      <c r="A19" s="22" t="s">
        <v>17</v>
      </c>
      <c r="B19" s="22" t="s">
        <v>99</v>
      </c>
      <c r="C19" s="22">
        <v>2030</v>
      </c>
      <c r="D19" s="22" t="s">
        <v>39</v>
      </c>
      <c r="E19" s="22">
        <v>0.08</v>
      </c>
    </row>
    <row r="20" spans="1:5" ht="14.25" customHeight="1">
      <c r="A20" s="22" t="s">
        <v>17</v>
      </c>
      <c r="B20" s="22" t="s">
        <v>99</v>
      </c>
      <c r="C20" s="22">
        <v>2030</v>
      </c>
      <c r="D20" s="22" t="s">
        <v>27</v>
      </c>
      <c r="E20" s="22">
        <v>0.01</v>
      </c>
    </row>
    <row r="21" spans="1:5" ht="14.25" hidden="1" customHeight="1">
      <c r="A21" s="22" t="s">
        <v>17</v>
      </c>
      <c r="B21" s="22" t="s">
        <v>99</v>
      </c>
      <c r="C21" s="22">
        <v>2030</v>
      </c>
      <c r="D21" s="22" t="s">
        <v>61</v>
      </c>
      <c r="E21" s="22">
        <v>0.01</v>
      </c>
    </row>
    <row r="22" spans="1:5" ht="14.25" customHeight="1">
      <c r="A22" s="22" t="s">
        <v>17</v>
      </c>
      <c r="B22" s="22" t="s">
        <v>99</v>
      </c>
      <c r="C22" s="22">
        <v>2035</v>
      </c>
      <c r="D22" s="22" t="s">
        <v>15</v>
      </c>
      <c r="E22" s="22">
        <v>0.77</v>
      </c>
    </row>
    <row r="23" spans="1:5" ht="14.25" hidden="1" customHeight="1">
      <c r="A23" s="22" t="s">
        <v>17</v>
      </c>
      <c r="B23" s="22" t="s">
        <v>99</v>
      </c>
      <c r="C23" s="22">
        <v>2035</v>
      </c>
      <c r="D23" s="22" t="s">
        <v>33</v>
      </c>
      <c r="E23" s="22">
        <v>0.1</v>
      </c>
    </row>
    <row r="24" spans="1:5" ht="14.25" hidden="1" customHeight="1">
      <c r="A24" s="22" t="s">
        <v>17</v>
      </c>
      <c r="B24" s="22" t="s">
        <v>99</v>
      </c>
      <c r="C24" s="22">
        <v>2035</v>
      </c>
      <c r="D24" s="22" t="s">
        <v>51</v>
      </c>
      <c r="E24" s="22">
        <v>0.67</v>
      </c>
    </row>
    <row r="25" spans="1:5" ht="14.25" customHeight="1">
      <c r="A25" s="22" t="s">
        <v>17</v>
      </c>
      <c r="B25" s="22" t="s">
        <v>99</v>
      </c>
      <c r="C25" s="22">
        <v>2035</v>
      </c>
      <c r="D25" s="22" t="s">
        <v>21</v>
      </c>
      <c r="E25" s="22">
        <v>0.1</v>
      </c>
    </row>
    <row r="26" spans="1:5" ht="14.25" hidden="1" customHeight="1">
      <c r="A26" s="22" t="s">
        <v>17</v>
      </c>
      <c r="B26" s="22" t="s">
        <v>99</v>
      </c>
      <c r="C26" s="22">
        <v>2035</v>
      </c>
      <c r="D26" s="22" t="s">
        <v>39</v>
      </c>
      <c r="E26" s="22">
        <v>0.1</v>
      </c>
    </row>
    <row r="27" spans="1:5" ht="14.25" customHeight="1">
      <c r="A27" s="22" t="s">
        <v>17</v>
      </c>
      <c r="B27" s="22" t="s">
        <v>99</v>
      </c>
      <c r="C27" s="22">
        <v>2035</v>
      </c>
      <c r="D27" s="22" t="s">
        <v>27</v>
      </c>
      <c r="E27" s="22">
        <v>0.01</v>
      </c>
    </row>
    <row r="28" spans="1:5" ht="14.25" hidden="1" customHeight="1">
      <c r="A28" s="22" t="s">
        <v>17</v>
      </c>
      <c r="B28" s="22" t="s">
        <v>99</v>
      </c>
      <c r="C28" s="22">
        <v>2035</v>
      </c>
      <c r="D28" s="22" t="s">
        <v>61</v>
      </c>
      <c r="E28" s="22">
        <v>0.01</v>
      </c>
    </row>
    <row r="29" spans="1:5" ht="14.25" customHeight="1">
      <c r="A29" s="22" t="s">
        <v>17</v>
      </c>
      <c r="B29" s="22" t="s">
        <v>99</v>
      </c>
      <c r="C29" s="22">
        <v>2040</v>
      </c>
      <c r="D29" s="22" t="s">
        <v>15</v>
      </c>
      <c r="E29" s="22">
        <v>0.72</v>
      </c>
    </row>
    <row r="30" spans="1:5" ht="14.25" hidden="1" customHeight="1">
      <c r="A30" s="22" t="s">
        <v>17</v>
      </c>
      <c r="B30" s="22" t="s">
        <v>99</v>
      </c>
      <c r="C30" s="22">
        <v>2040</v>
      </c>
      <c r="D30" s="22" t="s">
        <v>33</v>
      </c>
      <c r="E30" s="22">
        <v>0.14000000000000001</v>
      </c>
    </row>
    <row r="31" spans="1:5" ht="14.25" hidden="1" customHeight="1">
      <c r="A31" s="22" t="s">
        <v>17</v>
      </c>
      <c r="B31" s="22" t="s">
        <v>99</v>
      </c>
      <c r="C31" s="22">
        <v>2040</v>
      </c>
      <c r="D31" s="22" t="s">
        <v>51</v>
      </c>
      <c r="E31" s="22">
        <v>0.57999999999999996</v>
      </c>
    </row>
    <row r="32" spans="1:5" ht="14.25" customHeight="1">
      <c r="A32" s="22" t="s">
        <v>17</v>
      </c>
      <c r="B32" s="22" t="s">
        <v>99</v>
      </c>
      <c r="C32" s="22">
        <v>2040</v>
      </c>
      <c r="D32" s="22" t="s">
        <v>21</v>
      </c>
      <c r="E32" s="22">
        <v>0.12</v>
      </c>
    </row>
    <row r="33" spans="1:5" ht="14.25" hidden="1" customHeight="1">
      <c r="A33" s="22" t="s">
        <v>17</v>
      </c>
      <c r="B33" s="22" t="s">
        <v>99</v>
      </c>
      <c r="C33" s="22">
        <v>2040</v>
      </c>
      <c r="D33" s="22" t="s">
        <v>39</v>
      </c>
      <c r="E33" s="22">
        <v>0.12</v>
      </c>
    </row>
    <row r="34" spans="1:5" ht="14.25" customHeight="1">
      <c r="A34" s="22" t="s">
        <v>17</v>
      </c>
      <c r="B34" s="22" t="s">
        <v>99</v>
      </c>
      <c r="C34" s="22">
        <v>2040</v>
      </c>
      <c r="D34" s="22" t="s">
        <v>27</v>
      </c>
      <c r="E34" s="22">
        <v>0.01</v>
      </c>
    </row>
    <row r="35" spans="1:5" ht="14.25" hidden="1" customHeight="1">
      <c r="A35" s="22" t="s">
        <v>17</v>
      </c>
      <c r="B35" s="22" t="s">
        <v>99</v>
      </c>
      <c r="C35" s="22">
        <v>2040</v>
      </c>
      <c r="D35" s="22" t="s">
        <v>61</v>
      </c>
      <c r="E35" s="22">
        <v>0.01</v>
      </c>
    </row>
    <row r="36" spans="1:5" ht="14.25" customHeight="1">
      <c r="A36" s="22" t="s">
        <v>17</v>
      </c>
      <c r="B36" s="22" t="s">
        <v>99</v>
      </c>
      <c r="C36" s="22">
        <v>2045</v>
      </c>
      <c r="D36" s="22" t="s">
        <v>15</v>
      </c>
      <c r="E36" s="22">
        <v>0.67</v>
      </c>
    </row>
    <row r="37" spans="1:5" ht="14.25" hidden="1" customHeight="1">
      <c r="A37" s="22" t="s">
        <v>17</v>
      </c>
      <c r="B37" s="22" t="s">
        <v>99</v>
      </c>
      <c r="C37" s="22">
        <v>2045</v>
      </c>
      <c r="D37" s="22" t="s">
        <v>33</v>
      </c>
      <c r="E37" s="22">
        <v>0.17</v>
      </c>
    </row>
    <row r="38" spans="1:5" ht="14.25" hidden="1" customHeight="1">
      <c r="A38" s="22" t="s">
        <v>17</v>
      </c>
      <c r="B38" s="22" t="s">
        <v>99</v>
      </c>
      <c r="C38" s="22">
        <v>2045</v>
      </c>
      <c r="D38" s="22" t="s">
        <v>51</v>
      </c>
      <c r="E38" s="22">
        <v>0.5</v>
      </c>
    </row>
    <row r="39" spans="1:5" ht="14.25" customHeight="1">
      <c r="A39" s="22" t="s">
        <v>17</v>
      </c>
      <c r="B39" s="22" t="s">
        <v>99</v>
      </c>
      <c r="C39" s="22">
        <v>2045</v>
      </c>
      <c r="D39" s="22" t="s">
        <v>21</v>
      </c>
      <c r="E39" s="22">
        <v>0.14000000000000001</v>
      </c>
    </row>
    <row r="40" spans="1:5" ht="14.25" hidden="1" customHeight="1">
      <c r="A40" s="22" t="s">
        <v>17</v>
      </c>
      <c r="B40" s="22" t="s">
        <v>99</v>
      </c>
      <c r="C40" s="22">
        <v>2045</v>
      </c>
      <c r="D40" s="22" t="s">
        <v>39</v>
      </c>
      <c r="E40" s="22">
        <v>0.14000000000000001</v>
      </c>
    </row>
    <row r="41" spans="1:5" ht="14.25" customHeight="1">
      <c r="A41" s="22" t="s">
        <v>17</v>
      </c>
      <c r="B41" s="22" t="s">
        <v>99</v>
      </c>
      <c r="C41" s="22">
        <v>2045</v>
      </c>
      <c r="D41" s="22" t="s">
        <v>27</v>
      </c>
      <c r="E41" s="22">
        <v>0.01</v>
      </c>
    </row>
    <row r="42" spans="1:5" ht="14.25" hidden="1" customHeight="1">
      <c r="A42" s="22" t="s">
        <v>17</v>
      </c>
      <c r="B42" s="22" t="s">
        <v>99</v>
      </c>
      <c r="C42" s="22">
        <v>2045</v>
      </c>
      <c r="D42" s="22" t="s">
        <v>61</v>
      </c>
      <c r="E42" s="22">
        <v>0.01</v>
      </c>
    </row>
    <row r="43" spans="1:5" ht="14.25" customHeight="1">
      <c r="A43" s="22" t="s">
        <v>17</v>
      </c>
      <c r="B43" s="22" t="s">
        <v>99</v>
      </c>
      <c r="C43" s="22">
        <v>2050</v>
      </c>
      <c r="D43" s="22" t="s">
        <v>15</v>
      </c>
      <c r="E43" s="22">
        <v>0.61</v>
      </c>
    </row>
    <row r="44" spans="1:5" ht="14.25" hidden="1" customHeight="1">
      <c r="A44" s="22" t="s">
        <v>17</v>
      </c>
      <c r="B44" s="22" t="s">
        <v>99</v>
      </c>
      <c r="C44" s="22">
        <v>2050</v>
      </c>
      <c r="D44" s="22" t="s">
        <v>33</v>
      </c>
      <c r="E44" s="22">
        <v>0.2</v>
      </c>
    </row>
    <row r="45" spans="1:5" ht="14.25" hidden="1" customHeight="1">
      <c r="A45" s="22" t="s">
        <v>17</v>
      </c>
      <c r="B45" s="22" t="s">
        <v>99</v>
      </c>
      <c r="C45" s="22">
        <v>2050</v>
      </c>
      <c r="D45" s="22" t="s">
        <v>51</v>
      </c>
      <c r="E45" s="22">
        <v>0.41</v>
      </c>
    </row>
    <row r="46" spans="1:5" ht="14.25" customHeight="1">
      <c r="A46" s="22" t="s">
        <v>17</v>
      </c>
      <c r="B46" s="22" t="s">
        <v>99</v>
      </c>
      <c r="C46" s="22">
        <v>2050</v>
      </c>
      <c r="D46" s="22" t="s">
        <v>21</v>
      </c>
      <c r="E46" s="22">
        <v>0.16</v>
      </c>
    </row>
    <row r="47" spans="1:5" ht="14.25" hidden="1" customHeight="1">
      <c r="A47" s="22" t="s">
        <v>17</v>
      </c>
      <c r="B47" s="22" t="s">
        <v>99</v>
      </c>
      <c r="C47" s="22">
        <v>2050</v>
      </c>
      <c r="D47" s="22" t="s">
        <v>39</v>
      </c>
      <c r="E47" s="22">
        <v>0.16</v>
      </c>
    </row>
    <row r="48" spans="1:5" ht="14.25" customHeight="1">
      <c r="A48" s="22" t="s">
        <v>17</v>
      </c>
      <c r="B48" s="22" t="s">
        <v>99</v>
      </c>
      <c r="C48" s="22">
        <v>2050</v>
      </c>
      <c r="D48" s="22" t="s">
        <v>27</v>
      </c>
      <c r="E48" s="22">
        <v>0.01</v>
      </c>
    </row>
    <row r="49" spans="1:5" ht="14.25" hidden="1" customHeight="1">
      <c r="A49" s="22" t="s">
        <v>17</v>
      </c>
      <c r="B49" s="22" t="s">
        <v>99</v>
      </c>
      <c r="C49" s="22">
        <v>2050</v>
      </c>
      <c r="D49" s="22" t="s">
        <v>61</v>
      </c>
      <c r="E49" s="22">
        <v>0.01</v>
      </c>
    </row>
    <row r="50" spans="1:5" ht="14.25" customHeight="1">
      <c r="A50" s="4" t="s">
        <v>23</v>
      </c>
      <c r="B50" s="4" t="s">
        <v>99</v>
      </c>
      <c r="C50" s="10">
        <v>2022</v>
      </c>
      <c r="D50" s="4" t="s">
        <v>15</v>
      </c>
      <c r="E50" s="10">
        <v>1</v>
      </c>
    </row>
    <row r="51" spans="1:5" ht="14.25" hidden="1" customHeight="1">
      <c r="A51" s="4" t="s">
        <v>23</v>
      </c>
      <c r="B51" s="4" t="s">
        <v>99</v>
      </c>
      <c r="C51" s="10">
        <v>2022</v>
      </c>
      <c r="D51" s="4" t="s">
        <v>51</v>
      </c>
      <c r="E51" s="10">
        <v>1</v>
      </c>
    </row>
    <row r="52" spans="1:5" ht="14.25" customHeight="1">
      <c r="A52" s="4" t="s">
        <v>23</v>
      </c>
      <c r="B52" s="4" t="s">
        <v>99</v>
      </c>
      <c r="C52" s="10">
        <v>2025</v>
      </c>
      <c r="D52" s="4" t="s">
        <v>15</v>
      </c>
      <c r="E52" s="10">
        <v>0.99</v>
      </c>
    </row>
    <row r="53" spans="1:5" ht="14.25" hidden="1" customHeight="1">
      <c r="A53" s="4" t="s">
        <v>23</v>
      </c>
      <c r="B53" s="4" t="s">
        <v>99</v>
      </c>
      <c r="C53" s="10">
        <v>2025</v>
      </c>
      <c r="D53" s="4" t="s">
        <v>51</v>
      </c>
      <c r="E53" s="10">
        <v>0.99</v>
      </c>
    </row>
    <row r="54" spans="1:5" ht="14.25" customHeight="1">
      <c r="A54" s="4" t="s">
        <v>23</v>
      </c>
      <c r="B54" s="4" t="s">
        <v>99</v>
      </c>
      <c r="C54" s="10">
        <v>2025</v>
      </c>
      <c r="D54" s="4" t="s">
        <v>21</v>
      </c>
      <c r="E54" s="10">
        <v>0.01</v>
      </c>
    </row>
    <row r="55" spans="1:5" ht="14.25" hidden="1" customHeight="1">
      <c r="A55" s="4" t="s">
        <v>23</v>
      </c>
      <c r="B55" s="4" t="s">
        <v>99</v>
      </c>
      <c r="C55" s="10">
        <v>2025</v>
      </c>
      <c r="D55" s="4" t="s">
        <v>57</v>
      </c>
      <c r="E55" s="10">
        <v>0.01</v>
      </c>
    </row>
    <row r="56" spans="1:5" ht="14.25" customHeight="1">
      <c r="A56" s="22" t="s">
        <v>23</v>
      </c>
      <c r="B56" s="22" t="s">
        <v>99</v>
      </c>
      <c r="C56" s="22">
        <v>2030</v>
      </c>
      <c r="D56" s="22" t="s">
        <v>15</v>
      </c>
      <c r="E56" s="22">
        <v>0.9</v>
      </c>
    </row>
    <row r="57" spans="1:5" ht="14.25" hidden="1" customHeight="1">
      <c r="A57" s="22" t="s">
        <v>23</v>
      </c>
      <c r="B57" s="22" t="s">
        <v>99</v>
      </c>
      <c r="C57" s="22">
        <v>2030</v>
      </c>
      <c r="D57" s="22" t="s">
        <v>33</v>
      </c>
      <c r="E57" s="22">
        <v>0.05</v>
      </c>
    </row>
    <row r="58" spans="1:5" ht="14.25" hidden="1" customHeight="1">
      <c r="A58" s="22" t="s">
        <v>23</v>
      </c>
      <c r="B58" s="22" t="s">
        <v>99</v>
      </c>
      <c r="C58" s="22">
        <v>2030</v>
      </c>
      <c r="D58" s="22" t="s">
        <v>51</v>
      </c>
      <c r="E58" s="22">
        <v>0.85</v>
      </c>
    </row>
    <row r="59" spans="1:5" ht="14.25" customHeight="1">
      <c r="A59" s="22" t="s">
        <v>23</v>
      </c>
      <c r="B59" s="22" t="s">
        <v>99</v>
      </c>
      <c r="C59" s="22">
        <v>2030</v>
      </c>
      <c r="D59" s="22" t="s">
        <v>21</v>
      </c>
      <c r="E59" s="22">
        <v>0.02</v>
      </c>
    </row>
    <row r="60" spans="1:5" ht="14.25" hidden="1" customHeight="1">
      <c r="A60" s="22" t="s">
        <v>23</v>
      </c>
      <c r="B60" s="22" t="s">
        <v>99</v>
      </c>
      <c r="C60" s="22">
        <v>2030</v>
      </c>
      <c r="D60" s="22" t="s">
        <v>57</v>
      </c>
      <c r="E60" s="22">
        <v>0.02</v>
      </c>
    </row>
    <row r="61" spans="1:5" ht="14.25" customHeight="1">
      <c r="A61" s="22" t="s">
        <v>23</v>
      </c>
      <c r="B61" s="22" t="s">
        <v>99</v>
      </c>
      <c r="C61" s="22">
        <v>2035</v>
      </c>
      <c r="D61" s="22" t="s">
        <v>15</v>
      </c>
      <c r="E61" s="22">
        <v>0.84</v>
      </c>
    </row>
    <row r="62" spans="1:5" ht="14.25" hidden="1" customHeight="1">
      <c r="A62" s="22" t="s">
        <v>23</v>
      </c>
      <c r="B62" s="22" t="s">
        <v>99</v>
      </c>
      <c r="C62" s="22">
        <v>2035</v>
      </c>
      <c r="D62" s="22" t="s">
        <v>33</v>
      </c>
      <c r="E62" s="22">
        <v>0.08</v>
      </c>
    </row>
    <row r="63" spans="1:5" ht="14.25" hidden="1" customHeight="1">
      <c r="A63" s="22" t="s">
        <v>23</v>
      </c>
      <c r="B63" s="22" t="s">
        <v>99</v>
      </c>
      <c r="C63" s="22">
        <v>2035</v>
      </c>
      <c r="D63" s="22" t="s">
        <v>51</v>
      </c>
      <c r="E63" s="22">
        <v>0.76</v>
      </c>
    </row>
    <row r="64" spans="1:5" ht="14.25" customHeight="1">
      <c r="A64" s="22" t="s">
        <v>23</v>
      </c>
      <c r="B64" s="22" t="s">
        <v>99</v>
      </c>
      <c r="C64" s="22">
        <v>2035</v>
      </c>
      <c r="D64" s="22" t="s">
        <v>21</v>
      </c>
      <c r="E64" s="22">
        <v>0.04</v>
      </c>
    </row>
    <row r="65" spans="1:5" ht="14.25" hidden="1" customHeight="1">
      <c r="A65" s="22" t="s">
        <v>23</v>
      </c>
      <c r="B65" s="22" t="s">
        <v>99</v>
      </c>
      <c r="C65" s="22">
        <v>2035</v>
      </c>
      <c r="D65" s="22" t="s">
        <v>57</v>
      </c>
      <c r="E65" s="22">
        <v>0.04</v>
      </c>
    </row>
    <row r="66" spans="1:5" ht="14.25" customHeight="1">
      <c r="A66" s="22" t="s">
        <v>23</v>
      </c>
      <c r="B66" s="22" t="s">
        <v>99</v>
      </c>
      <c r="C66" s="22">
        <v>2040</v>
      </c>
      <c r="D66" s="22" t="s">
        <v>15</v>
      </c>
      <c r="E66" s="22">
        <v>0.79</v>
      </c>
    </row>
    <row r="67" spans="1:5" ht="14.25" hidden="1" customHeight="1">
      <c r="A67" s="22" t="s">
        <v>23</v>
      </c>
      <c r="B67" s="22" t="s">
        <v>99</v>
      </c>
      <c r="C67" s="22">
        <v>2040</v>
      </c>
      <c r="D67" s="22" t="s">
        <v>33</v>
      </c>
      <c r="E67" s="22">
        <v>0.11</v>
      </c>
    </row>
    <row r="68" spans="1:5" ht="14.25" hidden="1" customHeight="1">
      <c r="A68" s="22" t="s">
        <v>23</v>
      </c>
      <c r="B68" s="22" t="s">
        <v>99</v>
      </c>
      <c r="C68" s="22">
        <v>2040</v>
      </c>
      <c r="D68" s="22" t="s">
        <v>51</v>
      </c>
      <c r="E68" s="22">
        <v>0.68</v>
      </c>
    </row>
    <row r="69" spans="1:5" ht="14.25" customHeight="1">
      <c r="A69" s="22" t="s">
        <v>23</v>
      </c>
      <c r="B69" s="22" t="s">
        <v>99</v>
      </c>
      <c r="C69" s="22">
        <v>2040</v>
      </c>
      <c r="D69" s="22" t="s">
        <v>21</v>
      </c>
      <c r="E69" s="22">
        <v>0.06</v>
      </c>
    </row>
    <row r="70" spans="1:5" ht="14.25" hidden="1" customHeight="1">
      <c r="A70" s="22" t="s">
        <v>23</v>
      </c>
      <c r="B70" s="22" t="s">
        <v>99</v>
      </c>
      <c r="C70" s="22">
        <v>2040</v>
      </c>
      <c r="D70" s="22" t="s">
        <v>57</v>
      </c>
      <c r="E70" s="22">
        <v>0.06</v>
      </c>
    </row>
    <row r="71" spans="1:5" ht="14.25" customHeight="1">
      <c r="A71" s="22" t="s">
        <v>23</v>
      </c>
      <c r="B71" s="22" t="s">
        <v>99</v>
      </c>
      <c r="C71" s="22">
        <v>2045</v>
      </c>
      <c r="D71" s="22" t="s">
        <v>15</v>
      </c>
      <c r="E71" s="22">
        <v>0.74</v>
      </c>
    </row>
    <row r="72" spans="1:5" ht="14.25" hidden="1" customHeight="1">
      <c r="A72" s="22" t="s">
        <v>23</v>
      </c>
      <c r="B72" s="22" t="s">
        <v>99</v>
      </c>
      <c r="C72" s="22">
        <v>2045</v>
      </c>
      <c r="D72" s="22" t="s">
        <v>33</v>
      </c>
      <c r="E72" s="22">
        <v>0.14000000000000001</v>
      </c>
    </row>
    <row r="73" spans="1:5" ht="14.25" hidden="1" customHeight="1">
      <c r="A73" s="22" t="s">
        <v>23</v>
      </c>
      <c r="B73" s="22" t="s">
        <v>99</v>
      </c>
      <c r="C73" s="22">
        <v>2045</v>
      </c>
      <c r="D73" s="22" t="s">
        <v>51</v>
      </c>
      <c r="E73" s="22">
        <v>0.6</v>
      </c>
    </row>
    <row r="74" spans="1:5" ht="14.25" customHeight="1">
      <c r="A74" s="22" t="s">
        <v>23</v>
      </c>
      <c r="B74" s="22" t="s">
        <v>99</v>
      </c>
      <c r="C74" s="22">
        <v>2045</v>
      </c>
      <c r="D74" s="22" t="s">
        <v>21</v>
      </c>
      <c r="E74" s="22">
        <v>0.08</v>
      </c>
    </row>
    <row r="75" spans="1:5" ht="14.25" hidden="1" customHeight="1">
      <c r="A75" s="22" t="s">
        <v>23</v>
      </c>
      <c r="B75" s="22" t="s">
        <v>99</v>
      </c>
      <c r="C75" s="22">
        <v>2045</v>
      </c>
      <c r="D75" s="22" t="s">
        <v>57</v>
      </c>
      <c r="E75" s="22">
        <v>0.08</v>
      </c>
    </row>
    <row r="76" spans="1:5" ht="14.25" customHeight="1">
      <c r="A76" s="22" t="s">
        <v>23</v>
      </c>
      <c r="B76" s="22" t="s">
        <v>99</v>
      </c>
      <c r="C76" s="22">
        <v>2050</v>
      </c>
      <c r="D76" s="22" t="s">
        <v>15</v>
      </c>
      <c r="E76" s="22">
        <v>0.68</v>
      </c>
    </row>
    <row r="77" spans="1:5" ht="14.25" hidden="1" customHeight="1">
      <c r="A77" s="22" t="s">
        <v>23</v>
      </c>
      <c r="B77" s="22" t="s">
        <v>99</v>
      </c>
      <c r="C77" s="22">
        <v>2050</v>
      </c>
      <c r="D77" s="22" t="s">
        <v>33</v>
      </c>
      <c r="E77" s="22">
        <v>0.17</v>
      </c>
    </row>
    <row r="78" spans="1:5" ht="14.25" hidden="1" customHeight="1">
      <c r="A78" s="22" t="s">
        <v>23</v>
      </c>
      <c r="B78" s="22" t="s">
        <v>99</v>
      </c>
      <c r="C78" s="22">
        <v>2050</v>
      </c>
      <c r="D78" s="22" t="s">
        <v>51</v>
      </c>
      <c r="E78" s="22">
        <v>0.51</v>
      </c>
    </row>
    <row r="79" spans="1:5" ht="14.25" customHeight="1">
      <c r="A79" s="22" t="s">
        <v>23</v>
      </c>
      <c r="B79" s="22" t="s">
        <v>99</v>
      </c>
      <c r="C79" s="22">
        <v>2050</v>
      </c>
      <c r="D79" s="22" t="s">
        <v>21</v>
      </c>
      <c r="E79" s="22">
        <v>0.1</v>
      </c>
    </row>
    <row r="80" spans="1:5" ht="14.25" hidden="1" customHeight="1">
      <c r="A80" s="22" t="s">
        <v>23</v>
      </c>
      <c r="B80" s="22" t="s">
        <v>99</v>
      </c>
      <c r="C80" s="22">
        <v>2050</v>
      </c>
      <c r="D80" s="22" t="s">
        <v>57</v>
      </c>
      <c r="E80" s="22">
        <v>0.1</v>
      </c>
    </row>
    <row r="81" spans="1:5" ht="14.25" customHeight="1">
      <c r="A81" s="4" t="s">
        <v>41</v>
      </c>
      <c r="B81" s="4" t="s">
        <v>99</v>
      </c>
      <c r="C81" s="10">
        <v>2022</v>
      </c>
      <c r="D81" s="4" t="s">
        <v>15</v>
      </c>
      <c r="E81" s="10">
        <v>0.995</v>
      </c>
    </row>
    <row r="82" spans="1:5" ht="14.25" hidden="1" customHeight="1">
      <c r="A82" s="4" t="s">
        <v>41</v>
      </c>
      <c r="B82" s="4" t="s">
        <v>99</v>
      </c>
      <c r="C82" s="10">
        <v>2022</v>
      </c>
      <c r="D82" s="4" t="s">
        <v>51</v>
      </c>
      <c r="E82" s="10">
        <v>0.995</v>
      </c>
    </row>
    <row r="83" spans="1:5" ht="14.25" customHeight="1">
      <c r="A83" s="4" t="s">
        <v>41</v>
      </c>
      <c r="B83" s="4" t="s">
        <v>99</v>
      </c>
      <c r="C83" s="10">
        <v>2022</v>
      </c>
      <c r="D83" s="4" t="s">
        <v>21</v>
      </c>
      <c r="E83" s="10">
        <v>5.0000000000000001E-3</v>
      </c>
    </row>
    <row r="84" spans="1:5" ht="14.25" hidden="1" customHeight="1">
      <c r="A84" s="4" t="s">
        <v>41</v>
      </c>
      <c r="B84" s="4" t="s">
        <v>99</v>
      </c>
      <c r="C84" s="10">
        <v>2022</v>
      </c>
      <c r="D84" s="4" t="s">
        <v>57</v>
      </c>
      <c r="E84" s="10">
        <v>5.0000000000000001E-3</v>
      </c>
    </row>
    <row r="85" spans="1:5" ht="14.25" customHeight="1">
      <c r="A85" s="4" t="s">
        <v>41</v>
      </c>
      <c r="B85" s="4" t="s">
        <v>99</v>
      </c>
      <c r="C85" s="10">
        <v>2025</v>
      </c>
      <c r="D85" s="4" t="s">
        <v>15</v>
      </c>
      <c r="E85" s="10">
        <v>0.99</v>
      </c>
    </row>
    <row r="86" spans="1:5" ht="14.25" hidden="1" customHeight="1">
      <c r="A86" s="4" t="s">
        <v>41</v>
      </c>
      <c r="B86" s="4" t="s">
        <v>99</v>
      </c>
      <c r="C86" s="10">
        <v>2025</v>
      </c>
      <c r="D86" s="4" t="s">
        <v>51</v>
      </c>
      <c r="E86" s="10">
        <v>0.99</v>
      </c>
    </row>
    <row r="87" spans="1:5" ht="14.25" customHeight="1">
      <c r="A87" s="4" t="s">
        <v>41</v>
      </c>
      <c r="B87" s="4" t="s">
        <v>99</v>
      </c>
      <c r="C87" s="10">
        <v>2025</v>
      </c>
      <c r="D87" s="4" t="s">
        <v>21</v>
      </c>
      <c r="E87" s="10">
        <v>0.01</v>
      </c>
    </row>
    <row r="88" spans="1:5" ht="14.25" hidden="1" customHeight="1">
      <c r="A88" s="4" t="s">
        <v>41</v>
      </c>
      <c r="B88" s="4" t="s">
        <v>99</v>
      </c>
      <c r="C88" s="10">
        <v>2025</v>
      </c>
      <c r="D88" s="4" t="s">
        <v>57</v>
      </c>
      <c r="E88" s="10">
        <v>0.01</v>
      </c>
    </row>
    <row r="89" spans="1:5" ht="14.25" customHeight="1">
      <c r="A89" s="22" t="s">
        <v>41</v>
      </c>
      <c r="B89" s="22" t="s">
        <v>99</v>
      </c>
      <c r="C89" s="22">
        <v>2030</v>
      </c>
      <c r="D89" s="22" t="s">
        <v>15</v>
      </c>
      <c r="E89" s="22">
        <v>0.88</v>
      </c>
    </row>
    <row r="90" spans="1:5" ht="14.25" hidden="1" customHeight="1">
      <c r="A90" s="22" t="s">
        <v>41</v>
      </c>
      <c r="B90" s="22" t="s">
        <v>99</v>
      </c>
      <c r="C90" s="22">
        <v>2030</v>
      </c>
      <c r="D90" s="22" t="s">
        <v>33</v>
      </c>
      <c r="E90" s="22">
        <v>0.05</v>
      </c>
    </row>
    <row r="91" spans="1:5" ht="14.25" hidden="1" customHeight="1">
      <c r="A91" s="22" t="s">
        <v>41</v>
      </c>
      <c r="B91" s="22" t="s">
        <v>99</v>
      </c>
      <c r="C91" s="22">
        <v>2030</v>
      </c>
      <c r="D91" s="22" t="s">
        <v>51</v>
      </c>
      <c r="E91" s="22">
        <v>0.83</v>
      </c>
    </row>
    <row r="92" spans="1:5" ht="14.25" customHeight="1">
      <c r="A92" s="22" t="s">
        <v>41</v>
      </c>
      <c r="B92" s="22" t="s">
        <v>99</v>
      </c>
      <c r="C92" s="22">
        <v>2030</v>
      </c>
      <c r="D92" s="22" t="s">
        <v>21</v>
      </c>
      <c r="E92" s="22">
        <v>0.04</v>
      </c>
    </row>
    <row r="93" spans="1:5" ht="14.25" hidden="1" customHeight="1">
      <c r="A93" s="22" t="s">
        <v>41</v>
      </c>
      <c r="B93" s="22" t="s">
        <v>99</v>
      </c>
      <c r="C93" s="22">
        <v>2030</v>
      </c>
      <c r="D93" s="22" t="s">
        <v>57</v>
      </c>
      <c r="E93" s="22">
        <v>0.04</v>
      </c>
    </row>
    <row r="94" spans="1:5" ht="14.25" customHeight="1">
      <c r="A94" s="22" t="s">
        <v>41</v>
      </c>
      <c r="B94" s="22" t="s">
        <v>99</v>
      </c>
      <c r="C94" s="22">
        <v>2035</v>
      </c>
      <c r="D94" s="22" t="s">
        <v>15</v>
      </c>
      <c r="E94" s="22">
        <v>0.82</v>
      </c>
    </row>
    <row r="95" spans="1:5" ht="14.25" hidden="1" customHeight="1">
      <c r="A95" s="22" t="s">
        <v>41</v>
      </c>
      <c r="B95" s="22" t="s">
        <v>99</v>
      </c>
      <c r="C95" s="22">
        <v>2035</v>
      </c>
      <c r="D95" s="22" t="s">
        <v>33</v>
      </c>
      <c r="E95" s="22">
        <v>0.08</v>
      </c>
    </row>
    <row r="96" spans="1:5" ht="14.25" hidden="1" customHeight="1">
      <c r="A96" s="22" t="s">
        <v>41</v>
      </c>
      <c r="B96" s="22" t="s">
        <v>99</v>
      </c>
      <c r="C96" s="22">
        <v>2035</v>
      </c>
      <c r="D96" s="22" t="s">
        <v>51</v>
      </c>
      <c r="E96" s="22">
        <v>0.74</v>
      </c>
    </row>
    <row r="97" spans="1:5" ht="14.25" customHeight="1">
      <c r="A97" s="22" t="s">
        <v>41</v>
      </c>
      <c r="B97" s="22" t="s">
        <v>99</v>
      </c>
      <c r="C97" s="22">
        <v>2035</v>
      </c>
      <c r="D97" s="22" t="s">
        <v>21</v>
      </c>
      <c r="E97" s="22">
        <v>0.06</v>
      </c>
    </row>
    <row r="98" spans="1:5" ht="14.25" hidden="1" customHeight="1">
      <c r="A98" s="22" t="s">
        <v>41</v>
      </c>
      <c r="B98" s="22" t="s">
        <v>99</v>
      </c>
      <c r="C98" s="22">
        <v>2035</v>
      </c>
      <c r="D98" s="22" t="s">
        <v>57</v>
      </c>
      <c r="E98" s="22">
        <v>0.06</v>
      </c>
    </row>
    <row r="99" spans="1:5" ht="14.25" customHeight="1">
      <c r="A99" s="22" t="s">
        <v>41</v>
      </c>
      <c r="B99" s="22" t="s">
        <v>99</v>
      </c>
      <c r="C99" s="22">
        <v>2040</v>
      </c>
      <c r="D99" s="22" t="s">
        <v>15</v>
      </c>
      <c r="E99" s="22">
        <v>0.77</v>
      </c>
    </row>
    <row r="100" spans="1:5" ht="14.25" hidden="1" customHeight="1">
      <c r="A100" s="22" t="s">
        <v>41</v>
      </c>
      <c r="B100" s="22" t="s">
        <v>99</v>
      </c>
      <c r="C100" s="22">
        <v>2040</v>
      </c>
      <c r="D100" s="22" t="s">
        <v>33</v>
      </c>
      <c r="E100" s="22">
        <v>0.11</v>
      </c>
    </row>
    <row r="101" spans="1:5" ht="14.25" hidden="1" customHeight="1">
      <c r="A101" s="22" t="s">
        <v>41</v>
      </c>
      <c r="B101" s="22" t="s">
        <v>99</v>
      </c>
      <c r="C101" s="22">
        <v>2040</v>
      </c>
      <c r="D101" s="22" t="s">
        <v>51</v>
      </c>
      <c r="E101" s="22">
        <v>0.66</v>
      </c>
    </row>
    <row r="102" spans="1:5" ht="14.25" customHeight="1">
      <c r="A102" s="22" t="s">
        <v>41</v>
      </c>
      <c r="B102" s="22" t="s">
        <v>99</v>
      </c>
      <c r="C102" s="22">
        <v>2040</v>
      </c>
      <c r="D102" s="22" t="s">
        <v>21</v>
      </c>
      <c r="E102" s="22">
        <v>0.08</v>
      </c>
    </row>
    <row r="103" spans="1:5" ht="14.25" hidden="1" customHeight="1">
      <c r="A103" s="22" t="s">
        <v>41</v>
      </c>
      <c r="B103" s="22" t="s">
        <v>99</v>
      </c>
      <c r="C103" s="22">
        <v>2040</v>
      </c>
      <c r="D103" s="22" t="s">
        <v>57</v>
      </c>
      <c r="E103" s="22">
        <v>0.08</v>
      </c>
    </row>
    <row r="104" spans="1:5" ht="14.25" customHeight="1">
      <c r="A104" s="22" t="s">
        <v>41</v>
      </c>
      <c r="B104" s="22" t="s">
        <v>99</v>
      </c>
      <c r="C104" s="22">
        <v>2045</v>
      </c>
      <c r="D104" s="22" t="s">
        <v>15</v>
      </c>
      <c r="E104" s="22">
        <v>0.72</v>
      </c>
    </row>
    <row r="105" spans="1:5" ht="14.25" hidden="1" customHeight="1">
      <c r="A105" s="22" t="s">
        <v>41</v>
      </c>
      <c r="B105" s="22" t="s">
        <v>99</v>
      </c>
      <c r="C105" s="22">
        <v>2045</v>
      </c>
      <c r="D105" s="22" t="s">
        <v>33</v>
      </c>
      <c r="E105" s="22">
        <v>0.14000000000000001</v>
      </c>
    </row>
    <row r="106" spans="1:5" ht="14.25" hidden="1" customHeight="1">
      <c r="A106" s="22" t="s">
        <v>41</v>
      </c>
      <c r="B106" s="22" t="s">
        <v>99</v>
      </c>
      <c r="C106" s="22">
        <v>2045</v>
      </c>
      <c r="D106" s="22" t="s">
        <v>51</v>
      </c>
      <c r="E106" s="22">
        <v>0.57999999999999996</v>
      </c>
    </row>
    <row r="107" spans="1:5" ht="14.25" customHeight="1">
      <c r="A107" s="22" t="s">
        <v>41</v>
      </c>
      <c r="B107" s="22" t="s">
        <v>99</v>
      </c>
      <c r="C107" s="22">
        <v>2045</v>
      </c>
      <c r="D107" s="22" t="s">
        <v>21</v>
      </c>
      <c r="E107" s="22">
        <v>0.1</v>
      </c>
    </row>
    <row r="108" spans="1:5" ht="14.25" hidden="1" customHeight="1">
      <c r="A108" s="22" t="s">
        <v>41</v>
      </c>
      <c r="B108" s="22" t="s">
        <v>99</v>
      </c>
      <c r="C108" s="22">
        <v>2045</v>
      </c>
      <c r="D108" s="22" t="s">
        <v>57</v>
      </c>
      <c r="E108" s="22">
        <v>0.1</v>
      </c>
    </row>
    <row r="109" spans="1:5" ht="14.25" customHeight="1">
      <c r="A109" s="22" t="s">
        <v>41</v>
      </c>
      <c r="B109" s="22" t="s">
        <v>99</v>
      </c>
      <c r="C109" s="22">
        <v>2050</v>
      </c>
      <c r="D109" s="22" t="s">
        <v>15</v>
      </c>
      <c r="E109" s="22">
        <v>0.66</v>
      </c>
    </row>
    <row r="110" spans="1:5" ht="14.25" hidden="1" customHeight="1">
      <c r="A110" s="22" t="s">
        <v>41</v>
      </c>
      <c r="B110" s="22" t="s">
        <v>99</v>
      </c>
      <c r="C110" s="22">
        <v>2050</v>
      </c>
      <c r="D110" s="22" t="s">
        <v>33</v>
      </c>
      <c r="E110" s="22">
        <v>0.17</v>
      </c>
    </row>
    <row r="111" spans="1:5" ht="14.25" hidden="1" customHeight="1">
      <c r="A111" s="22" t="s">
        <v>41</v>
      </c>
      <c r="B111" s="22" t="s">
        <v>99</v>
      </c>
      <c r="C111" s="22">
        <v>2050</v>
      </c>
      <c r="D111" s="22" t="s">
        <v>51</v>
      </c>
      <c r="E111" s="22">
        <v>0.49</v>
      </c>
    </row>
    <row r="112" spans="1:5" ht="14.25" customHeight="1">
      <c r="A112" s="22" t="s">
        <v>41</v>
      </c>
      <c r="B112" s="22" t="s">
        <v>99</v>
      </c>
      <c r="C112" s="22">
        <v>2050</v>
      </c>
      <c r="D112" s="22" t="s">
        <v>21</v>
      </c>
      <c r="E112" s="22">
        <v>0.12</v>
      </c>
    </row>
    <row r="113" spans="1:5" ht="14.25" hidden="1" customHeight="1">
      <c r="A113" s="22" t="s">
        <v>41</v>
      </c>
      <c r="B113" s="22" t="s">
        <v>99</v>
      </c>
      <c r="C113" s="22">
        <v>2050</v>
      </c>
      <c r="D113" s="22" t="s">
        <v>57</v>
      </c>
      <c r="E113" s="22">
        <v>0.12</v>
      </c>
    </row>
    <row r="114" spans="1:5" ht="14.25" customHeight="1">
      <c r="A114" s="4" t="s">
        <v>35</v>
      </c>
      <c r="B114" s="4" t="s">
        <v>99</v>
      </c>
      <c r="C114" s="10">
        <v>2022</v>
      </c>
      <c r="D114" s="4" t="s">
        <v>15</v>
      </c>
      <c r="E114" s="10">
        <v>0.99</v>
      </c>
    </row>
    <row r="115" spans="1:5" ht="14.25" hidden="1" customHeight="1">
      <c r="A115" s="4" t="s">
        <v>35</v>
      </c>
      <c r="B115" s="4" t="s">
        <v>99</v>
      </c>
      <c r="C115" s="10">
        <v>2022</v>
      </c>
      <c r="D115" s="4" t="s">
        <v>51</v>
      </c>
      <c r="E115" s="10">
        <v>0.99</v>
      </c>
    </row>
    <row r="116" spans="1:5" ht="14.25" customHeight="1">
      <c r="A116" s="4" t="s">
        <v>35</v>
      </c>
      <c r="B116" s="4" t="s">
        <v>99</v>
      </c>
      <c r="C116" s="10">
        <v>2022</v>
      </c>
      <c r="D116" s="4" t="s">
        <v>21</v>
      </c>
      <c r="E116" s="10">
        <v>0.01</v>
      </c>
    </row>
    <row r="117" spans="1:5" ht="14.25" hidden="1" customHeight="1">
      <c r="A117" s="4" t="s">
        <v>35</v>
      </c>
      <c r="B117" s="4" t="s">
        <v>99</v>
      </c>
      <c r="C117" s="10">
        <v>2022</v>
      </c>
      <c r="D117" s="4" t="s">
        <v>57</v>
      </c>
      <c r="E117" s="10">
        <v>0.01</v>
      </c>
    </row>
    <row r="118" spans="1:5" ht="14.25" customHeight="1">
      <c r="A118" s="4" t="s">
        <v>35</v>
      </c>
      <c r="B118" s="4" t="s">
        <v>99</v>
      </c>
      <c r="C118" s="10">
        <v>2025</v>
      </c>
      <c r="D118" s="4" t="s">
        <v>15</v>
      </c>
      <c r="E118" s="10">
        <v>0.98499999999999999</v>
      </c>
    </row>
    <row r="119" spans="1:5" ht="14.25" hidden="1" customHeight="1">
      <c r="A119" s="4" t="s">
        <v>35</v>
      </c>
      <c r="B119" s="4" t="s">
        <v>99</v>
      </c>
      <c r="C119" s="10">
        <v>2025</v>
      </c>
      <c r="D119" s="4" t="s">
        <v>51</v>
      </c>
      <c r="E119" s="10">
        <v>0.98499999999999999</v>
      </c>
    </row>
    <row r="120" spans="1:5" ht="14.25" customHeight="1">
      <c r="A120" s="4" t="s">
        <v>35</v>
      </c>
      <c r="B120" s="4" t="s">
        <v>99</v>
      </c>
      <c r="C120" s="10">
        <v>2025</v>
      </c>
      <c r="D120" s="4" t="s">
        <v>21</v>
      </c>
      <c r="E120" s="10">
        <v>1.4999999999999999E-2</v>
      </c>
    </row>
    <row r="121" spans="1:5" ht="14.25" hidden="1" customHeight="1">
      <c r="A121" s="4" t="s">
        <v>35</v>
      </c>
      <c r="B121" s="4" t="s">
        <v>99</v>
      </c>
      <c r="C121" s="10">
        <v>2025</v>
      </c>
      <c r="D121" s="4" t="s">
        <v>57</v>
      </c>
      <c r="E121" s="10">
        <v>1.4999999999999999E-2</v>
      </c>
    </row>
    <row r="122" spans="1:5" ht="14.25" customHeight="1">
      <c r="A122" s="22" t="s">
        <v>35</v>
      </c>
      <c r="B122" s="22" t="s">
        <v>99</v>
      </c>
      <c r="C122" s="22">
        <v>2030</v>
      </c>
      <c r="D122" s="22" t="s">
        <v>15</v>
      </c>
      <c r="E122" s="22">
        <v>0.86</v>
      </c>
    </row>
    <row r="123" spans="1:5" ht="14.25" hidden="1" customHeight="1">
      <c r="A123" s="22" t="s">
        <v>35</v>
      </c>
      <c r="B123" s="22" t="s">
        <v>99</v>
      </c>
      <c r="C123" s="22">
        <v>2030</v>
      </c>
      <c r="D123" s="22" t="s">
        <v>33</v>
      </c>
      <c r="E123" s="22">
        <v>0.05</v>
      </c>
    </row>
    <row r="124" spans="1:5" ht="14.25" hidden="1" customHeight="1">
      <c r="A124" s="22" t="s">
        <v>35</v>
      </c>
      <c r="B124" s="22" t="s">
        <v>99</v>
      </c>
      <c r="C124" s="22">
        <v>2030</v>
      </c>
      <c r="D124" s="22" t="s">
        <v>51</v>
      </c>
      <c r="E124" s="22">
        <v>0.81</v>
      </c>
    </row>
    <row r="125" spans="1:5" ht="14.25" customHeight="1">
      <c r="A125" s="22" t="s">
        <v>35</v>
      </c>
      <c r="B125" s="22" t="s">
        <v>99</v>
      </c>
      <c r="C125" s="22">
        <v>2030</v>
      </c>
      <c r="D125" s="22" t="s">
        <v>21</v>
      </c>
      <c r="E125" s="22">
        <v>0.05</v>
      </c>
    </row>
    <row r="126" spans="1:5" ht="14.25" hidden="1" customHeight="1">
      <c r="A126" s="22" t="s">
        <v>35</v>
      </c>
      <c r="B126" s="22" t="s">
        <v>99</v>
      </c>
      <c r="C126" s="22">
        <v>2030</v>
      </c>
      <c r="D126" s="22" t="s">
        <v>39</v>
      </c>
      <c r="E126" s="22">
        <v>0.05</v>
      </c>
    </row>
    <row r="127" spans="1:5" ht="14.25" customHeight="1">
      <c r="A127" s="22" t="s">
        <v>35</v>
      </c>
      <c r="B127" s="22" t="s">
        <v>99</v>
      </c>
      <c r="C127" s="22">
        <v>2030</v>
      </c>
      <c r="D127" s="22" t="s">
        <v>27</v>
      </c>
      <c r="E127" s="22">
        <v>0.01</v>
      </c>
    </row>
    <row r="128" spans="1:5" ht="14.25" hidden="1" customHeight="1">
      <c r="A128" s="22" t="s">
        <v>35</v>
      </c>
      <c r="B128" s="22" t="s">
        <v>99</v>
      </c>
      <c r="C128" s="22">
        <v>2030</v>
      </c>
      <c r="D128" s="22" t="s">
        <v>61</v>
      </c>
      <c r="E128" s="22">
        <v>0.01</v>
      </c>
    </row>
    <row r="129" spans="1:5" ht="14.25" customHeight="1">
      <c r="A129" s="22" t="s">
        <v>35</v>
      </c>
      <c r="B129" s="22" t="s">
        <v>99</v>
      </c>
      <c r="C129" s="22">
        <v>2035</v>
      </c>
      <c r="D129" s="22" t="s">
        <v>15</v>
      </c>
      <c r="E129" s="22">
        <v>0.8</v>
      </c>
    </row>
    <row r="130" spans="1:5" ht="14.25" hidden="1" customHeight="1">
      <c r="A130" s="22" t="s">
        <v>35</v>
      </c>
      <c r="B130" s="22" t="s">
        <v>99</v>
      </c>
      <c r="C130" s="22">
        <v>2035</v>
      </c>
      <c r="D130" s="22" t="s">
        <v>33</v>
      </c>
      <c r="E130" s="22">
        <v>0.08</v>
      </c>
    </row>
    <row r="131" spans="1:5" ht="14.25" hidden="1" customHeight="1">
      <c r="A131" s="22" t="s">
        <v>35</v>
      </c>
      <c r="B131" s="22" t="s">
        <v>99</v>
      </c>
      <c r="C131" s="22">
        <v>2035</v>
      </c>
      <c r="D131" s="22" t="s">
        <v>51</v>
      </c>
      <c r="E131" s="22">
        <v>0.72</v>
      </c>
    </row>
    <row r="132" spans="1:5" ht="14.25" customHeight="1">
      <c r="A132" s="22" t="s">
        <v>35</v>
      </c>
      <c r="B132" s="22" t="s">
        <v>99</v>
      </c>
      <c r="C132" s="22">
        <v>2035</v>
      </c>
      <c r="D132" s="22" t="s">
        <v>21</v>
      </c>
      <c r="E132" s="22">
        <v>7.0000000000000007E-2</v>
      </c>
    </row>
    <row r="133" spans="1:5" ht="14.25" hidden="1" customHeight="1">
      <c r="A133" s="22" t="s">
        <v>35</v>
      </c>
      <c r="B133" s="22" t="s">
        <v>99</v>
      </c>
      <c r="C133" s="22">
        <v>2035</v>
      </c>
      <c r="D133" s="22" t="s">
        <v>39</v>
      </c>
      <c r="E133" s="22">
        <v>0.05</v>
      </c>
    </row>
    <row r="134" spans="1:5" ht="14.25" customHeight="1">
      <c r="A134" s="22" t="s">
        <v>35</v>
      </c>
      <c r="B134" s="22" t="s">
        <v>99</v>
      </c>
      <c r="C134" s="22">
        <v>2035</v>
      </c>
      <c r="D134" s="22" t="s">
        <v>27</v>
      </c>
      <c r="E134" s="22">
        <v>0.01</v>
      </c>
    </row>
    <row r="135" spans="1:5" ht="14.25" hidden="1" customHeight="1">
      <c r="A135" s="22" t="s">
        <v>35</v>
      </c>
      <c r="B135" s="22" t="s">
        <v>99</v>
      </c>
      <c r="C135" s="22">
        <v>2035</v>
      </c>
      <c r="D135" s="22" t="s">
        <v>61</v>
      </c>
      <c r="E135" s="22">
        <v>0.01</v>
      </c>
    </row>
    <row r="136" spans="1:5" ht="14.25" customHeight="1">
      <c r="A136" s="22" t="s">
        <v>35</v>
      </c>
      <c r="B136" s="22" t="s">
        <v>99</v>
      </c>
      <c r="C136" s="22">
        <v>2040</v>
      </c>
      <c r="D136" s="22" t="s">
        <v>15</v>
      </c>
      <c r="E136" s="22">
        <v>0.75</v>
      </c>
    </row>
    <row r="137" spans="1:5" ht="14.25" hidden="1" customHeight="1">
      <c r="A137" s="22" t="s">
        <v>35</v>
      </c>
      <c r="B137" s="22" t="s">
        <v>99</v>
      </c>
      <c r="C137" s="22">
        <v>2040</v>
      </c>
      <c r="D137" s="22" t="s">
        <v>33</v>
      </c>
      <c r="E137" s="22">
        <v>0.11</v>
      </c>
    </row>
    <row r="138" spans="1:5" ht="14.25" hidden="1" customHeight="1">
      <c r="A138" s="22" t="s">
        <v>35</v>
      </c>
      <c r="B138" s="22" t="s">
        <v>99</v>
      </c>
      <c r="C138" s="22">
        <v>2040</v>
      </c>
      <c r="D138" s="22" t="s">
        <v>51</v>
      </c>
      <c r="E138" s="22">
        <v>0.64</v>
      </c>
    </row>
    <row r="139" spans="1:5" ht="14.25" customHeight="1">
      <c r="A139" s="22" t="s">
        <v>35</v>
      </c>
      <c r="B139" s="22" t="s">
        <v>99</v>
      </c>
      <c r="C139" s="22">
        <v>2040</v>
      </c>
      <c r="D139" s="22" t="s">
        <v>21</v>
      </c>
      <c r="E139" s="22">
        <v>0.09</v>
      </c>
    </row>
    <row r="140" spans="1:5" ht="14.25" hidden="1" customHeight="1">
      <c r="A140" s="22" t="s">
        <v>35</v>
      </c>
      <c r="B140" s="22" t="s">
        <v>99</v>
      </c>
      <c r="C140" s="22">
        <v>2040</v>
      </c>
      <c r="D140" s="22" t="s">
        <v>39</v>
      </c>
      <c r="E140" s="22">
        <v>0.05</v>
      </c>
    </row>
    <row r="141" spans="1:5" ht="14.25" customHeight="1">
      <c r="A141" s="22" t="s">
        <v>35</v>
      </c>
      <c r="B141" s="22" t="s">
        <v>99</v>
      </c>
      <c r="C141" s="22">
        <v>2040</v>
      </c>
      <c r="D141" s="22" t="s">
        <v>27</v>
      </c>
      <c r="E141" s="22">
        <v>0.01</v>
      </c>
    </row>
    <row r="142" spans="1:5" ht="14.25" hidden="1" customHeight="1">
      <c r="A142" s="22" t="s">
        <v>35</v>
      </c>
      <c r="B142" s="22" t="s">
        <v>99</v>
      </c>
      <c r="C142" s="22">
        <v>2040</v>
      </c>
      <c r="D142" s="22" t="s">
        <v>61</v>
      </c>
      <c r="E142" s="22">
        <v>0.01</v>
      </c>
    </row>
    <row r="143" spans="1:5" ht="14.25" customHeight="1">
      <c r="A143" s="22" t="s">
        <v>35</v>
      </c>
      <c r="B143" s="22" t="s">
        <v>99</v>
      </c>
      <c r="C143" s="22">
        <v>2045</v>
      </c>
      <c r="D143" s="22" t="s">
        <v>15</v>
      </c>
      <c r="E143" s="22">
        <v>0.7</v>
      </c>
    </row>
    <row r="144" spans="1:5" ht="14.25" hidden="1" customHeight="1">
      <c r="A144" s="22" t="s">
        <v>35</v>
      </c>
      <c r="B144" s="22" t="s">
        <v>99</v>
      </c>
      <c r="C144" s="22">
        <v>2045</v>
      </c>
      <c r="D144" s="22" t="s">
        <v>33</v>
      </c>
      <c r="E144" s="22">
        <v>0.14000000000000001</v>
      </c>
    </row>
    <row r="145" spans="1:5" ht="14.25" hidden="1" customHeight="1">
      <c r="A145" s="22" t="s">
        <v>35</v>
      </c>
      <c r="B145" s="22" t="s">
        <v>99</v>
      </c>
      <c r="C145" s="22">
        <v>2045</v>
      </c>
      <c r="D145" s="22" t="s">
        <v>51</v>
      </c>
      <c r="E145" s="22">
        <v>0.56000000000000005</v>
      </c>
    </row>
    <row r="146" spans="1:5" ht="14.25" customHeight="1">
      <c r="A146" s="22" t="s">
        <v>35</v>
      </c>
      <c r="B146" s="22" t="s">
        <v>99</v>
      </c>
      <c r="C146" s="22">
        <v>2045</v>
      </c>
      <c r="D146" s="22" t="s">
        <v>21</v>
      </c>
      <c r="E146" s="22">
        <v>0.11</v>
      </c>
    </row>
    <row r="147" spans="1:5" ht="14.25" hidden="1" customHeight="1">
      <c r="A147" s="22" t="s">
        <v>35</v>
      </c>
      <c r="B147" s="22" t="s">
        <v>99</v>
      </c>
      <c r="C147" s="22">
        <v>2045</v>
      </c>
      <c r="D147" s="22" t="s">
        <v>39</v>
      </c>
      <c r="E147" s="22">
        <v>0.05</v>
      </c>
    </row>
    <row r="148" spans="1:5" ht="14.25" customHeight="1">
      <c r="A148" s="22" t="s">
        <v>35</v>
      </c>
      <c r="B148" s="22" t="s">
        <v>99</v>
      </c>
      <c r="C148" s="22">
        <v>2045</v>
      </c>
      <c r="D148" s="22" t="s">
        <v>27</v>
      </c>
      <c r="E148" s="22">
        <v>0.01</v>
      </c>
    </row>
    <row r="149" spans="1:5" ht="14.25" hidden="1" customHeight="1">
      <c r="A149" s="22" t="s">
        <v>35</v>
      </c>
      <c r="B149" s="22" t="s">
        <v>99</v>
      </c>
      <c r="C149" s="22">
        <v>2045</v>
      </c>
      <c r="D149" s="22" t="s">
        <v>61</v>
      </c>
      <c r="E149" s="22">
        <v>0.01</v>
      </c>
    </row>
    <row r="150" spans="1:5" ht="14.25" customHeight="1">
      <c r="A150" s="22" t="s">
        <v>35</v>
      </c>
      <c r="B150" s="22" t="s">
        <v>99</v>
      </c>
      <c r="C150" s="22">
        <v>2050</v>
      </c>
      <c r="D150" s="22" t="s">
        <v>15</v>
      </c>
      <c r="E150" s="22">
        <v>0.64</v>
      </c>
    </row>
    <row r="151" spans="1:5" ht="14.25" hidden="1" customHeight="1">
      <c r="A151" s="22" t="s">
        <v>35</v>
      </c>
      <c r="B151" s="22" t="s">
        <v>99</v>
      </c>
      <c r="C151" s="22">
        <v>2050</v>
      </c>
      <c r="D151" s="22" t="s">
        <v>33</v>
      </c>
      <c r="E151" s="22">
        <v>0.17</v>
      </c>
    </row>
    <row r="152" spans="1:5" ht="14.25" hidden="1" customHeight="1">
      <c r="A152" s="22" t="s">
        <v>35</v>
      </c>
      <c r="B152" s="22" t="s">
        <v>99</v>
      </c>
      <c r="C152" s="22">
        <v>2050</v>
      </c>
      <c r="D152" s="22" t="s">
        <v>51</v>
      </c>
      <c r="E152" s="22">
        <v>0.47</v>
      </c>
    </row>
    <row r="153" spans="1:5" ht="14.25" customHeight="1">
      <c r="A153" s="22" t="s">
        <v>35</v>
      </c>
      <c r="B153" s="22" t="s">
        <v>99</v>
      </c>
      <c r="C153" s="22">
        <v>2050</v>
      </c>
      <c r="D153" s="22" t="s">
        <v>21</v>
      </c>
      <c r="E153" s="22">
        <v>0.13</v>
      </c>
    </row>
    <row r="154" spans="1:5" ht="14.25" hidden="1" customHeight="1">
      <c r="A154" s="22" t="s">
        <v>35</v>
      </c>
      <c r="B154" s="22" t="s">
        <v>99</v>
      </c>
      <c r="C154" s="22">
        <v>2050</v>
      </c>
      <c r="D154" s="22" t="s">
        <v>39</v>
      </c>
      <c r="E154" s="22">
        <v>0.05</v>
      </c>
    </row>
    <row r="155" spans="1:5" ht="14.25" customHeight="1">
      <c r="A155" s="22" t="s">
        <v>35</v>
      </c>
      <c r="B155" s="22" t="s">
        <v>99</v>
      </c>
      <c r="C155" s="22">
        <v>2050</v>
      </c>
      <c r="D155" s="22" t="s">
        <v>27</v>
      </c>
      <c r="E155" s="22">
        <v>0.01</v>
      </c>
    </row>
    <row r="156" spans="1:5" ht="14.25" hidden="1" customHeight="1">
      <c r="A156" s="22" t="s">
        <v>35</v>
      </c>
      <c r="B156" s="22" t="s">
        <v>99</v>
      </c>
      <c r="C156" s="22">
        <v>2050</v>
      </c>
      <c r="D156" s="22" t="s">
        <v>61</v>
      </c>
      <c r="E156" s="22">
        <v>0.01</v>
      </c>
    </row>
    <row r="157" spans="1:5" ht="14.25" customHeight="1">
      <c r="A157" s="4" t="s">
        <v>53</v>
      </c>
      <c r="B157" s="4" t="s">
        <v>99</v>
      </c>
      <c r="C157" s="10">
        <v>2022</v>
      </c>
      <c r="D157" s="4" t="s">
        <v>15</v>
      </c>
      <c r="E157" s="10">
        <v>1</v>
      </c>
    </row>
    <row r="158" spans="1:5" ht="14.25" hidden="1" customHeight="1">
      <c r="A158" s="4" t="s">
        <v>53</v>
      </c>
      <c r="B158" s="4" t="s">
        <v>99</v>
      </c>
      <c r="C158" s="10">
        <v>2022</v>
      </c>
      <c r="D158" s="4" t="s">
        <v>51</v>
      </c>
      <c r="E158" s="10">
        <v>1</v>
      </c>
    </row>
    <row r="159" spans="1:5" ht="14.25" customHeight="1">
      <c r="A159" s="4" t="s">
        <v>53</v>
      </c>
      <c r="B159" s="23" t="s">
        <v>99</v>
      </c>
      <c r="C159" s="10">
        <v>2025</v>
      </c>
      <c r="D159" s="23" t="s">
        <v>15</v>
      </c>
      <c r="E159" s="24">
        <v>1</v>
      </c>
    </row>
    <row r="160" spans="1:5" ht="14.25" hidden="1" customHeight="1">
      <c r="A160" s="4" t="s">
        <v>53</v>
      </c>
      <c r="B160" s="4" t="s">
        <v>99</v>
      </c>
      <c r="C160" s="10">
        <v>2025</v>
      </c>
      <c r="D160" s="4" t="s">
        <v>51</v>
      </c>
      <c r="E160" s="10">
        <v>1</v>
      </c>
    </row>
    <row r="161" spans="1:5" ht="14.25" customHeight="1">
      <c r="A161" s="22" t="s">
        <v>53</v>
      </c>
      <c r="B161" s="22" t="s">
        <v>99</v>
      </c>
      <c r="C161" s="22">
        <v>2030</v>
      </c>
      <c r="D161" s="22" t="s">
        <v>15</v>
      </c>
      <c r="E161" s="22">
        <v>0.9</v>
      </c>
    </row>
    <row r="162" spans="1:5" ht="14.25" hidden="1" customHeight="1">
      <c r="A162" s="22" t="s">
        <v>53</v>
      </c>
      <c r="B162" s="22" t="s">
        <v>99</v>
      </c>
      <c r="C162" s="22">
        <v>2030</v>
      </c>
      <c r="D162" s="22" t="s">
        <v>33</v>
      </c>
      <c r="E162" s="22">
        <v>0.05</v>
      </c>
    </row>
    <row r="163" spans="1:5" ht="14.25" hidden="1" customHeight="1">
      <c r="A163" s="22" t="s">
        <v>53</v>
      </c>
      <c r="B163" s="22" t="s">
        <v>99</v>
      </c>
      <c r="C163" s="22">
        <v>2030</v>
      </c>
      <c r="D163" s="22" t="s">
        <v>51</v>
      </c>
      <c r="E163" s="22">
        <v>0.85</v>
      </c>
    </row>
    <row r="164" spans="1:5" ht="14.25" customHeight="1">
      <c r="A164" s="22" t="s">
        <v>53</v>
      </c>
      <c r="B164" s="22" t="s">
        <v>99</v>
      </c>
      <c r="C164" s="22">
        <v>2030</v>
      </c>
      <c r="D164" s="22" t="s">
        <v>21</v>
      </c>
      <c r="E164" s="22">
        <v>0.02</v>
      </c>
    </row>
    <row r="165" spans="1:5" ht="14.25" hidden="1" customHeight="1">
      <c r="A165" s="22" t="s">
        <v>53</v>
      </c>
      <c r="B165" s="22" t="s">
        <v>99</v>
      </c>
      <c r="C165" s="22">
        <v>2030</v>
      </c>
      <c r="D165" s="22" t="s">
        <v>57</v>
      </c>
      <c r="E165" s="22">
        <v>0.02</v>
      </c>
    </row>
    <row r="166" spans="1:5" ht="14.25" customHeight="1">
      <c r="A166" s="22" t="s">
        <v>53</v>
      </c>
      <c r="B166" s="22" t="s">
        <v>99</v>
      </c>
      <c r="C166" s="22">
        <v>2035</v>
      </c>
      <c r="D166" s="22" t="s">
        <v>15</v>
      </c>
      <c r="E166" s="22">
        <v>0.84</v>
      </c>
    </row>
    <row r="167" spans="1:5" ht="14.25" hidden="1" customHeight="1">
      <c r="A167" s="22" t="s">
        <v>53</v>
      </c>
      <c r="B167" s="22" t="s">
        <v>99</v>
      </c>
      <c r="C167" s="22">
        <v>2035</v>
      </c>
      <c r="D167" s="22" t="s">
        <v>33</v>
      </c>
      <c r="E167" s="22">
        <v>0.08</v>
      </c>
    </row>
    <row r="168" spans="1:5" ht="14.25" hidden="1" customHeight="1">
      <c r="A168" s="22" t="s">
        <v>53</v>
      </c>
      <c r="B168" s="22" t="s">
        <v>99</v>
      </c>
      <c r="C168" s="22">
        <v>2035</v>
      </c>
      <c r="D168" s="22" t="s">
        <v>51</v>
      </c>
      <c r="E168" s="22">
        <v>0.76</v>
      </c>
    </row>
    <row r="169" spans="1:5" ht="14.25" customHeight="1">
      <c r="A169" s="22" t="s">
        <v>53</v>
      </c>
      <c r="B169" s="22" t="s">
        <v>99</v>
      </c>
      <c r="C169" s="22">
        <v>2035</v>
      </c>
      <c r="D169" s="22" t="s">
        <v>21</v>
      </c>
      <c r="E169" s="22">
        <v>0.04</v>
      </c>
    </row>
    <row r="170" spans="1:5" ht="14.25" hidden="1" customHeight="1">
      <c r="A170" s="22" t="s">
        <v>53</v>
      </c>
      <c r="B170" s="22" t="s">
        <v>99</v>
      </c>
      <c r="C170" s="22">
        <v>2035</v>
      </c>
      <c r="D170" s="22" t="s">
        <v>57</v>
      </c>
      <c r="E170" s="22">
        <v>0.04</v>
      </c>
    </row>
    <row r="171" spans="1:5" ht="14.25" customHeight="1">
      <c r="A171" s="22" t="s">
        <v>53</v>
      </c>
      <c r="B171" s="22" t="s">
        <v>99</v>
      </c>
      <c r="C171" s="22">
        <v>2040</v>
      </c>
      <c r="D171" s="22" t="s">
        <v>15</v>
      </c>
      <c r="E171" s="22">
        <v>0.79</v>
      </c>
    </row>
    <row r="172" spans="1:5" ht="14.25" hidden="1" customHeight="1">
      <c r="A172" s="22" t="s">
        <v>53</v>
      </c>
      <c r="B172" s="22" t="s">
        <v>99</v>
      </c>
      <c r="C172" s="22">
        <v>2040</v>
      </c>
      <c r="D172" s="22" t="s">
        <v>33</v>
      </c>
      <c r="E172" s="22">
        <v>0.11</v>
      </c>
    </row>
    <row r="173" spans="1:5" ht="14.25" hidden="1" customHeight="1">
      <c r="A173" s="22" t="s">
        <v>53</v>
      </c>
      <c r="B173" s="22" t="s">
        <v>99</v>
      </c>
      <c r="C173" s="22">
        <v>2040</v>
      </c>
      <c r="D173" s="22" t="s">
        <v>51</v>
      </c>
      <c r="E173" s="22">
        <v>0.68</v>
      </c>
    </row>
    <row r="174" spans="1:5" ht="14.25" customHeight="1">
      <c r="A174" s="22" t="s">
        <v>53</v>
      </c>
      <c r="B174" s="22" t="s">
        <v>99</v>
      </c>
      <c r="C174" s="22">
        <v>2040</v>
      </c>
      <c r="D174" s="22" t="s">
        <v>21</v>
      </c>
      <c r="E174" s="22">
        <v>0.06</v>
      </c>
    </row>
    <row r="175" spans="1:5" ht="14.25" hidden="1" customHeight="1">
      <c r="A175" s="22" t="s">
        <v>53</v>
      </c>
      <c r="B175" s="22" t="s">
        <v>99</v>
      </c>
      <c r="C175" s="22">
        <v>2040</v>
      </c>
      <c r="D175" s="22" t="s">
        <v>57</v>
      </c>
      <c r="E175" s="22">
        <v>0.06</v>
      </c>
    </row>
    <row r="176" spans="1:5" ht="14.25" customHeight="1">
      <c r="A176" s="22" t="s">
        <v>53</v>
      </c>
      <c r="B176" s="22" t="s">
        <v>99</v>
      </c>
      <c r="C176" s="22">
        <v>2045</v>
      </c>
      <c r="D176" s="22" t="s">
        <v>15</v>
      </c>
      <c r="E176" s="22">
        <v>0.74</v>
      </c>
    </row>
    <row r="177" spans="1:5" ht="14.25" hidden="1" customHeight="1">
      <c r="A177" s="22" t="s">
        <v>53</v>
      </c>
      <c r="B177" s="22" t="s">
        <v>99</v>
      </c>
      <c r="C177" s="22">
        <v>2045</v>
      </c>
      <c r="D177" s="22" t="s">
        <v>33</v>
      </c>
      <c r="E177" s="22">
        <v>0.14000000000000001</v>
      </c>
    </row>
    <row r="178" spans="1:5" ht="14.25" hidden="1" customHeight="1">
      <c r="A178" s="22" t="s">
        <v>53</v>
      </c>
      <c r="B178" s="22" t="s">
        <v>99</v>
      </c>
      <c r="C178" s="22">
        <v>2045</v>
      </c>
      <c r="D178" s="22" t="s">
        <v>51</v>
      </c>
      <c r="E178" s="22">
        <v>0.6</v>
      </c>
    </row>
    <row r="179" spans="1:5" ht="14.25" customHeight="1">
      <c r="A179" s="22" t="s">
        <v>53</v>
      </c>
      <c r="B179" s="22" t="s">
        <v>99</v>
      </c>
      <c r="C179" s="22">
        <v>2045</v>
      </c>
      <c r="D179" s="22" t="s">
        <v>21</v>
      </c>
      <c r="E179" s="22">
        <v>0.08</v>
      </c>
    </row>
    <row r="180" spans="1:5" ht="14.25" hidden="1" customHeight="1">
      <c r="A180" s="22" t="s">
        <v>53</v>
      </c>
      <c r="B180" s="22" t="s">
        <v>99</v>
      </c>
      <c r="C180" s="22">
        <v>2045</v>
      </c>
      <c r="D180" s="22" t="s">
        <v>57</v>
      </c>
      <c r="E180" s="22">
        <v>0.08</v>
      </c>
    </row>
    <row r="181" spans="1:5" ht="14.25" customHeight="1">
      <c r="A181" s="22" t="s">
        <v>53</v>
      </c>
      <c r="B181" s="22" t="s">
        <v>99</v>
      </c>
      <c r="C181" s="22">
        <v>2050</v>
      </c>
      <c r="D181" s="22" t="s">
        <v>15</v>
      </c>
      <c r="E181" s="22">
        <v>0.68</v>
      </c>
    </row>
    <row r="182" spans="1:5" ht="14.25" hidden="1" customHeight="1">
      <c r="A182" s="22" t="s">
        <v>53</v>
      </c>
      <c r="B182" s="22" t="s">
        <v>99</v>
      </c>
      <c r="C182" s="22">
        <v>2050</v>
      </c>
      <c r="D182" s="22" t="s">
        <v>33</v>
      </c>
      <c r="E182" s="22">
        <v>0.17</v>
      </c>
    </row>
    <row r="183" spans="1:5" ht="14.25" hidden="1" customHeight="1">
      <c r="A183" s="22" t="s">
        <v>53</v>
      </c>
      <c r="B183" s="22" t="s">
        <v>99</v>
      </c>
      <c r="C183" s="22">
        <v>2050</v>
      </c>
      <c r="D183" s="22" t="s">
        <v>51</v>
      </c>
      <c r="E183" s="22">
        <v>0.51</v>
      </c>
    </row>
    <row r="184" spans="1:5" ht="14.25" customHeight="1">
      <c r="A184" s="22" t="s">
        <v>53</v>
      </c>
      <c r="B184" s="22" t="s">
        <v>99</v>
      </c>
      <c r="C184" s="22">
        <v>2050</v>
      </c>
      <c r="D184" s="22" t="s">
        <v>21</v>
      </c>
      <c r="E184" s="22">
        <v>0.1</v>
      </c>
    </row>
    <row r="185" spans="1:5" ht="14.25" hidden="1" customHeight="1">
      <c r="A185" s="22" t="s">
        <v>53</v>
      </c>
      <c r="B185" s="22" t="s">
        <v>99</v>
      </c>
      <c r="C185" s="22">
        <v>2050</v>
      </c>
      <c r="D185" s="22" t="s">
        <v>57</v>
      </c>
      <c r="E185" s="22">
        <v>0.1</v>
      </c>
    </row>
    <row r="186" spans="1:5" ht="14.25" customHeight="1">
      <c r="A186" s="4" t="s">
        <v>29</v>
      </c>
      <c r="B186" s="4" t="s">
        <v>99</v>
      </c>
      <c r="C186" s="10">
        <v>2022</v>
      </c>
      <c r="D186" s="4" t="s">
        <v>15</v>
      </c>
      <c r="E186" s="10">
        <v>1</v>
      </c>
    </row>
    <row r="187" spans="1:5" ht="14.25" hidden="1" customHeight="1">
      <c r="A187" s="4" t="s">
        <v>29</v>
      </c>
      <c r="B187" s="4" t="s">
        <v>99</v>
      </c>
      <c r="C187" s="10">
        <v>2022</v>
      </c>
      <c r="D187" s="4" t="s">
        <v>51</v>
      </c>
      <c r="E187" s="10">
        <v>1</v>
      </c>
    </row>
    <row r="188" spans="1:5" ht="14.25" customHeight="1">
      <c r="A188" s="4" t="s">
        <v>29</v>
      </c>
      <c r="B188" s="4" t="s">
        <v>99</v>
      </c>
      <c r="C188" s="10">
        <v>2025</v>
      </c>
      <c r="D188" s="4" t="s">
        <v>15</v>
      </c>
      <c r="E188" s="10">
        <v>0.98499999999999999</v>
      </c>
    </row>
    <row r="189" spans="1:5" ht="14.25" hidden="1" customHeight="1">
      <c r="A189" s="4" t="s">
        <v>29</v>
      </c>
      <c r="B189" s="4" t="s">
        <v>99</v>
      </c>
      <c r="C189" s="10">
        <v>2025</v>
      </c>
      <c r="D189" s="4" t="s">
        <v>51</v>
      </c>
      <c r="E189" s="10">
        <v>0.98499999999999999</v>
      </c>
    </row>
    <row r="190" spans="1:5" ht="14.25" customHeight="1">
      <c r="A190" s="4" t="s">
        <v>29</v>
      </c>
      <c r="B190" s="4" t="s">
        <v>99</v>
      </c>
      <c r="C190" s="10">
        <v>2025</v>
      </c>
      <c r="D190" s="4" t="s">
        <v>21</v>
      </c>
      <c r="E190" s="10">
        <v>1.4999999999999999E-2</v>
      </c>
    </row>
    <row r="191" spans="1:5" ht="14.25" hidden="1" customHeight="1">
      <c r="A191" s="4" t="s">
        <v>29</v>
      </c>
      <c r="B191" s="4" t="s">
        <v>99</v>
      </c>
      <c r="C191" s="10">
        <v>2025</v>
      </c>
      <c r="D191" s="4" t="s">
        <v>57</v>
      </c>
      <c r="E191" s="10">
        <v>1.4999999999999999E-2</v>
      </c>
    </row>
    <row r="192" spans="1:5" ht="14.25" customHeight="1">
      <c r="A192" s="22" t="s">
        <v>29</v>
      </c>
      <c r="B192" s="22" t="s">
        <v>99</v>
      </c>
      <c r="C192" s="22">
        <v>2030</v>
      </c>
      <c r="D192" s="22" t="s">
        <v>15</v>
      </c>
      <c r="E192" s="22">
        <v>0.86</v>
      </c>
    </row>
    <row r="193" spans="1:5" ht="14.25" hidden="1" customHeight="1">
      <c r="A193" s="22" t="s">
        <v>29</v>
      </c>
      <c r="B193" s="22" t="s">
        <v>99</v>
      </c>
      <c r="C193" s="22">
        <v>2030</v>
      </c>
      <c r="D193" s="22" t="s">
        <v>33</v>
      </c>
      <c r="E193" s="22">
        <v>0.05</v>
      </c>
    </row>
    <row r="194" spans="1:5" ht="14.25" hidden="1" customHeight="1">
      <c r="A194" s="22" t="s">
        <v>29</v>
      </c>
      <c r="B194" s="22" t="s">
        <v>99</v>
      </c>
      <c r="C194" s="22">
        <v>2030</v>
      </c>
      <c r="D194" s="22" t="s">
        <v>51</v>
      </c>
      <c r="E194" s="22">
        <v>0.81</v>
      </c>
    </row>
    <row r="195" spans="1:5" ht="14.25" customHeight="1">
      <c r="A195" s="22" t="s">
        <v>29</v>
      </c>
      <c r="B195" s="22" t="s">
        <v>99</v>
      </c>
      <c r="C195" s="22">
        <v>2030</v>
      </c>
      <c r="D195" s="22" t="s">
        <v>21</v>
      </c>
      <c r="E195" s="22">
        <v>0.05</v>
      </c>
    </row>
    <row r="196" spans="1:5" ht="14.25" hidden="1" customHeight="1">
      <c r="A196" s="22" t="s">
        <v>29</v>
      </c>
      <c r="B196" s="22" t="s">
        <v>99</v>
      </c>
      <c r="C196" s="22">
        <v>2030</v>
      </c>
      <c r="D196" s="22" t="s">
        <v>39</v>
      </c>
      <c r="E196" s="22">
        <v>0.05</v>
      </c>
    </row>
    <row r="197" spans="1:5" ht="14.25" customHeight="1">
      <c r="A197" s="22" t="s">
        <v>29</v>
      </c>
      <c r="B197" s="22" t="s">
        <v>99</v>
      </c>
      <c r="C197" s="22">
        <v>2030</v>
      </c>
      <c r="D197" s="22" t="s">
        <v>27</v>
      </c>
      <c r="E197" s="22">
        <v>0.01</v>
      </c>
    </row>
    <row r="198" spans="1:5" ht="14.25" hidden="1" customHeight="1">
      <c r="A198" s="22" t="s">
        <v>29</v>
      </c>
      <c r="B198" s="22" t="s">
        <v>99</v>
      </c>
      <c r="C198" s="22">
        <v>2030</v>
      </c>
      <c r="D198" s="22" t="s">
        <v>61</v>
      </c>
      <c r="E198" s="22">
        <v>0.01</v>
      </c>
    </row>
    <row r="199" spans="1:5" ht="14.25" customHeight="1">
      <c r="A199" s="22" t="s">
        <v>29</v>
      </c>
      <c r="B199" s="22" t="s">
        <v>99</v>
      </c>
      <c r="C199" s="22">
        <v>2035</v>
      </c>
      <c r="D199" s="22" t="s">
        <v>15</v>
      </c>
      <c r="E199" s="22">
        <v>0.8</v>
      </c>
    </row>
    <row r="200" spans="1:5" ht="14.25" hidden="1" customHeight="1">
      <c r="A200" s="22" t="s">
        <v>29</v>
      </c>
      <c r="B200" s="22" t="s">
        <v>99</v>
      </c>
      <c r="C200" s="22">
        <v>2035</v>
      </c>
      <c r="D200" s="22" t="s">
        <v>33</v>
      </c>
      <c r="E200" s="22">
        <v>0.08</v>
      </c>
    </row>
    <row r="201" spans="1:5" ht="14.25" hidden="1" customHeight="1">
      <c r="A201" s="22" t="s">
        <v>29</v>
      </c>
      <c r="B201" s="22" t="s">
        <v>99</v>
      </c>
      <c r="C201" s="22">
        <v>2035</v>
      </c>
      <c r="D201" s="22" t="s">
        <v>51</v>
      </c>
      <c r="E201" s="22">
        <v>0.72</v>
      </c>
    </row>
    <row r="202" spans="1:5" ht="14.25" customHeight="1">
      <c r="A202" s="22" t="s">
        <v>29</v>
      </c>
      <c r="B202" s="22" t="s">
        <v>99</v>
      </c>
      <c r="C202" s="22">
        <v>2035</v>
      </c>
      <c r="D202" s="22" t="s">
        <v>21</v>
      </c>
      <c r="E202" s="22">
        <v>7.0000000000000007E-2</v>
      </c>
    </row>
    <row r="203" spans="1:5" ht="14.25" hidden="1" customHeight="1">
      <c r="A203" s="22" t="s">
        <v>29</v>
      </c>
      <c r="B203" s="22" t="s">
        <v>99</v>
      </c>
      <c r="C203" s="22">
        <v>2035</v>
      </c>
      <c r="D203" s="22" t="s">
        <v>39</v>
      </c>
      <c r="E203" s="22">
        <v>0.05</v>
      </c>
    </row>
    <row r="204" spans="1:5" ht="14.25" customHeight="1">
      <c r="A204" s="22" t="s">
        <v>29</v>
      </c>
      <c r="B204" s="22" t="s">
        <v>99</v>
      </c>
      <c r="C204" s="22">
        <v>2035</v>
      </c>
      <c r="D204" s="22" t="s">
        <v>27</v>
      </c>
      <c r="E204" s="22">
        <v>0.01</v>
      </c>
    </row>
    <row r="205" spans="1:5" ht="14.25" hidden="1" customHeight="1">
      <c r="A205" s="22" t="s">
        <v>29</v>
      </c>
      <c r="B205" s="22" t="s">
        <v>99</v>
      </c>
      <c r="C205" s="22">
        <v>2035</v>
      </c>
      <c r="D205" s="22" t="s">
        <v>61</v>
      </c>
      <c r="E205" s="22">
        <v>0.01</v>
      </c>
    </row>
    <row r="206" spans="1:5" ht="14.25" customHeight="1">
      <c r="A206" s="22" t="s">
        <v>29</v>
      </c>
      <c r="B206" s="22" t="s">
        <v>99</v>
      </c>
      <c r="C206" s="22">
        <v>2040</v>
      </c>
      <c r="D206" s="22" t="s">
        <v>15</v>
      </c>
      <c r="E206" s="22">
        <v>0.75</v>
      </c>
    </row>
    <row r="207" spans="1:5" ht="14.25" hidden="1" customHeight="1">
      <c r="A207" s="22" t="s">
        <v>29</v>
      </c>
      <c r="B207" s="22" t="s">
        <v>99</v>
      </c>
      <c r="C207" s="22">
        <v>2040</v>
      </c>
      <c r="D207" s="22" t="s">
        <v>33</v>
      </c>
      <c r="E207" s="22">
        <v>0.11</v>
      </c>
    </row>
    <row r="208" spans="1:5" ht="14.25" hidden="1" customHeight="1">
      <c r="A208" s="22" t="s">
        <v>29</v>
      </c>
      <c r="B208" s="22" t="s">
        <v>99</v>
      </c>
      <c r="C208" s="22">
        <v>2040</v>
      </c>
      <c r="D208" s="22" t="s">
        <v>51</v>
      </c>
      <c r="E208" s="22">
        <v>0.64</v>
      </c>
    </row>
    <row r="209" spans="1:5" ht="14.25" customHeight="1">
      <c r="A209" s="22" t="s">
        <v>29</v>
      </c>
      <c r="B209" s="22" t="s">
        <v>99</v>
      </c>
      <c r="C209" s="22">
        <v>2040</v>
      </c>
      <c r="D209" s="22" t="s">
        <v>21</v>
      </c>
      <c r="E209" s="22">
        <v>0.09</v>
      </c>
    </row>
    <row r="210" spans="1:5" ht="14.25" hidden="1" customHeight="1">
      <c r="A210" s="22" t="s">
        <v>29</v>
      </c>
      <c r="B210" s="22" t="s">
        <v>99</v>
      </c>
      <c r="C210" s="22">
        <v>2040</v>
      </c>
      <c r="D210" s="22" t="s">
        <v>39</v>
      </c>
      <c r="E210" s="22">
        <v>0.05</v>
      </c>
    </row>
    <row r="211" spans="1:5" ht="14.25" customHeight="1">
      <c r="A211" s="22" t="s">
        <v>29</v>
      </c>
      <c r="B211" s="22" t="s">
        <v>99</v>
      </c>
      <c r="C211" s="22">
        <v>2040</v>
      </c>
      <c r="D211" s="22" t="s">
        <v>27</v>
      </c>
      <c r="E211" s="22">
        <v>0.01</v>
      </c>
    </row>
    <row r="212" spans="1:5" ht="14.25" hidden="1" customHeight="1">
      <c r="A212" s="22" t="s">
        <v>29</v>
      </c>
      <c r="B212" s="22" t="s">
        <v>99</v>
      </c>
      <c r="C212" s="22">
        <v>2040</v>
      </c>
      <c r="D212" s="22" t="s">
        <v>61</v>
      </c>
      <c r="E212" s="22">
        <v>0.01</v>
      </c>
    </row>
    <row r="213" spans="1:5" ht="14.25" customHeight="1">
      <c r="A213" s="22" t="s">
        <v>29</v>
      </c>
      <c r="B213" s="22" t="s">
        <v>99</v>
      </c>
      <c r="C213" s="22">
        <v>2045</v>
      </c>
      <c r="D213" s="22" t="s">
        <v>15</v>
      </c>
      <c r="E213" s="22">
        <v>0.7</v>
      </c>
    </row>
    <row r="214" spans="1:5" ht="14.25" hidden="1" customHeight="1">
      <c r="A214" s="22" t="s">
        <v>29</v>
      </c>
      <c r="B214" s="22" t="s">
        <v>99</v>
      </c>
      <c r="C214" s="22">
        <v>2045</v>
      </c>
      <c r="D214" s="22" t="s">
        <v>33</v>
      </c>
      <c r="E214" s="22">
        <v>0.14000000000000001</v>
      </c>
    </row>
    <row r="215" spans="1:5" ht="14.25" hidden="1" customHeight="1">
      <c r="A215" s="22" t="s">
        <v>29</v>
      </c>
      <c r="B215" s="22" t="s">
        <v>99</v>
      </c>
      <c r="C215" s="22">
        <v>2045</v>
      </c>
      <c r="D215" s="22" t="s">
        <v>51</v>
      </c>
      <c r="E215" s="22">
        <v>0.56000000000000005</v>
      </c>
    </row>
    <row r="216" spans="1:5" ht="14.25" customHeight="1">
      <c r="A216" s="22" t="s">
        <v>29</v>
      </c>
      <c r="B216" s="22" t="s">
        <v>99</v>
      </c>
      <c r="C216" s="22">
        <v>2045</v>
      </c>
      <c r="D216" s="22" t="s">
        <v>21</v>
      </c>
      <c r="E216" s="22">
        <v>0.11</v>
      </c>
    </row>
    <row r="217" spans="1:5" ht="14.25" hidden="1" customHeight="1">
      <c r="A217" s="22" t="s">
        <v>29</v>
      </c>
      <c r="B217" s="22" t="s">
        <v>99</v>
      </c>
      <c r="C217" s="22">
        <v>2045</v>
      </c>
      <c r="D217" s="22" t="s">
        <v>39</v>
      </c>
      <c r="E217" s="22">
        <v>0.05</v>
      </c>
    </row>
    <row r="218" spans="1:5" ht="14.25" customHeight="1">
      <c r="A218" s="22" t="s">
        <v>29</v>
      </c>
      <c r="B218" s="22" t="s">
        <v>99</v>
      </c>
      <c r="C218" s="22">
        <v>2045</v>
      </c>
      <c r="D218" s="22" t="s">
        <v>27</v>
      </c>
      <c r="E218" s="22">
        <v>0.01</v>
      </c>
    </row>
    <row r="219" spans="1:5" ht="14.25" hidden="1" customHeight="1">
      <c r="A219" s="22" t="s">
        <v>29</v>
      </c>
      <c r="B219" s="22" t="s">
        <v>99</v>
      </c>
      <c r="C219" s="22">
        <v>2045</v>
      </c>
      <c r="D219" s="22" t="s">
        <v>61</v>
      </c>
      <c r="E219" s="22">
        <v>0.01</v>
      </c>
    </row>
    <row r="220" spans="1:5" ht="14.25" customHeight="1">
      <c r="A220" s="22" t="s">
        <v>29</v>
      </c>
      <c r="B220" s="22" t="s">
        <v>99</v>
      </c>
      <c r="C220" s="22">
        <v>2050</v>
      </c>
      <c r="D220" s="22" t="s">
        <v>15</v>
      </c>
      <c r="E220" s="22">
        <v>0.64</v>
      </c>
    </row>
    <row r="221" spans="1:5" ht="14.25" hidden="1" customHeight="1">
      <c r="A221" s="22" t="s">
        <v>29</v>
      </c>
      <c r="B221" s="22" t="s">
        <v>99</v>
      </c>
      <c r="C221" s="22">
        <v>2050</v>
      </c>
      <c r="D221" s="22" t="s">
        <v>33</v>
      </c>
      <c r="E221" s="22">
        <v>0.17</v>
      </c>
    </row>
    <row r="222" spans="1:5" ht="14.25" hidden="1" customHeight="1">
      <c r="A222" s="22" t="s">
        <v>29</v>
      </c>
      <c r="B222" s="22" t="s">
        <v>99</v>
      </c>
      <c r="C222" s="22">
        <v>2050</v>
      </c>
      <c r="D222" s="22" t="s">
        <v>51</v>
      </c>
      <c r="E222" s="22">
        <v>0.47</v>
      </c>
    </row>
    <row r="223" spans="1:5" ht="14.25" customHeight="1">
      <c r="A223" s="22" t="s">
        <v>29</v>
      </c>
      <c r="B223" s="22" t="s">
        <v>99</v>
      </c>
      <c r="C223" s="22">
        <v>2050</v>
      </c>
      <c r="D223" s="22" t="s">
        <v>21</v>
      </c>
      <c r="E223" s="22">
        <v>0.13</v>
      </c>
    </row>
    <row r="224" spans="1:5" ht="14.25" hidden="1" customHeight="1">
      <c r="A224" s="22" t="s">
        <v>29</v>
      </c>
      <c r="B224" s="22" t="s">
        <v>99</v>
      </c>
      <c r="C224" s="22">
        <v>2050</v>
      </c>
      <c r="D224" s="22" t="s">
        <v>39</v>
      </c>
      <c r="E224" s="22">
        <v>0.05</v>
      </c>
    </row>
    <row r="225" spans="1:5" ht="14.25" customHeight="1">
      <c r="A225" s="22" t="s">
        <v>29</v>
      </c>
      <c r="B225" s="22" t="s">
        <v>99</v>
      </c>
      <c r="C225" s="22">
        <v>2050</v>
      </c>
      <c r="D225" s="22" t="s">
        <v>27</v>
      </c>
      <c r="E225" s="22">
        <v>0.01</v>
      </c>
    </row>
    <row r="226" spans="1:5" ht="14.25" hidden="1" customHeight="1">
      <c r="A226" s="22" t="s">
        <v>29</v>
      </c>
      <c r="B226" s="22" t="s">
        <v>99</v>
      </c>
      <c r="C226" s="22">
        <v>2050</v>
      </c>
      <c r="D226" s="22" t="s">
        <v>61</v>
      </c>
      <c r="E226" s="22">
        <v>0.01</v>
      </c>
    </row>
    <row r="227" spans="1:5" ht="14.25" customHeight="1">
      <c r="A227" s="4" t="s">
        <v>47</v>
      </c>
      <c r="B227" s="4" t="s">
        <v>99</v>
      </c>
      <c r="C227" s="10">
        <v>2022</v>
      </c>
      <c r="D227" s="4" t="s">
        <v>15</v>
      </c>
      <c r="E227" s="10">
        <v>0.97</v>
      </c>
    </row>
    <row r="228" spans="1:5" ht="14.25" hidden="1" customHeight="1">
      <c r="A228" s="4" t="s">
        <v>47</v>
      </c>
      <c r="B228" s="4" t="s">
        <v>99</v>
      </c>
      <c r="C228" s="10">
        <v>2022</v>
      </c>
      <c r="D228" s="4" t="s">
        <v>51</v>
      </c>
      <c r="E228" s="10">
        <v>0.97</v>
      </c>
    </row>
    <row r="229" spans="1:5" ht="14.25" customHeight="1">
      <c r="A229" s="4" t="s">
        <v>47</v>
      </c>
      <c r="B229" s="4" t="s">
        <v>99</v>
      </c>
      <c r="C229" s="10">
        <v>2022</v>
      </c>
      <c r="D229" s="4" t="s">
        <v>27</v>
      </c>
      <c r="E229" s="10">
        <v>0.02</v>
      </c>
    </row>
    <row r="230" spans="1:5" ht="14.25" hidden="1" customHeight="1">
      <c r="A230" s="4" t="s">
        <v>47</v>
      </c>
      <c r="B230" s="4" t="s">
        <v>99</v>
      </c>
      <c r="C230" s="10">
        <v>2022</v>
      </c>
      <c r="D230" s="4" t="s">
        <v>61</v>
      </c>
      <c r="E230" s="10">
        <v>0.02</v>
      </c>
    </row>
    <row r="231" spans="1:5" ht="14.25" customHeight="1">
      <c r="A231" s="4" t="s">
        <v>47</v>
      </c>
      <c r="B231" s="4" t="s">
        <v>99</v>
      </c>
      <c r="C231" s="10">
        <v>2025</v>
      </c>
      <c r="D231" s="4" t="s">
        <v>15</v>
      </c>
      <c r="E231" s="10">
        <v>0.98</v>
      </c>
    </row>
    <row r="232" spans="1:5" ht="14.25" hidden="1" customHeight="1">
      <c r="A232" s="4" t="s">
        <v>47</v>
      </c>
      <c r="B232" s="4" t="s">
        <v>99</v>
      </c>
      <c r="C232" s="10">
        <v>2025</v>
      </c>
      <c r="D232" s="4" t="s">
        <v>51</v>
      </c>
      <c r="E232" s="10">
        <v>0.98</v>
      </c>
    </row>
    <row r="233" spans="1:5" ht="14.25" customHeight="1">
      <c r="A233" s="4" t="s">
        <v>47</v>
      </c>
      <c r="B233" s="4" t="s">
        <v>99</v>
      </c>
      <c r="C233" s="10">
        <v>2025</v>
      </c>
      <c r="D233" s="4" t="s">
        <v>27</v>
      </c>
      <c r="E233" s="10">
        <v>0.02</v>
      </c>
    </row>
    <row r="234" spans="1:5" ht="14.25" hidden="1" customHeight="1">
      <c r="A234" s="4" t="s">
        <v>47</v>
      </c>
      <c r="B234" s="4" t="s">
        <v>99</v>
      </c>
      <c r="C234" s="10">
        <v>2025</v>
      </c>
      <c r="D234" s="4" t="s">
        <v>61</v>
      </c>
      <c r="E234" s="10">
        <v>0.02</v>
      </c>
    </row>
    <row r="235" spans="1:5" ht="14.25" customHeight="1">
      <c r="A235" s="22" t="s">
        <v>47</v>
      </c>
      <c r="B235" s="22" t="s">
        <v>99</v>
      </c>
      <c r="C235" s="22">
        <v>2030</v>
      </c>
      <c r="D235" s="22" t="s">
        <v>15</v>
      </c>
      <c r="E235" s="22">
        <v>0.9</v>
      </c>
    </row>
    <row r="236" spans="1:5" ht="14.25" hidden="1" customHeight="1">
      <c r="A236" s="22" t="s">
        <v>47</v>
      </c>
      <c r="B236" s="22" t="s">
        <v>99</v>
      </c>
      <c r="C236" s="22">
        <v>2030</v>
      </c>
      <c r="D236" s="22" t="s">
        <v>33</v>
      </c>
      <c r="E236" s="22">
        <v>0.05</v>
      </c>
    </row>
    <row r="237" spans="1:5" ht="14.25" hidden="1" customHeight="1">
      <c r="A237" s="22" t="s">
        <v>47</v>
      </c>
      <c r="B237" s="22" t="s">
        <v>99</v>
      </c>
      <c r="C237" s="22">
        <v>2030</v>
      </c>
      <c r="D237" s="22" t="s">
        <v>51</v>
      </c>
      <c r="E237" s="22">
        <v>0.84</v>
      </c>
    </row>
    <row r="238" spans="1:5" ht="14.25" customHeight="1">
      <c r="A238" s="22" t="s">
        <v>47</v>
      </c>
      <c r="B238" s="22" t="s">
        <v>99</v>
      </c>
      <c r="C238" s="22">
        <v>2030</v>
      </c>
      <c r="D238" s="22" t="s">
        <v>21</v>
      </c>
      <c r="E238" s="22">
        <v>0.02</v>
      </c>
    </row>
    <row r="239" spans="1:5" ht="14.25" hidden="1" customHeight="1">
      <c r="A239" s="22" t="s">
        <v>47</v>
      </c>
      <c r="B239" s="22" t="s">
        <v>99</v>
      </c>
      <c r="C239" s="22">
        <v>2030</v>
      </c>
      <c r="D239" s="22" t="s">
        <v>57</v>
      </c>
      <c r="E239" s="22">
        <v>0.02</v>
      </c>
    </row>
    <row r="240" spans="1:5" ht="14.25" customHeight="1">
      <c r="A240" s="22" t="s">
        <v>47</v>
      </c>
      <c r="B240" s="22" t="s">
        <v>99</v>
      </c>
      <c r="C240" s="22">
        <v>2030</v>
      </c>
      <c r="D240" s="4" t="s">
        <v>27</v>
      </c>
      <c r="E240" s="22">
        <v>0.01</v>
      </c>
    </row>
    <row r="241" spans="1:5" ht="14.25" hidden="1" customHeight="1">
      <c r="A241" s="22" t="s">
        <v>47</v>
      </c>
      <c r="B241" s="22" t="s">
        <v>99</v>
      </c>
      <c r="C241" s="22">
        <v>2030</v>
      </c>
      <c r="D241" s="4" t="s">
        <v>61</v>
      </c>
      <c r="E241" s="22">
        <v>0.01</v>
      </c>
    </row>
    <row r="242" spans="1:5" ht="14.25" customHeight="1">
      <c r="A242" s="22" t="s">
        <v>47</v>
      </c>
      <c r="B242" s="22" t="s">
        <v>99</v>
      </c>
      <c r="C242" s="22">
        <v>2035</v>
      </c>
      <c r="D242" s="22" t="s">
        <v>15</v>
      </c>
      <c r="E242" s="22">
        <v>0.84</v>
      </c>
    </row>
    <row r="243" spans="1:5" ht="14.25" hidden="1" customHeight="1">
      <c r="A243" s="22" t="s">
        <v>47</v>
      </c>
      <c r="B243" s="22" t="s">
        <v>99</v>
      </c>
      <c r="C243" s="22">
        <v>2035</v>
      </c>
      <c r="D243" s="22" t="s">
        <v>33</v>
      </c>
      <c r="E243" s="22">
        <v>0.08</v>
      </c>
    </row>
    <row r="244" spans="1:5" ht="14.25" hidden="1" customHeight="1">
      <c r="A244" s="22" t="s">
        <v>47</v>
      </c>
      <c r="B244" s="22" t="s">
        <v>99</v>
      </c>
      <c r="C244" s="22">
        <v>2035</v>
      </c>
      <c r="D244" s="22" t="s">
        <v>51</v>
      </c>
      <c r="E244" s="22">
        <v>0.76</v>
      </c>
    </row>
    <row r="245" spans="1:5" ht="14.25" customHeight="1">
      <c r="A245" s="22" t="s">
        <v>47</v>
      </c>
      <c r="B245" s="22" t="s">
        <v>99</v>
      </c>
      <c r="C245" s="22">
        <v>2035</v>
      </c>
      <c r="D245" s="22" t="s">
        <v>21</v>
      </c>
      <c r="E245" s="22">
        <v>0.04</v>
      </c>
    </row>
    <row r="246" spans="1:5" ht="14.25" hidden="1" customHeight="1">
      <c r="A246" s="22" t="s">
        <v>47</v>
      </c>
      <c r="B246" s="22" t="s">
        <v>99</v>
      </c>
      <c r="C246" s="22">
        <v>2035</v>
      </c>
      <c r="D246" s="22" t="s">
        <v>57</v>
      </c>
      <c r="E246" s="22">
        <v>0.04</v>
      </c>
    </row>
    <row r="247" spans="1:5" ht="14.25" customHeight="1">
      <c r="A247" s="22" t="s">
        <v>47</v>
      </c>
      <c r="B247" s="22" t="s">
        <v>99</v>
      </c>
      <c r="C247" s="22">
        <v>2035</v>
      </c>
      <c r="D247" s="4" t="s">
        <v>27</v>
      </c>
      <c r="E247" s="22">
        <v>0.01</v>
      </c>
    </row>
    <row r="248" spans="1:5" ht="14.25" hidden="1" customHeight="1">
      <c r="A248" s="22" t="s">
        <v>47</v>
      </c>
      <c r="B248" s="22" t="s">
        <v>99</v>
      </c>
      <c r="C248" s="22">
        <v>2035</v>
      </c>
      <c r="D248" s="4" t="s">
        <v>61</v>
      </c>
      <c r="E248" s="22">
        <v>0.01</v>
      </c>
    </row>
    <row r="249" spans="1:5" ht="14.25" customHeight="1">
      <c r="A249" s="22" t="s">
        <v>47</v>
      </c>
      <c r="B249" s="22" t="s">
        <v>99</v>
      </c>
      <c r="C249" s="22">
        <v>2040</v>
      </c>
      <c r="D249" s="22" t="s">
        <v>15</v>
      </c>
      <c r="E249" s="22">
        <v>0.79</v>
      </c>
    </row>
    <row r="250" spans="1:5" ht="14.25" hidden="1" customHeight="1">
      <c r="A250" s="22" t="s">
        <v>47</v>
      </c>
      <c r="B250" s="22" t="s">
        <v>99</v>
      </c>
      <c r="C250" s="22">
        <v>2040</v>
      </c>
      <c r="D250" s="22" t="s">
        <v>33</v>
      </c>
      <c r="E250" s="22">
        <v>0.11</v>
      </c>
    </row>
    <row r="251" spans="1:5" ht="14.25" hidden="1" customHeight="1">
      <c r="A251" s="22" t="s">
        <v>47</v>
      </c>
      <c r="B251" s="22" t="s">
        <v>99</v>
      </c>
      <c r="C251" s="22">
        <v>2040</v>
      </c>
      <c r="D251" s="22" t="s">
        <v>51</v>
      </c>
      <c r="E251" s="22">
        <v>0.68</v>
      </c>
    </row>
    <row r="252" spans="1:5" ht="14.25" customHeight="1">
      <c r="A252" s="22" t="s">
        <v>47</v>
      </c>
      <c r="B252" s="22" t="s">
        <v>99</v>
      </c>
      <c r="C252" s="22">
        <v>2040</v>
      </c>
      <c r="D252" s="22" t="s">
        <v>21</v>
      </c>
      <c r="E252" s="22">
        <v>0.06</v>
      </c>
    </row>
    <row r="253" spans="1:5" ht="14.25" hidden="1" customHeight="1">
      <c r="A253" s="22" t="s">
        <v>47</v>
      </c>
      <c r="B253" s="22" t="s">
        <v>99</v>
      </c>
      <c r="C253" s="22">
        <v>2040</v>
      </c>
      <c r="D253" s="22" t="s">
        <v>57</v>
      </c>
      <c r="E253" s="22">
        <v>0.06</v>
      </c>
    </row>
    <row r="254" spans="1:5" ht="14.25" customHeight="1">
      <c r="A254" s="22" t="s">
        <v>47</v>
      </c>
      <c r="B254" s="22" t="s">
        <v>99</v>
      </c>
      <c r="C254" s="22">
        <v>2040</v>
      </c>
      <c r="D254" s="4" t="s">
        <v>27</v>
      </c>
      <c r="E254" s="22">
        <v>0.01</v>
      </c>
    </row>
    <row r="255" spans="1:5" ht="14.25" hidden="1" customHeight="1">
      <c r="A255" s="22" t="s">
        <v>47</v>
      </c>
      <c r="B255" s="22" t="s">
        <v>99</v>
      </c>
      <c r="C255" s="22">
        <v>2040</v>
      </c>
      <c r="D255" s="4" t="s">
        <v>61</v>
      </c>
      <c r="E255" s="22">
        <v>0.01</v>
      </c>
    </row>
    <row r="256" spans="1:5" ht="14.25" customHeight="1">
      <c r="A256" s="22" t="s">
        <v>47</v>
      </c>
      <c r="B256" s="22" t="s">
        <v>99</v>
      </c>
      <c r="C256" s="22">
        <v>2045</v>
      </c>
      <c r="D256" s="22" t="s">
        <v>15</v>
      </c>
      <c r="E256" s="22">
        <v>0.74</v>
      </c>
    </row>
    <row r="257" spans="1:5" ht="14.25" hidden="1" customHeight="1">
      <c r="A257" s="22" t="s">
        <v>47</v>
      </c>
      <c r="B257" s="22" t="s">
        <v>99</v>
      </c>
      <c r="C257" s="22">
        <v>2045</v>
      </c>
      <c r="D257" s="22" t="s">
        <v>33</v>
      </c>
      <c r="E257" s="22">
        <v>0.14000000000000001</v>
      </c>
    </row>
    <row r="258" spans="1:5" ht="14.25" hidden="1" customHeight="1">
      <c r="A258" s="22" t="s">
        <v>47</v>
      </c>
      <c r="B258" s="22" t="s">
        <v>99</v>
      </c>
      <c r="C258" s="22">
        <v>2045</v>
      </c>
      <c r="D258" s="22" t="s">
        <v>51</v>
      </c>
      <c r="E258" s="22">
        <v>0.6</v>
      </c>
    </row>
    <row r="259" spans="1:5" ht="14.25" customHeight="1">
      <c r="A259" s="22" t="s">
        <v>47</v>
      </c>
      <c r="B259" s="22" t="s">
        <v>99</v>
      </c>
      <c r="C259" s="22">
        <v>2045</v>
      </c>
      <c r="D259" s="22" t="s">
        <v>21</v>
      </c>
      <c r="E259" s="22">
        <v>0.08</v>
      </c>
    </row>
    <row r="260" spans="1:5" ht="14.25" hidden="1" customHeight="1">
      <c r="A260" s="22" t="s">
        <v>47</v>
      </c>
      <c r="B260" s="22" t="s">
        <v>99</v>
      </c>
      <c r="C260" s="22">
        <v>2045</v>
      </c>
      <c r="D260" s="22" t="s">
        <v>57</v>
      </c>
      <c r="E260" s="22">
        <v>0.08</v>
      </c>
    </row>
    <row r="261" spans="1:5" ht="14.25" customHeight="1">
      <c r="A261" s="22" t="s">
        <v>47</v>
      </c>
      <c r="B261" s="22" t="s">
        <v>99</v>
      </c>
      <c r="C261" s="22">
        <v>2045</v>
      </c>
      <c r="D261" s="4" t="s">
        <v>27</v>
      </c>
      <c r="E261" s="22">
        <v>0.01</v>
      </c>
    </row>
    <row r="262" spans="1:5" ht="14.25" hidden="1" customHeight="1">
      <c r="A262" s="22" t="s">
        <v>47</v>
      </c>
      <c r="B262" s="22" t="s">
        <v>99</v>
      </c>
      <c r="C262" s="22">
        <v>2045</v>
      </c>
      <c r="D262" s="4" t="s">
        <v>61</v>
      </c>
      <c r="E262" s="22">
        <v>0.01</v>
      </c>
    </row>
    <row r="263" spans="1:5" ht="14.25" customHeight="1">
      <c r="A263" s="22" t="s">
        <v>47</v>
      </c>
      <c r="B263" s="22" t="s">
        <v>99</v>
      </c>
      <c r="C263" s="22">
        <v>2050</v>
      </c>
      <c r="D263" s="22" t="s">
        <v>15</v>
      </c>
      <c r="E263" s="22">
        <v>0.68</v>
      </c>
    </row>
    <row r="264" spans="1:5" ht="14.25" hidden="1" customHeight="1">
      <c r="A264" s="22" t="s">
        <v>47</v>
      </c>
      <c r="B264" s="22" t="s">
        <v>99</v>
      </c>
      <c r="C264" s="22">
        <v>2050</v>
      </c>
      <c r="D264" s="22" t="s">
        <v>33</v>
      </c>
      <c r="E264" s="22">
        <v>0.17</v>
      </c>
    </row>
    <row r="265" spans="1:5" ht="14.25" hidden="1" customHeight="1">
      <c r="A265" s="22" t="s">
        <v>47</v>
      </c>
      <c r="B265" s="22" t="s">
        <v>99</v>
      </c>
      <c r="C265" s="22">
        <v>2050</v>
      </c>
      <c r="D265" s="22" t="s">
        <v>51</v>
      </c>
      <c r="E265" s="22">
        <v>0.51</v>
      </c>
    </row>
    <row r="266" spans="1:5" ht="14.25" customHeight="1">
      <c r="A266" s="22" t="s">
        <v>47</v>
      </c>
      <c r="B266" s="22" t="s">
        <v>99</v>
      </c>
      <c r="C266" s="22">
        <v>2050</v>
      </c>
      <c r="D266" s="22" t="s">
        <v>21</v>
      </c>
      <c r="E266" s="22">
        <v>0.1</v>
      </c>
    </row>
    <row r="267" spans="1:5" ht="14.25" hidden="1" customHeight="1">
      <c r="A267" s="22" t="s">
        <v>47</v>
      </c>
      <c r="B267" s="22" t="s">
        <v>99</v>
      </c>
      <c r="C267" s="22">
        <v>2050</v>
      </c>
      <c r="D267" s="22" t="s">
        <v>57</v>
      </c>
      <c r="E267" s="22">
        <v>0.1</v>
      </c>
    </row>
    <row r="268" spans="1:5" ht="14.25" customHeight="1">
      <c r="A268" s="22" t="s">
        <v>47</v>
      </c>
      <c r="B268" s="22" t="s">
        <v>99</v>
      </c>
      <c r="C268" s="22">
        <v>2050</v>
      </c>
      <c r="D268" s="4" t="s">
        <v>27</v>
      </c>
      <c r="E268" s="22">
        <v>0.01</v>
      </c>
    </row>
    <row r="269" spans="1:5" ht="14.25" hidden="1" customHeight="1">
      <c r="A269" s="22" t="s">
        <v>47</v>
      </c>
      <c r="B269" s="22" t="s">
        <v>99</v>
      </c>
      <c r="C269" s="22">
        <v>2050</v>
      </c>
      <c r="D269" s="4" t="s">
        <v>61</v>
      </c>
      <c r="E269" s="22">
        <v>0.01</v>
      </c>
    </row>
    <row r="270" spans="1:5" ht="14.25" customHeight="1">
      <c r="A270" s="22" t="s">
        <v>17</v>
      </c>
      <c r="B270" s="22" t="s">
        <v>97</v>
      </c>
      <c r="C270" s="22">
        <v>2030</v>
      </c>
      <c r="D270" s="22" t="s">
        <v>64</v>
      </c>
      <c r="E270" s="22">
        <v>0.85</v>
      </c>
    </row>
    <row r="271" spans="1:5" ht="14.25" hidden="1" customHeight="1">
      <c r="A271" s="22" t="s">
        <v>17</v>
      </c>
      <c r="B271" s="22" t="s">
        <v>97</v>
      </c>
      <c r="C271" s="22">
        <v>2030</v>
      </c>
      <c r="D271" s="22" t="s">
        <v>73</v>
      </c>
      <c r="E271" s="22">
        <v>0.78736799999999996</v>
      </c>
    </row>
    <row r="272" spans="1:5" ht="14.25" hidden="1" customHeight="1">
      <c r="A272" s="22" t="s">
        <v>17</v>
      </c>
      <c r="B272" s="22" t="s">
        <v>97</v>
      </c>
      <c r="C272" s="22">
        <v>2030</v>
      </c>
      <c r="D272" s="22" t="s">
        <v>70</v>
      </c>
      <c r="E272" s="22">
        <v>6.2631999999999993E-2</v>
      </c>
    </row>
    <row r="273" spans="1:5" ht="14.25" customHeight="1">
      <c r="A273" s="22" t="s">
        <v>17</v>
      </c>
      <c r="B273" s="22" t="s">
        <v>97</v>
      </c>
      <c r="C273" s="22">
        <v>2030</v>
      </c>
      <c r="D273" s="22" t="s">
        <v>67</v>
      </c>
      <c r="E273" s="22">
        <v>0.1</v>
      </c>
    </row>
    <row r="274" spans="1:5" ht="14.25" hidden="1" customHeight="1">
      <c r="A274" s="22" t="s">
        <v>17</v>
      </c>
      <c r="B274" s="22" t="s">
        <v>97</v>
      </c>
      <c r="C274" s="22">
        <v>2030</v>
      </c>
      <c r="D274" s="22" t="s">
        <v>79</v>
      </c>
      <c r="E274" s="22">
        <v>9.2632000000000006E-2</v>
      </c>
    </row>
    <row r="275" spans="1:5" ht="14.25" hidden="1" customHeight="1">
      <c r="A275" s="22" t="s">
        <v>17</v>
      </c>
      <c r="B275" s="22" t="s">
        <v>97</v>
      </c>
      <c r="C275" s="22">
        <v>2030</v>
      </c>
      <c r="D275" s="22" t="s">
        <v>76</v>
      </c>
      <c r="E275" s="22">
        <v>7.3680000000000004E-3</v>
      </c>
    </row>
    <row r="276" spans="1:5" ht="14.25" customHeight="1">
      <c r="A276" s="22" t="s">
        <v>17</v>
      </c>
      <c r="B276" s="22" t="s">
        <v>97</v>
      </c>
      <c r="C276" s="22">
        <v>2030</v>
      </c>
      <c r="D276" s="22" t="s">
        <v>82</v>
      </c>
      <c r="E276" s="22">
        <v>0.05</v>
      </c>
    </row>
    <row r="277" spans="1:5" ht="14.25" hidden="1" customHeight="1">
      <c r="A277" s="22" t="s">
        <v>17</v>
      </c>
      <c r="B277" s="22" t="s">
        <v>97</v>
      </c>
      <c r="C277" s="22">
        <v>2030</v>
      </c>
      <c r="D277" s="22" t="s">
        <v>85</v>
      </c>
      <c r="E277" s="22">
        <v>0.05</v>
      </c>
    </row>
    <row r="278" spans="1:5" ht="14.25" customHeight="1">
      <c r="A278" s="22" t="s">
        <v>17</v>
      </c>
      <c r="B278" s="22" t="s">
        <v>97</v>
      </c>
      <c r="C278" s="22">
        <v>2035</v>
      </c>
      <c r="D278" s="22" t="s">
        <v>64</v>
      </c>
      <c r="E278" s="22">
        <v>0.85</v>
      </c>
    </row>
    <row r="279" spans="1:5" ht="14.25" hidden="1" customHeight="1">
      <c r="A279" s="22" t="s">
        <v>17</v>
      </c>
      <c r="B279" s="22" t="s">
        <v>97</v>
      </c>
      <c r="C279" s="22">
        <v>2035</v>
      </c>
      <c r="D279" s="22" t="s">
        <v>73</v>
      </c>
      <c r="E279" s="22">
        <v>0.75605299999999998</v>
      </c>
    </row>
    <row r="280" spans="1:5" ht="14.25" hidden="1" customHeight="1">
      <c r="A280" s="22" t="s">
        <v>17</v>
      </c>
      <c r="B280" s="22" t="s">
        <v>97</v>
      </c>
      <c r="C280" s="22">
        <v>2035</v>
      </c>
      <c r="D280" s="22" t="s">
        <v>70</v>
      </c>
      <c r="E280" s="22">
        <v>9.3947000000000003E-2</v>
      </c>
    </row>
    <row r="281" spans="1:5" ht="14.25" customHeight="1">
      <c r="A281" s="22" t="s">
        <v>17</v>
      </c>
      <c r="B281" s="22" t="s">
        <v>97</v>
      </c>
      <c r="C281" s="22">
        <v>2035</v>
      </c>
      <c r="D281" s="22" t="s">
        <v>67</v>
      </c>
      <c r="E281" s="22">
        <v>0.1</v>
      </c>
    </row>
    <row r="282" spans="1:5" ht="14.25" hidden="1" customHeight="1">
      <c r="A282" s="22" t="s">
        <v>17</v>
      </c>
      <c r="B282" s="22" t="s">
        <v>97</v>
      </c>
      <c r="C282" s="22">
        <v>2035</v>
      </c>
      <c r="D282" s="22" t="s">
        <v>79</v>
      </c>
      <c r="E282" s="22">
        <v>8.8946999999999998E-2</v>
      </c>
    </row>
    <row r="283" spans="1:5" ht="14.25" hidden="1" customHeight="1">
      <c r="A283" s="22" t="s">
        <v>17</v>
      </c>
      <c r="B283" s="22" t="s">
        <v>97</v>
      </c>
      <c r="C283" s="22">
        <v>2035</v>
      </c>
      <c r="D283" s="22" t="s">
        <v>76</v>
      </c>
      <c r="E283" s="22">
        <v>1.1053E-2</v>
      </c>
    </row>
    <row r="284" spans="1:5" ht="14.25" customHeight="1">
      <c r="A284" s="22" t="s">
        <v>17</v>
      </c>
      <c r="B284" s="22" t="s">
        <v>97</v>
      </c>
      <c r="C284" s="22">
        <v>2035</v>
      </c>
      <c r="D284" s="22" t="s">
        <v>82</v>
      </c>
      <c r="E284" s="22">
        <v>0.05</v>
      </c>
    </row>
    <row r="285" spans="1:5" ht="14.25" hidden="1" customHeight="1">
      <c r="A285" s="22" t="s">
        <v>17</v>
      </c>
      <c r="B285" s="22" t="s">
        <v>97</v>
      </c>
      <c r="C285" s="22">
        <v>2035</v>
      </c>
      <c r="D285" s="22" t="s">
        <v>85</v>
      </c>
      <c r="E285" s="22">
        <v>0.05</v>
      </c>
    </row>
    <row r="286" spans="1:5" ht="14.25" customHeight="1">
      <c r="A286" s="22" t="s">
        <v>17</v>
      </c>
      <c r="B286" s="22" t="s">
        <v>97</v>
      </c>
      <c r="C286" s="22">
        <v>2040</v>
      </c>
      <c r="D286" s="22" t="s">
        <v>64</v>
      </c>
      <c r="E286" s="22">
        <v>0.85</v>
      </c>
    </row>
    <row r="287" spans="1:5" ht="14.25" hidden="1" customHeight="1">
      <c r="A287" s="22" t="s">
        <v>17</v>
      </c>
      <c r="B287" s="22" t="s">
        <v>97</v>
      </c>
      <c r="C287" s="22">
        <v>2040</v>
      </c>
      <c r="D287" s="22" t="s">
        <v>73</v>
      </c>
      <c r="E287" s="22">
        <v>0.72473699999999996</v>
      </c>
    </row>
    <row r="288" spans="1:5" ht="14.25" hidden="1" customHeight="1">
      <c r="A288" s="22" t="s">
        <v>17</v>
      </c>
      <c r="B288" s="22" t="s">
        <v>97</v>
      </c>
      <c r="C288" s="22">
        <v>2040</v>
      </c>
      <c r="D288" s="22" t="s">
        <v>70</v>
      </c>
      <c r="E288" s="22">
        <v>0.12526300000000001</v>
      </c>
    </row>
    <row r="289" spans="1:5" ht="14.25" customHeight="1">
      <c r="A289" s="22" t="s">
        <v>17</v>
      </c>
      <c r="B289" s="22" t="s">
        <v>97</v>
      </c>
      <c r="C289" s="22">
        <v>2040</v>
      </c>
      <c r="D289" s="22" t="s">
        <v>67</v>
      </c>
      <c r="E289" s="22">
        <v>0.1</v>
      </c>
    </row>
    <row r="290" spans="1:5" ht="14.25" hidden="1" customHeight="1">
      <c r="A290" s="22" t="s">
        <v>17</v>
      </c>
      <c r="B290" s="22" t="s">
        <v>97</v>
      </c>
      <c r="C290" s="22">
        <v>2040</v>
      </c>
      <c r="D290" s="22" t="s">
        <v>79</v>
      </c>
      <c r="E290" s="22">
        <v>8.5263000000000005E-2</v>
      </c>
    </row>
    <row r="291" spans="1:5" ht="14.25" hidden="1" customHeight="1">
      <c r="A291" s="22" t="s">
        <v>17</v>
      </c>
      <c r="B291" s="22" t="s">
        <v>97</v>
      </c>
      <c r="C291" s="22">
        <v>2040</v>
      </c>
      <c r="D291" s="22" t="s">
        <v>76</v>
      </c>
      <c r="E291" s="22">
        <v>1.4737E-2</v>
      </c>
    </row>
    <row r="292" spans="1:5" ht="14.25" customHeight="1">
      <c r="A292" s="22" t="s">
        <v>17</v>
      </c>
      <c r="B292" s="22" t="s">
        <v>97</v>
      </c>
      <c r="C292" s="22">
        <v>2040</v>
      </c>
      <c r="D292" s="22" t="s">
        <v>82</v>
      </c>
      <c r="E292" s="22">
        <v>0.05</v>
      </c>
    </row>
    <row r="293" spans="1:5" ht="14.25" hidden="1" customHeight="1">
      <c r="A293" s="22" t="s">
        <v>17</v>
      </c>
      <c r="B293" s="22" t="s">
        <v>97</v>
      </c>
      <c r="C293" s="22">
        <v>2040</v>
      </c>
      <c r="D293" s="22" t="s">
        <v>85</v>
      </c>
      <c r="E293" s="22">
        <v>0.05</v>
      </c>
    </row>
    <row r="294" spans="1:5" ht="14.25" customHeight="1">
      <c r="A294" s="22" t="s">
        <v>17</v>
      </c>
      <c r="B294" s="22" t="s">
        <v>97</v>
      </c>
      <c r="C294" s="22">
        <v>2045</v>
      </c>
      <c r="D294" s="22" t="s">
        <v>64</v>
      </c>
      <c r="E294" s="22">
        <v>0.85</v>
      </c>
    </row>
    <row r="295" spans="1:5" ht="14.25" hidden="1" customHeight="1">
      <c r="A295" s="22" t="s">
        <v>17</v>
      </c>
      <c r="B295" s="22" t="s">
        <v>97</v>
      </c>
      <c r="C295" s="22">
        <v>2045</v>
      </c>
      <c r="D295" s="22" t="s">
        <v>73</v>
      </c>
      <c r="E295" s="22">
        <v>0.69789500000000004</v>
      </c>
    </row>
    <row r="296" spans="1:5" ht="14.25" hidden="1" customHeight="1">
      <c r="A296" s="22" t="s">
        <v>17</v>
      </c>
      <c r="B296" s="22" t="s">
        <v>97</v>
      </c>
      <c r="C296" s="22">
        <v>2045</v>
      </c>
      <c r="D296" s="22" t="s">
        <v>70</v>
      </c>
      <c r="E296" s="22">
        <v>0.15210499999999999</v>
      </c>
    </row>
    <row r="297" spans="1:5" ht="14.25" customHeight="1">
      <c r="A297" s="22" t="s">
        <v>17</v>
      </c>
      <c r="B297" s="22" t="s">
        <v>97</v>
      </c>
      <c r="C297" s="22">
        <v>2045</v>
      </c>
      <c r="D297" s="22" t="s">
        <v>67</v>
      </c>
      <c r="E297" s="22">
        <v>0.1</v>
      </c>
    </row>
    <row r="298" spans="1:5" ht="14.25" hidden="1" customHeight="1">
      <c r="A298" s="22" t="s">
        <v>17</v>
      </c>
      <c r="B298" s="22" t="s">
        <v>97</v>
      </c>
      <c r="C298" s="22">
        <v>2045</v>
      </c>
      <c r="D298" s="22" t="s">
        <v>79</v>
      </c>
      <c r="E298" s="22">
        <v>8.2104999999999997E-2</v>
      </c>
    </row>
    <row r="299" spans="1:5" ht="14.25" hidden="1" customHeight="1">
      <c r="A299" s="22" t="s">
        <v>17</v>
      </c>
      <c r="B299" s="22" t="s">
        <v>97</v>
      </c>
      <c r="C299" s="22">
        <v>2045</v>
      </c>
      <c r="D299" s="22" t="s">
        <v>76</v>
      </c>
      <c r="E299" s="22">
        <v>1.7895000000000001E-2</v>
      </c>
    </row>
    <row r="300" spans="1:5" ht="14.25" customHeight="1">
      <c r="A300" s="22" t="s">
        <v>17</v>
      </c>
      <c r="B300" s="22" t="s">
        <v>97</v>
      </c>
      <c r="C300" s="22">
        <v>2045</v>
      </c>
      <c r="D300" s="22" t="s">
        <v>82</v>
      </c>
      <c r="E300" s="22">
        <v>0.05</v>
      </c>
    </row>
    <row r="301" spans="1:5" ht="14.25" hidden="1" customHeight="1">
      <c r="A301" s="22" t="s">
        <v>17</v>
      </c>
      <c r="B301" s="22" t="s">
        <v>97</v>
      </c>
      <c r="C301" s="22">
        <v>2045</v>
      </c>
      <c r="D301" s="22" t="s">
        <v>85</v>
      </c>
      <c r="E301" s="22">
        <v>0.05</v>
      </c>
    </row>
    <row r="302" spans="1:5" ht="14.25" customHeight="1">
      <c r="A302" s="22" t="s">
        <v>17</v>
      </c>
      <c r="B302" s="22" t="s">
        <v>97</v>
      </c>
      <c r="C302" s="22">
        <v>2050</v>
      </c>
      <c r="D302" s="22" t="s">
        <v>64</v>
      </c>
      <c r="E302" s="22">
        <v>0.85</v>
      </c>
    </row>
    <row r="303" spans="1:5" ht="14.25" hidden="1" customHeight="1">
      <c r="A303" s="22" t="s">
        <v>17</v>
      </c>
      <c r="B303" s="22" t="s">
        <v>97</v>
      </c>
      <c r="C303" s="22">
        <v>2050</v>
      </c>
      <c r="D303" s="22" t="s">
        <v>73</v>
      </c>
      <c r="E303" s="22">
        <v>0.67105300000000001</v>
      </c>
    </row>
    <row r="304" spans="1:5" ht="14.25" hidden="1" customHeight="1">
      <c r="A304" s="22" t="s">
        <v>17</v>
      </c>
      <c r="B304" s="22" t="s">
        <v>97</v>
      </c>
      <c r="C304" s="22">
        <v>2050</v>
      </c>
      <c r="D304" s="22" t="s">
        <v>70</v>
      </c>
      <c r="E304" s="22">
        <v>0.17894699999999999</v>
      </c>
    </row>
    <row r="305" spans="1:5" ht="14.25" customHeight="1">
      <c r="A305" s="22" t="s">
        <v>17</v>
      </c>
      <c r="B305" s="22" t="s">
        <v>97</v>
      </c>
      <c r="C305" s="22">
        <v>2050</v>
      </c>
      <c r="D305" s="22" t="s">
        <v>67</v>
      </c>
      <c r="E305" s="22">
        <v>0.1</v>
      </c>
    </row>
    <row r="306" spans="1:5" ht="14.25" hidden="1" customHeight="1">
      <c r="A306" s="22" t="s">
        <v>17</v>
      </c>
      <c r="B306" s="22" t="s">
        <v>97</v>
      </c>
      <c r="C306" s="22">
        <v>2050</v>
      </c>
      <c r="D306" s="22" t="s">
        <v>79</v>
      </c>
      <c r="E306" s="22">
        <v>7.8947000000000003E-2</v>
      </c>
    </row>
    <row r="307" spans="1:5" ht="14.25" hidden="1" customHeight="1">
      <c r="A307" s="22" t="s">
        <v>17</v>
      </c>
      <c r="B307" s="22" t="s">
        <v>97</v>
      </c>
      <c r="C307" s="22">
        <v>2050</v>
      </c>
      <c r="D307" s="22" t="s">
        <v>76</v>
      </c>
      <c r="E307" s="22">
        <v>2.1052999999999999E-2</v>
      </c>
    </row>
    <row r="308" spans="1:5" ht="14.25" customHeight="1">
      <c r="A308" s="22" t="s">
        <v>17</v>
      </c>
      <c r="B308" s="22" t="s">
        <v>97</v>
      </c>
      <c r="C308" s="22">
        <v>2050</v>
      </c>
      <c r="D308" s="22" t="s">
        <v>82</v>
      </c>
      <c r="E308" s="22">
        <v>0.05</v>
      </c>
    </row>
    <row r="309" spans="1:5" ht="14.25" hidden="1" customHeight="1">
      <c r="A309" s="22" t="s">
        <v>17</v>
      </c>
      <c r="B309" s="22" t="s">
        <v>97</v>
      </c>
      <c r="C309" s="22">
        <v>2050</v>
      </c>
      <c r="D309" s="22" t="s">
        <v>85</v>
      </c>
      <c r="E309" s="22">
        <v>0.05</v>
      </c>
    </row>
    <row r="310" spans="1:5" ht="14.25" customHeight="1">
      <c r="A310" s="22" t="s">
        <v>23</v>
      </c>
      <c r="B310" s="22" t="s">
        <v>97</v>
      </c>
      <c r="C310" s="22">
        <v>2030</v>
      </c>
      <c r="D310" s="22" t="s">
        <v>64</v>
      </c>
      <c r="E310" s="22">
        <v>0.93</v>
      </c>
    </row>
    <row r="311" spans="1:5" ht="14.25" hidden="1" customHeight="1">
      <c r="A311" s="22" t="s">
        <v>23</v>
      </c>
      <c r="B311" s="22" t="s">
        <v>97</v>
      </c>
      <c r="C311" s="22">
        <v>2030</v>
      </c>
      <c r="D311" s="22" t="s">
        <v>73</v>
      </c>
      <c r="E311" s="22">
        <v>0.8649</v>
      </c>
    </row>
    <row r="312" spans="1:5" ht="14.25" hidden="1" customHeight="1">
      <c r="A312" s="22" t="s">
        <v>23</v>
      </c>
      <c r="B312" s="22" t="s">
        <v>97</v>
      </c>
      <c r="C312" s="22">
        <v>2030</v>
      </c>
      <c r="D312" s="22" t="s">
        <v>70</v>
      </c>
      <c r="E312" s="22">
        <v>6.5100000000000005E-2</v>
      </c>
    </row>
    <row r="313" spans="1:5" ht="14.25" customHeight="1">
      <c r="A313" s="22" t="s">
        <v>23</v>
      </c>
      <c r="B313" s="22" t="s">
        <v>97</v>
      </c>
      <c r="C313" s="22">
        <v>2030</v>
      </c>
      <c r="D313" s="22" t="s">
        <v>67</v>
      </c>
      <c r="E313" s="22">
        <v>7.0000000000000007E-2</v>
      </c>
    </row>
    <row r="314" spans="1:5" ht="14.25" hidden="1" customHeight="1">
      <c r="A314" s="22" t="s">
        <v>23</v>
      </c>
      <c r="B314" s="22" t="s">
        <v>97</v>
      </c>
      <c r="C314" s="22">
        <v>2030</v>
      </c>
      <c r="D314" s="22" t="s">
        <v>79</v>
      </c>
      <c r="E314" s="22">
        <v>6.5100000000000005E-2</v>
      </c>
    </row>
    <row r="315" spans="1:5" ht="14.25" hidden="1" customHeight="1">
      <c r="A315" s="22" t="s">
        <v>23</v>
      </c>
      <c r="B315" s="22" t="s">
        <v>97</v>
      </c>
      <c r="C315" s="22">
        <v>2030</v>
      </c>
      <c r="D315" s="22" t="s">
        <v>76</v>
      </c>
      <c r="E315" s="22">
        <v>4.8999999999999998E-3</v>
      </c>
    </row>
    <row r="316" spans="1:5" ht="14.25" customHeight="1">
      <c r="A316" s="22" t="s">
        <v>23</v>
      </c>
      <c r="B316" s="22" t="s">
        <v>97</v>
      </c>
      <c r="C316" s="22">
        <v>2030</v>
      </c>
      <c r="D316" s="22" t="s">
        <v>82</v>
      </c>
      <c r="E316" s="22">
        <v>0</v>
      </c>
    </row>
    <row r="317" spans="1:5" ht="14.25" hidden="1" customHeight="1">
      <c r="A317" s="22" t="s">
        <v>23</v>
      </c>
      <c r="B317" s="22" t="s">
        <v>97</v>
      </c>
      <c r="C317" s="22">
        <v>2030</v>
      </c>
      <c r="D317" s="22" t="s">
        <v>85</v>
      </c>
      <c r="E317" s="22">
        <v>0</v>
      </c>
    </row>
    <row r="318" spans="1:5" ht="14.25" customHeight="1">
      <c r="A318" s="22" t="s">
        <v>23</v>
      </c>
      <c r="B318" s="22" t="s">
        <v>97</v>
      </c>
      <c r="C318" s="22">
        <v>2035</v>
      </c>
      <c r="D318" s="22" t="s">
        <v>64</v>
      </c>
      <c r="E318" s="22">
        <v>0.93</v>
      </c>
    </row>
    <row r="319" spans="1:5" ht="14.25" hidden="1" customHeight="1">
      <c r="A319" s="22" t="s">
        <v>23</v>
      </c>
      <c r="B319" s="22" t="s">
        <v>97</v>
      </c>
      <c r="C319" s="22">
        <v>2035</v>
      </c>
      <c r="D319" s="22" t="s">
        <v>73</v>
      </c>
      <c r="E319" s="22">
        <v>0.83235000000000003</v>
      </c>
    </row>
    <row r="320" spans="1:5" ht="14.25" hidden="1" customHeight="1">
      <c r="A320" s="22" t="s">
        <v>23</v>
      </c>
      <c r="B320" s="22" t="s">
        <v>97</v>
      </c>
      <c r="C320" s="22">
        <v>2035</v>
      </c>
      <c r="D320" s="22" t="s">
        <v>70</v>
      </c>
      <c r="E320" s="22">
        <v>9.7650000000000001E-2</v>
      </c>
    </row>
    <row r="321" spans="1:5" ht="14.25" customHeight="1">
      <c r="A321" s="22" t="s">
        <v>23</v>
      </c>
      <c r="B321" s="22" t="s">
        <v>97</v>
      </c>
      <c r="C321" s="22">
        <v>2035</v>
      </c>
      <c r="D321" s="22" t="s">
        <v>67</v>
      </c>
      <c r="E321" s="22">
        <v>7.0000000000000007E-2</v>
      </c>
    </row>
    <row r="322" spans="1:5" ht="14.25" hidden="1" customHeight="1">
      <c r="A322" s="22" t="s">
        <v>23</v>
      </c>
      <c r="B322" s="22" t="s">
        <v>97</v>
      </c>
      <c r="C322" s="22">
        <v>2035</v>
      </c>
      <c r="D322" s="22" t="s">
        <v>79</v>
      </c>
      <c r="E322" s="22">
        <v>6.2649999999999997E-2</v>
      </c>
    </row>
    <row r="323" spans="1:5" ht="14.25" hidden="1" customHeight="1">
      <c r="A323" s="22" t="s">
        <v>23</v>
      </c>
      <c r="B323" s="22" t="s">
        <v>97</v>
      </c>
      <c r="C323" s="22">
        <v>2035</v>
      </c>
      <c r="D323" s="22" t="s">
        <v>76</v>
      </c>
      <c r="E323" s="22">
        <v>7.3499999999999998E-3</v>
      </c>
    </row>
    <row r="324" spans="1:5" ht="14.25" customHeight="1">
      <c r="A324" s="22" t="s">
        <v>23</v>
      </c>
      <c r="B324" s="22" t="s">
        <v>97</v>
      </c>
      <c r="C324" s="22">
        <v>2035</v>
      </c>
      <c r="D324" s="22" t="s">
        <v>82</v>
      </c>
      <c r="E324" s="22">
        <v>0</v>
      </c>
    </row>
    <row r="325" spans="1:5" ht="14.25" hidden="1" customHeight="1">
      <c r="A325" s="22" t="s">
        <v>23</v>
      </c>
      <c r="B325" s="22" t="s">
        <v>97</v>
      </c>
      <c r="C325" s="22">
        <v>2035</v>
      </c>
      <c r="D325" s="22" t="s">
        <v>85</v>
      </c>
      <c r="E325" s="22">
        <v>0</v>
      </c>
    </row>
    <row r="326" spans="1:5" ht="14.25" customHeight="1">
      <c r="A326" s="22" t="s">
        <v>23</v>
      </c>
      <c r="B326" s="22" t="s">
        <v>97</v>
      </c>
      <c r="C326" s="22">
        <v>2040</v>
      </c>
      <c r="D326" s="22" t="s">
        <v>64</v>
      </c>
      <c r="E326" s="22">
        <v>0.93</v>
      </c>
    </row>
    <row r="327" spans="1:5" ht="14.25" hidden="1" customHeight="1">
      <c r="A327" s="22" t="s">
        <v>23</v>
      </c>
      <c r="B327" s="22" t="s">
        <v>97</v>
      </c>
      <c r="C327" s="22">
        <v>2040</v>
      </c>
      <c r="D327" s="22" t="s">
        <v>73</v>
      </c>
      <c r="E327" s="22">
        <v>0.79979999999999996</v>
      </c>
    </row>
    <row r="328" spans="1:5" ht="14.25" hidden="1" customHeight="1">
      <c r="A328" s="22" t="s">
        <v>23</v>
      </c>
      <c r="B328" s="22" t="s">
        <v>97</v>
      </c>
      <c r="C328" s="22">
        <v>2040</v>
      </c>
      <c r="D328" s="22" t="s">
        <v>70</v>
      </c>
      <c r="E328" s="22">
        <v>0.13020000000000001</v>
      </c>
    </row>
    <row r="329" spans="1:5" ht="14.25" customHeight="1">
      <c r="A329" s="22" t="s">
        <v>23</v>
      </c>
      <c r="B329" s="22" t="s">
        <v>97</v>
      </c>
      <c r="C329" s="22">
        <v>2040</v>
      </c>
      <c r="D329" s="22" t="s">
        <v>67</v>
      </c>
      <c r="E329" s="22">
        <v>7.0000000000000007E-2</v>
      </c>
    </row>
    <row r="330" spans="1:5" ht="14.25" hidden="1" customHeight="1">
      <c r="A330" s="22" t="s">
        <v>23</v>
      </c>
      <c r="B330" s="22" t="s">
        <v>97</v>
      </c>
      <c r="C330" s="22">
        <v>2040</v>
      </c>
      <c r="D330" s="22" t="s">
        <v>79</v>
      </c>
      <c r="E330" s="22">
        <v>6.0199999999999997E-2</v>
      </c>
    </row>
    <row r="331" spans="1:5" ht="14.25" hidden="1" customHeight="1">
      <c r="A331" s="22" t="s">
        <v>23</v>
      </c>
      <c r="B331" s="22" t="s">
        <v>97</v>
      </c>
      <c r="C331" s="22">
        <v>2040</v>
      </c>
      <c r="D331" s="22" t="s">
        <v>76</v>
      </c>
      <c r="E331" s="22">
        <v>9.7999999999999997E-3</v>
      </c>
    </row>
    <row r="332" spans="1:5" ht="14.25" customHeight="1">
      <c r="A332" s="22" t="s">
        <v>23</v>
      </c>
      <c r="B332" s="22" t="s">
        <v>97</v>
      </c>
      <c r="C332" s="22">
        <v>2040</v>
      </c>
      <c r="D332" s="22" t="s">
        <v>82</v>
      </c>
      <c r="E332" s="22">
        <v>0</v>
      </c>
    </row>
    <row r="333" spans="1:5" ht="14.25" hidden="1" customHeight="1">
      <c r="A333" s="22" t="s">
        <v>23</v>
      </c>
      <c r="B333" s="22" t="s">
        <v>97</v>
      </c>
      <c r="C333" s="22">
        <v>2040</v>
      </c>
      <c r="D333" s="22" t="s">
        <v>85</v>
      </c>
      <c r="E333" s="22">
        <v>0</v>
      </c>
    </row>
    <row r="334" spans="1:5" ht="14.25" customHeight="1">
      <c r="A334" s="22" t="s">
        <v>23</v>
      </c>
      <c r="B334" s="22" t="s">
        <v>97</v>
      </c>
      <c r="C334" s="22">
        <v>2045</v>
      </c>
      <c r="D334" s="22" t="s">
        <v>64</v>
      </c>
      <c r="E334" s="22">
        <v>0.93</v>
      </c>
    </row>
    <row r="335" spans="1:5" ht="14.25" hidden="1" customHeight="1">
      <c r="A335" s="22" t="s">
        <v>23</v>
      </c>
      <c r="B335" s="22" t="s">
        <v>97</v>
      </c>
      <c r="C335" s="22">
        <v>2045</v>
      </c>
      <c r="D335" s="22" t="s">
        <v>73</v>
      </c>
      <c r="E335" s="22">
        <v>0.77190000000000003</v>
      </c>
    </row>
    <row r="336" spans="1:5" ht="14.25" hidden="1" customHeight="1">
      <c r="A336" s="22" t="s">
        <v>23</v>
      </c>
      <c r="B336" s="22" t="s">
        <v>97</v>
      </c>
      <c r="C336" s="22">
        <v>2045</v>
      </c>
      <c r="D336" s="22" t="s">
        <v>70</v>
      </c>
      <c r="E336" s="22">
        <v>0.15809999999999999</v>
      </c>
    </row>
    <row r="337" spans="1:5" ht="14.25" customHeight="1">
      <c r="A337" s="22" t="s">
        <v>23</v>
      </c>
      <c r="B337" s="22" t="s">
        <v>97</v>
      </c>
      <c r="C337" s="22">
        <v>2045</v>
      </c>
      <c r="D337" s="22" t="s">
        <v>67</v>
      </c>
      <c r="E337" s="22">
        <v>7.0000000000000007E-2</v>
      </c>
    </row>
    <row r="338" spans="1:5" ht="14.25" hidden="1" customHeight="1">
      <c r="A338" s="22" t="s">
        <v>23</v>
      </c>
      <c r="B338" s="22" t="s">
        <v>97</v>
      </c>
      <c r="C338" s="22">
        <v>2045</v>
      </c>
      <c r="D338" s="22" t="s">
        <v>79</v>
      </c>
      <c r="E338" s="22">
        <v>5.8099999999999999E-2</v>
      </c>
    </row>
    <row r="339" spans="1:5" ht="14.25" hidden="1" customHeight="1">
      <c r="A339" s="22" t="s">
        <v>23</v>
      </c>
      <c r="B339" s="22" t="s">
        <v>97</v>
      </c>
      <c r="C339" s="22">
        <v>2045</v>
      </c>
      <c r="D339" s="22" t="s">
        <v>76</v>
      </c>
      <c r="E339" s="22">
        <v>1.1900000000000001E-2</v>
      </c>
    </row>
    <row r="340" spans="1:5" ht="14.25" customHeight="1">
      <c r="A340" s="22" t="s">
        <v>23</v>
      </c>
      <c r="B340" s="22" t="s">
        <v>97</v>
      </c>
      <c r="C340" s="22">
        <v>2045</v>
      </c>
      <c r="D340" s="22" t="s">
        <v>82</v>
      </c>
      <c r="E340" s="22">
        <v>0</v>
      </c>
    </row>
    <row r="341" spans="1:5" ht="14.25" hidden="1" customHeight="1">
      <c r="A341" s="22" t="s">
        <v>23</v>
      </c>
      <c r="B341" s="22" t="s">
        <v>97</v>
      </c>
      <c r="C341" s="22">
        <v>2045</v>
      </c>
      <c r="D341" s="22" t="s">
        <v>85</v>
      </c>
      <c r="E341" s="22">
        <v>0</v>
      </c>
    </row>
    <row r="342" spans="1:5" ht="14.25" customHeight="1">
      <c r="A342" s="22" t="s">
        <v>23</v>
      </c>
      <c r="B342" s="22" t="s">
        <v>97</v>
      </c>
      <c r="C342" s="22">
        <v>2050</v>
      </c>
      <c r="D342" s="22" t="s">
        <v>64</v>
      </c>
      <c r="E342" s="22">
        <v>0.93</v>
      </c>
    </row>
    <row r="343" spans="1:5" ht="14.25" hidden="1" customHeight="1">
      <c r="A343" s="22" t="s">
        <v>23</v>
      </c>
      <c r="B343" s="22" t="s">
        <v>97</v>
      </c>
      <c r="C343" s="22">
        <v>2050</v>
      </c>
      <c r="D343" s="22" t="s">
        <v>73</v>
      </c>
      <c r="E343" s="22">
        <v>0.74399999999999999</v>
      </c>
    </row>
    <row r="344" spans="1:5" ht="14.25" hidden="1" customHeight="1">
      <c r="A344" s="22" t="s">
        <v>23</v>
      </c>
      <c r="B344" s="22" t="s">
        <v>97</v>
      </c>
      <c r="C344" s="22">
        <v>2050</v>
      </c>
      <c r="D344" s="22" t="s">
        <v>70</v>
      </c>
      <c r="E344" s="22">
        <v>0.186</v>
      </c>
    </row>
    <row r="345" spans="1:5" ht="14.25" customHeight="1">
      <c r="A345" s="22" t="s">
        <v>23</v>
      </c>
      <c r="B345" s="22" t="s">
        <v>97</v>
      </c>
      <c r="C345" s="22">
        <v>2050</v>
      </c>
      <c r="D345" s="22" t="s">
        <v>67</v>
      </c>
      <c r="E345" s="22">
        <v>7.0000000000000007E-2</v>
      </c>
    </row>
    <row r="346" spans="1:5" ht="14.25" hidden="1" customHeight="1">
      <c r="A346" s="22" t="s">
        <v>23</v>
      </c>
      <c r="B346" s="22" t="s">
        <v>97</v>
      </c>
      <c r="C346" s="22">
        <v>2050</v>
      </c>
      <c r="D346" s="22" t="s">
        <v>79</v>
      </c>
      <c r="E346" s="22">
        <v>5.6000000000000001E-2</v>
      </c>
    </row>
    <row r="347" spans="1:5" ht="14.25" hidden="1" customHeight="1">
      <c r="A347" s="22" t="s">
        <v>23</v>
      </c>
      <c r="B347" s="22" t="s">
        <v>97</v>
      </c>
      <c r="C347" s="22">
        <v>2050</v>
      </c>
      <c r="D347" s="22" t="s">
        <v>76</v>
      </c>
      <c r="E347" s="22">
        <v>1.4E-2</v>
      </c>
    </row>
    <row r="348" spans="1:5" ht="14.25" customHeight="1">
      <c r="A348" s="22" t="s">
        <v>23</v>
      </c>
      <c r="B348" s="22" t="s">
        <v>97</v>
      </c>
      <c r="C348" s="22">
        <v>2050</v>
      </c>
      <c r="D348" s="22" t="s">
        <v>82</v>
      </c>
      <c r="E348" s="22">
        <v>0</v>
      </c>
    </row>
    <row r="349" spans="1:5" ht="14.25" hidden="1" customHeight="1">
      <c r="A349" s="22" t="s">
        <v>23</v>
      </c>
      <c r="B349" s="22" t="s">
        <v>97</v>
      </c>
      <c r="C349" s="22">
        <v>2050</v>
      </c>
      <c r="D349" s="22" t="s">
        <v>85</v>
      </c>
      <c r="E349" s="22">
        <v>0</v>
      </c>
    </row>
    <row r="350" spans="1:5" ht="14.25" customHeight="1">
      <c r="A350" s="22" t="s">
        <v>41</v>
      </c>
      <c r="B350" s="22" t="s">
        <v>97</v>
      </c>
      <c r="C350" s="22">
        <v>2030</v>
      </c>
      <c r="D350" s="22" t="s">
        <v>64</v>
      </c>
      <c r="E350" s="22">
        <v>0.85</v>
      </c>
    </row>
    <row r="351" spans="1:5" ht="14.25" hidden="1" customHeight="1">
      <c r="A351" s="22" t="s">
        <v>41</v>
      </c>
      <c r="B351" s="22" t="s">
        <v>97</v>
      </c>
      <c r="C351" s="22">
        <v>2030</v>
      </c>
      <c r="D351" s="22" t="s">
        <v>73</v>
      </c>
      <c r="E351" s="22">
        <v>0.78388899999999995</v>
      </c>
    </row>
    <row r="352" spans="1:5" ht="14.25" hidden="1" customHeight="1">
      <c r="A352" s="22" t="s">
        <v>41</v>
      </c>
      <c r="B352" s="22" t="s">
        <v>97</v>
      </c>
      <c r="C352" s="22">
        <v>2030</v>
      </c>
      <c r="D352" s="22" t="s">
        <v>70</v>
      </c>
      <c r="E352" s="22">
        <v>6.6111000000000003E-2</v>
      </c>
    </row>
    <row r="353" spans="1:5" ht="14.25" customHeight="1">
      <c r="A353" s="22" t="s">
        <v>41</v>
      </c>
      <c r="B353" s="22" t="s">
        <v>97</v>
      </c>
      <c r="C353" s="22">
        <v>2030</v>
      </c>
      <c r="D353" s="22" t="s">
        <v>67</v>
      </c>
      <c r="E353" s="22">
        <v>0.05</v>
      </c>
    </row>
    <row r="354" spans="1:5" ht="14.25" hidden="1" customHeight="1">
      <c r="A354" s="22" t="s">
        <v>41</v>
      </c>
      <c r="B354" s="22" t="s">
        <v>97</v>
      </c>
      <c r="C354" s="22">
        <v>2030</v>
      </c>
      <c r="D354" s="22" t="s">
        <v>79</v>
      </c>
      <c r="E354" s="22">
        <v>4.6110999999999999E-2</v>
      </c>
    </row>
    <row r="355" spans="1:5" ht="14.25" hidden="1" customHeight="1">
      <c r="A355" s="22" t="s">
        <v>41</v>
      </c>
      <c r="B355" s="22" t="s">
        <v>97</v>
      </c>
      <c r="C355" s="22">
        <v>2030</v>
      </c>
      <c r="D355" s="22" t="s">
        <v>76</v>
      </c>
      <c r="E355" s="22">
        <v>3.8890000000000001E-3</v>
      </c>
    </row>
    <row r="356" spans="1:5" ht="14.25" customHeight="1">
      <c r="A356" s="22" t="s">
        <v>41</v>
      </c>
      <c r="B356" s="22" t="s">
        <v>97</v>
      </c>
      <c r="C356" s="22">
        <v>2030</v>
      </c>
      <c r="D356" s="22" t="s">
        <v>82</v>
      </c>
      <c r="E356" s="22">
        <v>0.1</v>
      </c>
    </row>
    <row r="357" spans="1:5" ht="14.25" hidden="1" customHeight="1">
      <c r="A357" s="22" t="s">
        <v>41</v>
      </c>
      <c r="B357" s="22" t="s">
        <v>97</v>
      </c>
      <c r="C357" s="22">
        <v>2030</v>
      </c>
      <c r="D357" s="22" t="s">
        <v>85</v>
      </c>
      <c r="E357" s="22">
        <v>0.1</v>
      </c>
    </row>
    <row r="358" spans="1:5" ht="14.25" customHeight="1">
      <c r="A358" s="22" t="s">
        <v>41</v>
      </c>
      <c r="B358" s="22" t="s">
        <v>97</v>
      </c>
      <c r="C358" s="22">
        <v>2035</v>
      </c>
      <c r="D358" s="22" t="s">
        <v>64</v>
      </c>
      <c r="E358" s="22">
        <v>0.85</v>
      </c>
    </row>
    <row r="359" spans="1:5" ht="14.25" hidden="1" customHeight="1">
      <c r="A359" s="22" t="s">
        <v>41</v>
      </c>
      <c r="B359" s="22" t="s">
        <v>97</v>
      </c>
      <c r="C359" s="22">
        <v>2035</v>
      </c>
      <c r="D359" s="22" t="s">
        <v>73</v>
      </c>
      <c r="E359" s="22">
        <v>0.75083299999999997</v>
      </c>
    </row>
    <row r="360" spans="1:5" ht="14.25" hidden="1" customHeight="1">
      <c r="A360" s="22" t="s">
        <v>41</v>
      </c>
      <c r="B360" s="22" t="s">
        <v>97</v>
      </c>
      <c r="C360" s="22">
        <v>2035</v>
      </c>
      <c r="D360" s="22" t="s">
        <v>70</v>
      </c>
      <c r="E360" s="22">
        <v>9.9167000000000005E-2</v>
      </c>
    </row>
    <row r="361" spans="1:5" ht="14.25" customHeight="1">
      <c r="A361" s="22" t="s">
        <v>41</v>
      </c>
      <c r="B361" s="22" t="s">
        <v>97</v>
      </c>
      <c r="C361" s="22">
        <v>2035</v>
      </c>
      <c r="D361" s="22" t="s">
        <v>67</v>
      </c>
      <c r="E361" s="22">
        <v>0.05</v>
      </c>
    </row>
    <row r="362" spans="1:5" ht="14.25" hidden="1" customHeight="1">
      <c r="A362" s="22" t="s">
        <v>41</v>
      </c>
      <c r="B362" s="22" t="s">
        <v>97</v>
      </c>
      <c r="C362" s="22">
        <v>2035</v>
      </c>
      <c r="D362" s="22" t="s">
        <v>79</v>
      </c>
      <c r="E362" s="22">
        <v>4.4166999999999998E-2</v>
      </c>
    </row>
    <row r="363" spans="1:5" ht="14.25" hidden="1" customHeight="1">
      <c r="A363" s="22" t="s">
        <v>41</v>
      </c>
      <c r="B363" s="22" t="s">
        <v>97</v>
      </c>
      <c r="C363" s="22">
        <v>2035</v>
      </c>
      <c r="D363" s="22" t="s">
        <v>76</v>
      </c>
      <c r="E363" s="22">
        <v>5.8329999999999996E-3</v>
      </c>
    </row>
    <row r="364" spans="1:5" ht="14.25" customHeight="1">
      <c r="A364" s="22" t="s">
        <v>41</v>
      </c>
      <c r="B364" s="22" t="s">
        <v>97</v>
      </c>
      <c r="C364" s="22">
        <v>2035</v>
      </c>
      <c r="D364" s="22" t="s">
        <v>82</v>
      </c>
      <c r="E364" s="22">
        <v>0.1</v>
      </c>
    </row>
    <row r="365" spans="1:5" ht="14.25" hidden="1" customHeight="1">
      <c r="A365" s="22" t="s">
        <v>41</v>
      </c>
      <c r="B365" s="22" t="s">
        <v>97</v>
      </c>
      <c r="C365" s="22">
        <v>2035</v>
      </c>
      <c r="D365" s="22" t="s">
        <v>85</v>
      </c>
      <c r="E365" s="22">
        <v>0.1</v>
      </c>
    </row>
    <row r="366" spans="1:5" ht="14.25" customHeight="1">
      <c r="A366" s="22" t="s">
        <v>41</v>
      </c>
      <c r="B366" s="22" t="s">
        <v>97</v>
      </c>
      <c r="C366" s="22">
        <v>2040</v>
      </c>
      <c r="D366" s="22" t="s">
        <v>64</v>
      </c>
      <c r="E366" s="22">
        <v>0.85</v>
      </c>
    </row>
    <row r="367" spans="1:5" ht="14.25" hidden="1" customHeight="1">
      <c r="A367" s="22" t="s">
        <v>41</v>
      </c>
      <c r="B367" s="22" t="s">
        <v>97</v>
      </c>
      <c r="C367" s="22">
        <v>2040</v>
      </c>
      <c r="D367" s="22" t="s">
        <v>73</v>
      </c>
      <c r="E367" s="22">
        <v>0.71777800000000003</v>
      </c>
    </row>
    <row r="368" spans="1:5" ht="14.25" hidden="1" customHeight="1">
      <c r="A368" s="22" t="s">
        <v>41</v>
      </c>
      <c r="B368" s="22" t="s">
        <v>97</v>
      </c>
      <c r="C368" s="22">
        <v>2040</v>
      </c>
      <c r="D368" s="22" t="s">
        <v>70</v>
      </c>
      <c r="E368" s="22">
        <v>0.13222200000000001</v>
      </c>
    </row>
    <row r="369" spans="1:5" ht="14.25" customHeight="1">
      <c r="A369" s="22" t="s">
        <v>41</v>
      </c>
      <c r="B369" s="22" t="s">
        <v>97</v>
      </c>
      <c r="C369" s="22">
        <v>2040</v>
      </c>
      <c r="D369" s="22" t="s">
        <v>67</v>
      </c>
      <c r="E369" s="22">
        <v>0.05</v>
      </c>
    </row>
    <row r="370" spans="1:5" ht="14.25" hidden="1" customHeight="1">
      <c r="A370" s="22" t="s">
        <v>41</v>
      </c>
      <c r="B370" s="22" t="s">
        <v>97</v>
      </c>
      <c r="C370" s="22">
        <v>2040</v>
      </c>
      <c r="D370" s="22" t="s">
        <v>79</v>
      </c>
      <c r="E370" s="22">
        <v>4.2222000000000003E-2</v>
      </c>
    </row>
    <row r="371" spans="1:5" ht="14.25" hidden="1" customHeight="1">
      <c r="A371" s="22" t="s">
        <v>41</v>
      </c>
      <c r="B371" s="22" t="s">
        <v>97</v>
      </c>
      <c r="C371" s="22">
        <v>2040</v>
      </c>
      <c r="D371" s="22" t="s">
        <v>76</v>
      </c>
      <c r="E371" s="22">
        <v>7.7780000000000002E-3</v>
      </c>
    </row>
    <row r="372" spans="1:5" ht="14.25" customHeight="1">
      <c r="A372" s="22" t="s">
        <v>41</v>
      </c>
      <c r="B372" s="22" t="s">
        <v>97</v>
      </c>
      <c r="C372" s="22">
        <v>2040</v>
      </c>
      <c r="D372" s="22" t="s">
        <v>82</v>
      </c>
      <c r="E372" s="22">
        <v>0.1</v>
      </c>
    </row>
    <row r="373" spans="1:5" ht="14.25" hidden="1" customHeight="1">
      <c r="A373" s="22" t="s">
        <v>41</v>
      </c>
      <c r="B373" s="22" t="s">
        <v>97</v>
      </c>
      <c r="C373" s="22">
        <v>2040</v>
      </c>
      <c r="D373" s="22" t="s">
        <v>85</v>
      </c>
      <c r="E373" s="22">
        <v>0.1</v>
      </c>
    </row>
    <row r="374" spans="1:5" ht="14.25" customHeight="1">
      <c r="A374" s="22" t="s">
        <v>41</v>
      </c>
      <c r="B374" s="22" t="s">
        <v>97</v>
      </c>
      <c r="C374" s="22">
        <v>2045</v>
      </c>
      <c r="D374" s="22" t="s">
        <v>64</v>
      </c>
      <c r="E374" s="22">
        <v>0.85</v>
      </c>
    </row>
    <row r="375" spans="1:5" ht="14.25" hidden="1" customHeight="1">
      <c r="A375" s="22" t="s">
        <v>41</v>
      </c>
      <c r="B375" s="22" t="s">
        <v>97</v>
      </c>
      <c r="C375" s="22">
        <v>2045</v>
      </c>
      <c r="D375" s="22" t="s">
        <v>73</v>
      </c>
      <c r="E375" s="22">
        <v>0.68944399999999995</v>
      </c>
    </row>
    <row r="376" spans="1:5" ht="14.25" hidden="1" customHeight="1">
      <c r="A376" s="22" t="s">
        <v>41</v>
      </c>
      <c r="B376" s="22" t="s">
        <v>97</v>
      </c>
      <c r="C376" s="22">
        <v>2045</v>
      </c>
      <c r="D376" s="22" t="s">
        <v>70</v>
      </c>
      <c r="E376" s="22">
        <v>0.160556</v>
      </c>
    </row>
    <row r="377" spans="1:5" ht="14.25" customHeight="1">
      <c r="A377" s="22" t="s">
        <v>41</v>
      </c>
      <c r="B377" s="22" t="s">
        <v>97</v>
      </c>
      <c r="C377" s="22">
        <v>2045</v>
      </c>
      <c r="D377" s="22" t="s">
        <v>67</v>
      </c>
      <c r="E377" s="22">
        <v>0.05</v>
      </c>
    </row>
    <row r="378" spans="1:5" ht="14.25" hidden="1" customHeight="1">
      <c r="A378" s="22" t="s">
        <v>41</v>
      </c>
      <c r="B378" s="22" t="s">
        <v>97</v>
      </c>
      <c r="C378" s="22">
        <v>2045</v>
      </c>
      <c r="D378" s="22" t="s">
        <v>79</v>
      </c>
      <c r="E378" s="22">
        <v>4.0556000000000002E-2</v>
      </c>
    </row>
    <row r="379" spans="1:5" ht="14.25" hidden="1" customHeight="1">
      <c r="A379" s="22" t="s">
        <v>41</v>
      </c>
      <c r="B379" s="22" t="s">
        <v>97</v>
      </c>
      <c r="C379" s="22">
        <v>2045</v>
      </c>
      <c r="D379" s="22" t="s">
        <v>76</v>
      </c>
      <c r="E379" s="22">
        <v>9.4439999999999993E-3</v>
      </c>
    </row>
    <row r="380" spans="1:5" ht="14.25" customHeight="1">
      <c r="A380" s="22" t="s">
        <v>41</v>
      </c>
      <c r="B380" s="22" t="s">
        <v>97</v>
      </c>
      <c r="C380" s="22">
        <v>2045</v>
      </c>
      <c r="D380" s="22" t="s">
        <v>82</v>
      </c>
      <c r="E380" s="22">
        <v>0.1</v>
      </c>
    </row>
    <row r="381" spans="1:5" ht="14.25" hidden="1" customHeight="1">
      <c r="A381" s="22" t="s">
        <v>41</v>
      </c>
      <c r="B381" s="22" t="s">
        <v>97</v>
      </c>
      <c r="C381" s="22">
        <v>2045</v>
      </c>
      <c r="D381" s="22" t="s">
        <v>85</v>
      </c>
      <c r="E381" s="22">
        <v>0.1</v>
      </c>
    </row>
    <row r="382" spans="1:5" ht="14.25" customHeight="1">
      <c r="A382" s="22" t="s">
        <v>41</v>
      </c>
      <c r="B382" s="22" t="s">
        <v>97</v>
      </c>
      <c r="C382" s="22">
        <v>2050</v>
      </c>
      <c r="D382" s="22" t="s">
        <v>64</v>
      </c>
      <c r="E382" s="22">
        <v>0.85</v>
      </c>
    </row>
    <row r="383" spans="1:5" ht="14.25" hidden="1" customHeight="1">
      <c r="A383" s="22" t="s">
        <v>41</v>
      </c>
      <c r="B383" s="22" t="s">
        <v>97</v>
      </c>
      <c r="C383" s="22">
        <v>2050</v>
      </c>
      <c r="D383" s="22" t="s">
        <v>73</v>
      </c>
      <c r="E383" s="22">
        <v>0.661111</v>
      </c>
    </row>
    <row r="384" spans="1:5" ht="14.25" hidden="1" customHeight="1">
      <c r="A384" s="22" t="s">
        <v>41</v>
      </c>
      <c r="B384" s="22" t="s">
        <v>97</v>
      </c>
      <c r="C384" s="22">
        <v>2050</v>
      </c>
      <c r="D384" s="22" t="s">
        <v>70</v>
      </c>
      <c r="E384" s="22">
        <v>0.188889</v>
      </c>
    </row>
    <row r="385" spans="1:5" ht="14.25" customHeight="1">
      <c r="A385" s="22" t="s">
        <v>41</v>
      </c>
      <c r="B385" s="22" t="s">
        <v>97</v>
      </c>
      <c r="C385" s="22">
        <v>2050</v>
      </c>
      <c r="D385" s="22" t="s">
        <v>67</v>
      </c>
      <c r="E385" s="22">
        <v>0.05</v>
      </c>
    </row>
    <row r="386" spans="1:5" ht="14.25" hidden="1" customHeight="1">
      <c r="A386" s="22" t="s">
        <v>41</v>
      </c>
      <c r="B386" s="22" t="s">
        <v>97</v>
      </c>
      <c r="C386" s="22">
        <v>2050</v>
      </c>
      <c r="D386" s="22" t="s">
        <v>79</v>
      </c>
      <c r="E386" s="22">
        <v>3.8889E-2</v>
      </c>
    </row>
    <row r="387" spans="1:5" ht="14.25" hidden="1" customHeight="1">
      <c r="A387" s="22" t="s">
        <v>41</v>
      </c>
      <c r="B387" s="22" t="s">
        <v>97</v>
      </c>
      <c r="C387" s="22">
        <v>2050</v>
      </c>
      <c r="D387" s="22" t="s">
        <v>76</v>
      </c>
      <c r="E387" s="22">
        <v>1.1110999999999999E-2</v>
      </c>
    </row>
    <row r="388" spans="1:5" ht="14.25" customHeight="1">
      <c r="A388" s="22" t="s">
        <v>41</v>
      </c>
      <c r="B388" s="22" t="s">
        <v>97</v>
      </c>
      <c r="C388" s="22">
        <v>2050</v>
      </c>
      <c r="D388" s="22" t="s">
        <v>82</v>
      </c>
      <c r="E388" s="22">
        <v>0.1</v>
      </c>
    </row>
    <row r="389" spans="1:5" ht="14.25" hidden="1" customHeight="1">
      <c r="A389" s="22" t="s">
        <v>41</v>
      </c>
      <c r="B389" s="22" t="s">
        <v>97</v>
      </c>
      <c r="C389" s="22">
        <v>2050</v>
      </c>
      <c r="D389" s="22" t="s">
        <v>85</v>
      </c>
      <c r="E389" s="22">
        <v>0.1</v>
      </c>
    </row>
    <row r="390" spans="1:5" ht="14.25" customHeight="1">
      <c r="A390" s="22" t="s">
        <v>35</v>
      </c>
      <c r="B390" s="22" t="s">
        <v>97</v>
      </c>
      <c r="C390" s="22">
        <v>2030</v>
      </c>
      <c r="D390" s="22" t="s">
        <v>64</v>
      </c>
      <c r="E390" s="22">
        <v>0.88</v>
      </c>
    </row>
    <row r="391" spans="1:5" ht="14.25" hidden="1" customHeight="1">
      <c r="A391" s="22" t="s">
        <v>35</v>
      </c>
      <c r="B391" s="22" t="s">
        <v>97</v>
      </c>
      <c r="C391" s="22">
        <v>2030</v>
      </c>
      <c r="D391" s="22" t="s">
        <v>73</v>
      </c>
      <c r="E391" s="22">
        <v>0.81515800000000005</v>
      </c>
    </row>
    <row r="392" spans="1:5" ht="14.25" hidden="1" customHeight="1">
      <c r="A392" s="22" t="s">
        <v>35</v>
      </c>
      <c r="B392" s="22" t="s">
        <v>97</v>
      </c>
      <c r="C392" s="22">
        <v>2030</v>
      </c>
      <c r="D392" s="22" t="s">
        <v>70</v>
      </c>
      <c r="E392" s="22">
        <v>6.4841999999999997E-2</v>
      </c>
    </row>
    <row r="393" spans="1:5" ht="14.25" customHeight="1">
      <c r="A393" s="22" t="s">
        <v>35</v>
      </c>
      <c r="B393" s="22" t="s">
        <v>97</v>
      </c>
      <c r="C393" s="22">
        <v>2030</v>
      </c>
      <c r="D393" s="22" t="s">
        <v>67</v>
      </c>
      <c r="E393" s="22">
        <v>7.0000000000000007E-2</v>
      </c>
    </row>
    <row r="394" spans="1:5" ht="14.25" hidden="1" customHeight="1">
      <c r="A394" s="22" t="s">
        <v>35</v>
      </c>
      <c r="B394" s="22" t="s">
        <v>97</v>
      </c>
      <c r="C394" s="22">
        <v>2030</v>
      </c>
      <c r="D394" s="22" t="s">
        <v>79</v>
      </c>
      <c r="E394" s="22">
        <v>6.4841999999999997E-2</v>
      </c>
    </row>
    <row r="395" spans="1:5" ht="14.25" hidden="1" customHeight="1">
      <c r="A395" s="22" t="s">
        <v>35</v>
      </c>
      <c r="B395" s="22" t="s">
        <v>97</v>
      </c>
      <c r="C395" s="22">
        <v>2030</v>
      </c>
      <c r="D395" s="22" t="s">
        <v>76</v>
      </c>
      <c r="E395" s="22">
        <v>5.1580000000000003E-3</v>
      </c>
    </row>
    <row r="396" spans="1:5" ht="14.25" customHeight="1">
      <c r="A396" s="22" t="s">
        <v>35</v>
      </c>
      <c r="B396" s="22" t="s">
        <v>97</v>
      </c>
      <c r="C396" s="22">
        <v>2030</v>
      </c>
      <c r="D396" s="22" t="s">
        <v>82</v>
      </c>
      <c r="E396" s="22">
        <v>0.05</v>
      </c>
    </row>
    <row r="397" spans="1:5" ht="14.25" hidden="1" customHeight="1">
      <c r="A397" s="22" t="s">
        <v>35</v>
      </c>
      <c r="B397" s="22" t="s">
        <v>97</v>
      </c>
      <c r="C397" s="22">
        <v>2030</v>
      </c>
      <c r="D397" s="22" t="s">
        <v>85</v>
      </c>
      <c r="E397" s="22">
        <v>0.05</v>
      </c>
    </row>
    <row r="398" spans="1:5" ht="14.25" customHeight="1">
      <c r="A398" s="22" t="s">
        <v>35</v>
      </c>
      <c r="B398" s="22" t="s">
        <v>97</v>
      </c>
      <c r="C398" s="22">
        <v>2035</v>
      </c>
      <c r="D398" s="22" t="s">
        <v>64</v>
      </c>
      <c r="E398" s="22">
        <v>0.88</v>
      </c>
    </row>
    <row r="399" spans="1:5" ht="14.25" hidden="1" customHeight="1">
      <c r="A399" s="22" t="s">
        <v>35</v>
      </c>
      <c r="B399" s="22" t="s">
        <v>97</v>
      </c>
      <c r="C399" s="22">
        <v>2035</v>
      </c>
      <c r="D399" s="22" t="s">
        <v>73</v>
      </c>
      <c r="E399" s="22">
        <v>0.78273700000000002</v>
      </c>
    </row>
    <row r="400" spans="1:5" ht="14.25" hidden="1" customHeight="1">
      <c r="A400" s="22" t="s">
        <v>35</v>
      </c>
      <c r="B400" s="22" t="s">
        <v>97</v>
      </c>
      <c r="C400" s="22">
        <v>2035</v>
      </c>
      <c r="D400" s="22" t="s">
        <v>70</v>
      </c>
      <c r="E400" s="22">
        <v>9.7263000000000002E-2</v>
      </c>
    </row>
    <row r="401" spans="1:5" ht="14.25" customHeight="1">
      <c r="A401" s="22" t="s">
        <v>35</v>
      </c>
      <c r="B401" s="22" t="s">
        <v>97</v>
      </c>
      <c r="C401" s="22">
        <v>2035</v>
      </c>
      <c r="D401" s="22" t="s">
        <v>67</v>
      </c>
      <c r="E401" s="22">
        <v>7.0000000000000007E-2</v>
      </c>
    </row>
    <row r="402" spans="1:5" ht="14.25" hidden="1" customHeight="1">
      <c r="A402" s="22" t="s">
        <v>35</v>
      </c>
      <c r="B402" s="22" t="s">
        <v>97</v>
      </c>
      <c r="C402" s="22">
        <v>2035</v>
      </c>
      <c r="D402" s="22" t="s">
        <v>79</v>
      </c>
      <c r="E402" s="22">
        <v>6.2262999999999999E-2</v>
      </c>
    </row>
    <row r="403" spans="1:5" ht="14.25" hidden="1" customHeight="1">
      <c r="A403" s="22" t="s">
        <v>35</v>
      </c>
      <c r="B403" s="22" t="s">
        <v>97</v>
      </c>
      <c r="C403" s="22">
        <v>2035</v>
      </c>
      <c r="D403" s="22" t="s">
        <v>76</v>
      </c>
      <c r="E403" s="22">
        <v>7.737E-3</v>
      </c>
    </row>
    <row r="404" spans="1:5" ht="14.25" customHeight="1">
      <c r="A404" s="22" t="s">
        <v>35</v>
      </c>
      <c r="B404" s="22" t="s">
        <v>97</v>
      </c>
      <c r="C404" s="22">
        <v>2035</v>
      </c>
      <c r="D404" s="22" t="s">
        <v>82</v>
      </c>
      <c r="E404" s="22">
        <v>0.05</v>
      </c>
    </row>
    <row r="405" spans="1:5" ht="14.25" hidden="1" customHeight="1">
      <c r="A405" s="22" t="s">
        <v>35</v>
      </c>
      <c r="B405" s="22" t="s">
        <v>97</v>
      </c>
      <c r="C405" s="22">
        <v>2035</v>
      </c>
      <c r="D405" s="22" t="s">
        <v>85</v>
      </c>
      <c r="E405" s="22">
        <v>0.05</v>
      </c>
    </row>
    <row r="406" spans="1:5" ht="14.25" customHeight="1">
      <c r="A406" s="22" t="s">
        <v>35</v>
      </c>
      <c r="B406" s="22" t="s">
        <v>97</v>
      </c>
      <c r="C406" s="22">
        <v>2040</v>
      </c>
      <c r="D406" s="22" t="s">
        <v>64</v>
      </c>
      <c r="E406" s="22">
        <v>0.88</v>
      </c>
    </row>
    <row r="407" spans="1:5" ht="14.25" hidden="1" customHeight="1">
      <c r="A407" s="22" t="s">
        <v>35</v>
      </c>
      <c r="B407" s="22" t="s">
        <v>97</v>
      </c>
      <c r="C407" s="22">
        <v>2040</v>
      </c>
      <c r="D407" s="22" t="s">
        <v>73</v>
      </c>
      <c r="E407" s="22">
        <v>0.75031599999999998</v>
      </c>
    </row>
    <row r="408" spans="1:5" ht="14.25" hidden="1" customHeight="1">
      <c r="A408" s="22" t="s">
        <v>35</v>
      </c>
      <c r="B408" s="22" t="s">
        <v>97</v>
      </c>
      <c r="C408" s="22">
        <v>2040</v>
      </c>
      <c r="D408" s="22" t="s">
        <v>70</v>
      </c>
      <c r="E408" s="22">
        <v>0.12968399999999999</v>
      </c>
    </row>
    <row r="409" spans="1:5" ht="14.25" customHeight="1">
      <c r="A409" s="22" t="s">
        <v>35</v>
      </c>
      <c r="B409" s="22" t="s">
        <v>97</v>
      </c>
      <c r="C409" s="22">
        <v>2040</v>
      </c>
      <c r="D409" s="22" t="s">
        <v>67</v>
      </c>
      <c r="E409" s="22">
        <v>7.0000000000000007E-2</v>
      </c>
    </row>
    <row r="410" spans="1:5" ht="14.25" hidden="1" customHeight="1">
      <c r="A410" s="22" t="s">
        <v>35</v>
      </c>
      <c r="B410" s="22" t="s">
        <v>97</v>
      </c>
      <c r="C410" s="22">
        <v>2040</v>
      </c>
      <c r="D410" s="22" t="s">
        <v>79</v>
      </c>
      <c r="E410" s="22">
        <v>5.9684000000000001E-2</v>
      </c>
    </row>
    <row r="411" spans="1:5" ht="14.25" hidden="1" customHeight="1">
      <c r="A411" s="22" t="s">
        <v>35</v>
      </c>
      <c r="B411" s="22" t="s">
        <v>97</v>
      </c>
      <c r="C411" s="22">
        <v>2040</v>
      </c>
      <c r="D411" s="22" t="s">
        <v>76</v>
      </c>
      <c r="E411" s="22">
        <v>1.0316000000000001E-2</v>
      </c>
    </row>
    <row r="412" spans="1:5" ht="14.25" customHeight="1">
      <c r="A412" s="22" t="s">
        <v>35</v>
      </c>
      <c r="B412" s="22" t="s">
        <v>97</v>
      </c>
      <c r="C412" s="22">
        <v>2040</v>
      </c>
      <c r="D412" s="22" t="s">
        <v>82</v>
      </c>
      <c r="E412" s="22">
        <v>0.05</v>
      </c>
    </row>
    <row r="413" spans="1:5" ht="14.25" hidden="1" customHeight="1">
      <c r="A413" s="22" t="s">
        <v>35</v>
      </c>
      <c r="B413" s="22" t="s">
        <v>97</v>
      </c>
      <c r="C413" s="22">
        <v>2040</v>
      </c>
      <c r="D413" s="22" t="s">
        <v>85</v>
      </c>
      <c r="E413" s="22">
        <v>0.05</v>
      </c>
    </row>
    <row r="414" spans="1:5" ht="14.25" customHeight="1">
      <c r="A414" s="22" t="s">
        <v>35</v>
      </c>
      <c r="B414" s="22" t="s">
        <v>97</v>
      </c>
      <c r="C414" s="22">
        <v>2045</v>
      </c>
      <c r="D414" s="22" t="s">
        <v>64</v>
      </c>
      <c r="E414" s="22">
        <v>0.88</v>
      </c>
    </row>
    <row r="415" spans="1:5" ht="14.25" hidden="1" customHeight="1">
      <c r="A415" s="22" t="s">
        <v>35</v>
      </c>
      <c r="B415" s="22" t="s">
        <v>97</v>
      </c>
      <c r="C415" s="22">
        <v>2045</v>
      </c>
      <c r="D415" s="22" t="s">
        <v>73</v>
      </c>
      <c r="E415" s="22">
        <v>0.722526</v>
      </c>
    </row>
    <row r="416" spans="1:5" ht="14.25" hidden="1" customHeight="1">
      <c r="A416" s="22" t="s">
        <v>35</v>
      </c>
      <c r="B416" s="22" t="s">
        <v>97</v>
      </c>
      <c r="C416" s="22">
        <v>2045</v>
      </c>
      <c r="D416" s="22" t="s">
        <v>70</v>
      </c>
      <c r="E416" s="22">
        <v>0.157474</v>
      </c>
    </row>
    <row r="417" spans="1:5" ht="14.25" customHeight="1">
      <c r="A417" s="22" t="s">
        <v>35</v>
      </c>
      <c r="B417" s="22" t="s">
        <v>97</v>
      </c>
      <c r="C417" s="22">
        <v>2045</v>
      </c>
      <c r="D417" s="22" t="s">
        <v>67</v>
      </c>
      <c r="E417" s="22">
        <v>7.0000000000000007E-2</v>
      </c>
    </row>
    <row r="418" spans="1:5" ht="14.25" hidden="1" customHeight="1">
      <c r="A418" s="22" t="s">
        <v>35</v>
      </c>
      <c r="B418" s="22" t="s">
        <v>97</v>
      </c>
      <c r="C418" s="22">
        <v>2045</v>
      </c>
      <c r="D418" s="22" t="s">
        <v>79</v>
      </c>
      <c r="E418" s="22">
        <v>5.7473999999999997E-2</v>
      </c>
    </row>
    <row r="419" spans="1:5" ht="14.25" hidden="1" customHeight="1">
      <c r="A419" s="22" t="s">
        <v>35</v>
      </c>
      <c r="B419" s="22" t="s">
        <v>97</v>
      </c>
      <c r="C419" s="22">
        <v>2045</v>
      </c>
      <c r="D419" s="22" t="s">
        <v>76</v>
      </c>
      <c r="E419" s="22">
        <v>1.2526000000000001E-2</v>
      </c>
    </row>
    <row r="420" spans="1:5" ht="14.25" customHeight="1">
      <c r="A420" s="22" t="s">
        <v>35</v>
      </c>
      <c r="B420" s="22" t="s">
        <v>97</v>
      </c>
      <c r="C420" s="22">
        <v>2045</v>
      </c>
      <c r="D420" s="22" t="s">
        <v>82</v>
      </c>
      <c r="E420" s="22">
        <v>0.05</v>
      </c>
    </row>
    <row r="421" spans="1:5" ht="14.25" hidden="1" customHeight="1">
      <c r="A421" s="22" t="s">
        <v>35</v>
      </c>
      <c r="B421" s="22" t="s">
        <v>97</v>
      </c>
      <c r="C421" s="22">
        <v>2045</v>
      </c>
      <c r="D421" s="22" t="s">
        <v>85</v>
      </c>
      <c r="E421" s="22">
        <v>0.05</v>
      </c>
    </row>
    <row r="422" spans="1:5" ht="14.25" customHeight="1">
      <c r="A422" s="22" t="s">
        <v>35</v>
      </c>
      <c r="B422" s="22" t="s">
        <v>97</v>
      </c>
      <c r="C422" s="22">
        <v>2050</v>
      </c>
      <c r="D422" s="22" t="s">
        <v>64</v>
      </c>
      <c r="E422" s="22">
        <v>0.88</v>
      </c>
    </row>
    <row r="423" spans="1:5" ht="14.25" hidden="1" customHeight="1">
      <c r="A423" s="22" t="s">
        <v>35</v>
      </c>
      <c r="B423" s="22" t="s">
        <v>97</v>
      </c>
      <c r="C423" s="22">
        <v>2050</v>
      </c>
      <c r="D423" s="22" t="s">
        <v>73</v>
      </c>
      <c r="E423" s="22">
        <v>0.69473700000000005</v>
      </c>
    </row>
    <row r="424" spans="1:5" ht="14.25" hidden="1" customHeight="1">
      <c r="A424" s="22" t="s">
        <v>35</v>
      </c>
      <c r="B424" s="22" t="s">
        <v>97</v>
      </c>
      <c r="C424" s="22">
        <v>2050</v>
      </c>
      <c r="D424" s="22" t="s">
        <v>70</v>
      </c>
      <c r="E424" s="22">
        <v>0.18526300000000001</v>
      </c>
    </row>
    <row r="425" spans="1:5" ht="14.25" customHeight="1">
      <c r="A425" s="22" t="s">
        <v>35</v>
      </c>
      <c r="B425" s="22" t="s">
        <v>97</v>
      </c>
      <c r="C425" s="22">
        <v>2050</v>
      </c>
      <c r="D425" s="22" t="s">
        <v>67</v>
      </c>
      <c r="E425" s="22">
        <v>7.0000000000000007E-2</v>
      </c>
    </row>
    <row r="426" spans="1:5" ht="14.25" hidden="1" customHeight="1">
      <c r="A426" s="22" t="s">
        <v>35</v>
      </c>
      <c r="B426" s="22" t="s">
        <v>97</v>
      </c>
      <c r="C426" s="22">
        <v>2050</v>
      </c>
      <c r="D426" s="22" t="s">
        <v>79</v>
      </c>
      <c r="E426" s="22">
        <v>5.5263E-2</v>
      </c>
    </row>
    <row r="427" spans="1:5" ht="14.25" hidden="1" customHeight="1">
      <c r="A427" s="22" t="s">
        <v>35</v>
      </c>
      <c r="B427" s="22" t="s">
        <v>97</v>
      </c>
      <c r="C427" s="22">
        <v>2050</v>
      </c>
      <c r="D427" s="22" t="s">
        <v>76</v>
      </c>
      <c r="E427" s="22">
        <v>1.4737E-2</v>
      </c>
    </row>
    <row r="428" spans="1:5" ht="14.25" customHeight="1">
      <c r="A428" s="22" t="s">
        <v>35</v>
      </c>
      <c r="B428" s="22" t="s">
        <v>97</v>
      </c>
      <c r="C428" s="22">
        <v>2050</v>
      </c>
      <c r="D428" s="22" t="s">
        <v>82</v>
      </c>
      <c r="E428" s="22">
        <v>0.05</v>
      </c>
    </row>
    <row r="429" spans="1:5" ht="14.25" hidden="1" customHeight="1">
      <c r="A429" s="22" t="s">
        <v>35</v>
      </c>
      <c r="B429" s="22" t="s">
        <v>97</v>
      </c>
      <c r="C429" s="22">
        <v>2050</v>
      </c>
      <c r="D429" s="22" t="s">
        <v>85</v>
      </c>
      <c r="E429" s="22">
        <v>0.05</v>
      </c>
    </row>
    <row r="430" spans="1:5" ht="14.25" customHeight="1">
      <c r="A430" s="22" t="s">
        <v>53</v>
      </c>
      <c r="B430" s="22" t="s">
        <v>97</v>
      </c>
      <c r="C430" s="22">
        <v>2030</v>
      </c>
      <c r="D430" s="22" t="s">
        <v>64</v>
      </c>
      <c r="E430" s="22">
        <v>0.9</v>
      </c>
    </row>
    <row r="431" spans="1:5" ht="14.25" hidden="1" customHeight="1">
      <c r="A431" s="22" t="s">
        <v>53</v>
      </c>
      <c r="B431" s="22" t="s">
        <v>97</v>
      </c>
      <c r="C431" s="22">
        <v>2030</v>
      </c>
      <c r="D431" s="22" t="s">
        <v>73</v>
      </c>
      <c r="E431" s="22">
        <v>0.83699999999999997</v>
      </c>
    </row>
    <row r="432" spans="1:5" ht="14.25" hidden="1" customHeight="1">
      <c r="A432" s="22" t="s">
        <v>53</v>
      </c>
      <c r="B432" s="22" t="s">
        <v>97</v>
      </c>
      <c r="C432" s="22">
        <v>2030</v>
      </c>
      <c r="D432" s="22" t="s">
        <v>70</v>
      </c>
      <c r="E432" s="22">
        <v>6.3E-2</v>
      </c>
    </row>
    <row r="433" spans="1:5" ht="14.25" customHeight="1">
      <c r="A433" s="22" t="s">
        <v>53</v>
      </c>
      <c r="B433" s="22" t="s">
        <v>97</v>
      </c>
      <c r="C433" s="22">
        <v>2030</v>
      </c>
      <c r="D433" s="22" t="s">
        <v>67</v>
      </c>
      <c r="E433" s="22">
        <v>0.1</v>
      </c>
    </row>
    <row r="434" spans="1:5" ht="14.25" hidden="1" customHeight="1">
      <c r="A434" s="22" t="s">
        <v>53</v>
      </c>
      <c r="B434" s="22" t="s">
        <v>97</v>
      </c>
      <c r="C434" s="22">
        <v>2030</v>
      </c>
      <c r="D434" s="22" t="s">
        <v>79</v>
      </c>
      <c r="E434" s="22">
        <v>9.2999999999999999E-2</v>
      </c>
    </row>
    <row r="435" spans="1:5" ht="14.25" hidden="1" customHeight="1">
      <c r="A435" s="22" t="s">
        <v>53</v>
      </c>
      <c r="B435" s="22" t="s">
        <v>97</v>
      </c>
      <c r="C435" s="22">
        <v>2030</v>
      </c>
      <c r="D435" s="22" t="s">
        <v>76</v>
      </c>
      <c r="E435" s="22">
        <v>7.0000000000000001E-3</v>
      </c>
    </row>
    <row r="436" spans="1:5" ht="14.25" customHeight="1">
      <c r="A436" s="22" t="s">
        <v>53</v>
      </c>
      <c r="B436" s="22" t="s">
        <v>97</v>
      </c>
      <c r="C436" s="22">
        <v>2030</v>
      </c>
      <c r="D436" s="22" t="s">
        <v>82</v>
      </c>
      <c r="E436" s="22">
        <v>0</v>
      </c>
    </row>
    <row r="437" spans="1:5" ht="14.25" hidden="1" customHeight="1">
      <c r="A437" s="22" t="s">
        <v>53</v>
      </c>
      <c r="B437" s="22" t="s">
        <v>97</v>
      </c>
      <c r="C437" s="22">
        <v>2030</v>
      </c>
      <c r="D437" s="22" t="s">
        <v>85</v>
      </c>
      <c r="E437" s="22">
        <v>0</v>
      </c>
    </row>
    <row r="438" spans="1:5" ht="14.25" customHeight="1">
      <c r="A438" s="22" t="s">
        <v>53</v>
      </c>
      <c r="B438" s="22" t="s">
        <v>97</v>
      </c>
      <c r="C438" s="22">
        <v>2035</v>
      </c>
      <c r="D438" s="22" t="s">
        <v>64</v>
      </c>
      <c r="E438" s="22">
        <v>0.9</v>
      </c>
    </row>
    <row r="439" spans="1:5" ht="14.25" hidden="1" customHeight="1">
      <c r="A439" s="22" t="s">
        <v>53</v>
      </c>
      <c r="B439" s="22" t="s">
        <v>97</v>
      </c>
      <c r="C439" s="22">
        <v>2035</v>
      </c>
      <c r="D439" s="22" t="s">
        <v>73</v>
      </c>
      <c r="E439" s="22">
        <v>0.80549999999999999</v>
      </c>
    </row>
    <row r="440" spans="1:5" ht="14.25" hidden="1" customHeight="1">
      <c r="A440" s="22" t="s">
        <v>53</v>
      </c>
      <c r="B440" s="22" t="s">
        <v>97</v>
      </c>
      <c r="C440" s="22">
        <v>2035</v>
      </c>
      <c r="D440" s="22" t="s">
        <v>70</v>
      </c>
      <c r="E440" s="22">
        <v>9.4500000000000001E-2</v>
      </c>
    </row>
    <row r="441" spans="1:5" ht="14.25" customHeight="1">
      <c r="A441" s="22" t="s">
        <v>53</v>
      </c>
      <c r="B441" s="22" t="s">
        <v>97</v>
      </c>
      <c r="C441" s="22">
        <v>2035</v>
      </c>
      <c r="D441" s="22" t="s">
        <v>67</v>
      </c>
      <c r="E441" s="22">
        <v>0.1</v>
      </c>
    </row>
    <row r="442" spans="1:5" ht="14.25" hidden="1" customHeight="1">
      <c r="A442" s="22" t="s">
        <v>53</v>
      </c>
      <c r="B442" s="22" t="s">
        <v>97</v>
      </c>
      <c r="C442" s="22">
        <v>2035</v>
      </c>
      <c r="D442" s="22" t="s">
        <v>79</v>
      </c>
      <c r="E442" s="22">
        <v>8.9499999999999996E-2</v>
      </c>
    </row>
    <row r="443" spans="1:5" ht="14.25" hidden="1" customHeight="1">
      <c r="A443" s="22" t="s">
        <v>53</v>
      </c>
      <c r="B443" s="22" t="s">
        <v>97</v>
      </c>
      <c r="C443" s="22">
        <v>2035</v>
      </c>
      <c r="D443" s="22" t="s">
        <v>76</v>
      </c>
      <c r="E443" s="22">
        <v>1.0500000000000001E-2</v>
      </c>
    </row>
    <row r="444" spans="1:5" ht="14.25" customHeight="1">
      <c r="A444" s="22" t="s">
        <v>53</v>
      </c>
      <c r="B444" s="22" t="s">
        <v>97</v>
      </c>
      <c r="C444" s="22">
        <v>2035</v>
      </c>
      <c r="D444" s="22" t="s">
        <v>82</v>
      </c>
      <c r="E444" s="22">
        <v>0</v>
      </c>
    </row>
    <row r="445" spans="1:5" ht="14.25" hidden="1" customHeight="1">
      <c r="A445" s="22" t="s">
        <v>53</v>
      </c>
      <c r="B445" s="22" t="s">
        <v>97</v>
      </c>
      <c r="C445" s="22">
        <v>2035</v>
      </c>
      <c r="D445" s="22" t="s">
        <v>85</v>
      </c>
      <c r="E445" s="22">
        <v>0</v>
      </c>
    </row>
    <row r="446" spans="1:5" ht="14.25" customHeight="1">
      <c r="A446" s="22" t="s">
        <v>53</v>
      </c>
      <c r="B446" s="22" t="s">
        <v>97</v>
      </c>
      <c r="C446" s="22">
        <v>2040</v>
      </c>
      <c r="D446" s="22" t="s">
        <v>64</v>
      </c>
      <c r="E446" s="22">
        <v>0.9</v>
      </c>
    </row>
    <row r="447" spans="1:5" ht="14.25" hidden="1" customHeight="1">
      <c r="A447" s="22" t="s">
        <v>53</v>
      </c>
      <c r="B447" s="22" t="s">
        <v>97</v>
      </c>
      <c r="C447" s="22">
        <v>2040</v>
      </c>
      <c r="D447" s="22" t="s">
        <v>73</v>
      </c>
      <c r="E447" s="22">
        <v>0.77400000000000002</v>
      </c>
    </row>
    <row r="448" spans="1:5" ht="14.25" hidden="1" customHeight="1">
      <c r="A448" s="22" t="s">
        <v>53</v>
      </c>
      <c r="B448" s="22" t="s">
        <v>97</v>
      </c>
      <c r="C448" s="22">
        <v>2040</v>
      </c>
      <c r="D448" s="22" t="s">
        <v>70</v>
      </c>
      <c r="E448" s="22">
        <v>0.126</v>
      </c>
    </row>
    <row r="449" spans="1:5" ht="14.25" customHeight="1">
      <c r="A449" s="22" t="s">
        <v>53</v>
      </c>
      <c r="B449" s="22" t="s">
        <v>97</v>
      </c>
      <c r="C449" s="22">
        <v>2040</v>
      </c>
      <c r="D449" s="22" t="s">
        <v>67</v>
      </c>
      <c r="E449" s="22">
        <v>0.1</v>
      </c>
    </row>
    <row r="450" spans="1:5" ht="14.25" hidden="1" customHeight="1">
      <c r="A450" s="22" t="s">
        <v>53</v>
      </c>
      <c r="B450" s="22" t="s">
        <v>97</v>
      </c>
      <c r="C450" s="22">
        <v>2040</v>
      </c>
      <c r="D450" s="22" t="s">
        <v>79</v>
      </c>
      <c r="E450" s="22">
        <v>8.5999999999999993E-2</v>
      </c>
    </row>
    <row r="451" spans="1:5" ht="14.25" hidden="1" customHeight="1">
      <c r="A451" s="22" t="s">
        <v>53</v>
      </c>
      <c r="B451" s="22" t="s">
        <v>97</v>
      </c>
      <c r="C451" s="22">
        <v>2040</v>
      </c>
      <c r="D451" s="22" t="s">
        <v>76</v>
      </c>
      <c r="E451" s="22">
        <v>1.4E-2</v>
      </c>
    </row>
    <row r="452" spans="1:5" ht="14.25" customHeight="1">
      <c r="A452" s="22" t="s">
        <v>53</v>
      </c>
      <c r="B452" s="22" t="s">
        <v>97</v>
      </c>
      <c r="C452" s="22">
        <v>2040</v>
      </c>
      <c r="D452" s="22" t="s">
        <v>82</v>
      </c>
      <c r="E452" s="22">
        <v>0</v>
      </c>
    </row>
    <row r="453" spans="1:5" ht="14.25" hidden="1" customHeight="1">
      <c r="A453" s="22" t="s">
        <v>53</v>
      </c>
      <c r="B453" s="22" t="s">
        <v>97</v>
      </c>
      <c r="C453" s="22">
        <v>2040</v>
      </c>
      <c r="D453" s="22" t="s">
        <v>85</v>
      </c>
      <c r="E453" s="22">
        <v>0</v>
      </c>
    </row>
    <row r="454" spans="1:5" ht="14.25" customHeight="1">
      <c r="A454" s="22" t="s">
        <v>53</v>
      </c>
      <c r="B454" s="22" t="s">
        <v>97</v>
      </c>
      <c r="C454" s="22">
        <v>2045</v>
      </c>
      <c r="D454" s="22" t="s">
        <v>64</v>
      </c>
      <c r="E454" s="22">
        <v>0.9</v>
      </c>
    </row>
    <row r="455" spans="1:5" ht="14.25" hidden="1" customHeight="1">
      <c r="A455" s="22" t="s">
        <v>53</v>
      </c>
      <c r="B455" s="22" t="s">
        <v>97</v>
      </c>
      <c r="C455" s="22">
        <v>2045</v>
      </c>
      <c r="D455" s="22" t="s">
        <v>73</v>
      </c>
      <c r="E455" s="22">
        <v>0.747</v>
      </c>
    </row>
    <row r="456" spans="1:5" ht="14.25" hidden="1" customHeight="1">
      <c r="A456" s="22" t="s">
        <v>53</v>
      </c>
      <c r="B456" s="22" t="s">
        <v>97</v>
      </c>
      <c r="C456" s="22">
        <v>2045</v>
      </c>
      <c r="D456" s="22" t="s">
        <v>70</v>
      </c>
      <c r="E456" s="22">
        <v>0.153</v>
      </c>
    </row>
    <row r="457" spans="1:5" ht="14.25" customHeight="1">
      <c r="A457" s="22" t="s">
        <v>53</v>
      </c>
      <c r="B457" s="22" t="s">
        <v>97</v>
      </c>
      <c r="C457" s="22">
        <v>2045</v>
      </c>
      <c r="D457" s="22" t="s">
        <v>67</v>
      </c>
      <c r="E457" s="22">
        <v>0.1</v>
      </c>
    </row>
    <row r="458" spans="1:5" ht="14.25" hidden="1" customHeight="1">
      <c r="A458" s="22" t="s">
        <v>53</v>
      </c>
      <c r="B458" s="22" t="s">
        <v>97</v>
      </c>
      <c r="C458" s="22">
        <v>2045</v>
      </c>
      <c r="D458" s="22" t="s">
        <v>79</v>
      </c>
      <c r="E458" s="22">
        <v>8.3000000000000004E-2</v>
      </c>
    </row>
    <row r="459" spans="1:5" ht="14.25" hidden="1" customHeight="1">
      <c r="A459" s="22" t="s">
        <v>53</v>
      </c>
      <c r="B459" s="22" t="s">
        <v>97</v>
      </c>
      <c r="C459" s="22">
        <v>2045</v>
      </c>
      <c r="D459" s="22" t="s">
        <v>76</v>
      </c>
      <c r="E459" s="22">
        <v>1.7000000000000001E-2</v>
      </c>
    </row>
    <row r="460" spans="1:5" ht="14.25" customHeight="1">
      <c r="A460" s="22" t="s">
        <v>53</v>
      </c>
      <c r="B460" s="22" t="s">
        <v>97</v>
      </c>
      <c r="C460" s="22">
        <v>2045</v>
      </c>
      <c r="D460" s="22" t="s">
        <v>82</v>
      </c>
      <c r="E460" s="22">
        <v>0</v>
      </c>
    </row>
    <row r="461" spans="1:5" ht="14.25" hidden="1" customHeight="1">
      <c r="A461" s="22" t="s">
        <v>53</v>
      </c>
      <c r="B461" s="22" t="s">
        <v>97</v>
      </c>
      <c r="C461" s="22">
        <v>2045</v>
      </c>
      <c r="D461" s="22" t="s">
        <v>85</v>
      </c>
      <c r="E461" s="22">
        <v>0</v>
      </c>
    </row>
    <row r="462" spans="1:5" ht="14.25" customHeight="1">
      <c r="A462" s="22" t="s">
        <v>53</v>
      </c>
      <c r="B462" s="22" t="s">
        <v>97</v>
      </c>
      <c r="C462" s="22">
        <v>2050</v>
      </c>
      <c r="D462" s="22" t="s">
        <v>64</v>
      </c>
      <c r="E462" s="22">
        <v>0.9</v>
      </c>
    </row>
    <row r="463" spans="1:5" ht="14.25" hidden="1" customHeight="1">
      <c r="A463" s="22" t="s">
        <v>53</v>
      </c>
      <c r="B463" s="22" t="s">
        <v>97</v>
      </c>
      <c r="C463" s="22">
        <v>2050</v>
      </c>
      <c r="D463" s="22" t="s">
        <v>73</v>
      </c>
      <c r="E463" s="22">
        <v>0.72</v>
      </c>
    </row>
    <row r="464" spans="1:5" ht="14.25" hidden="1" customHeight="1">
      <c r="A464" s="22" t="s">
        <v>53</v>
      </c>
      <c r="B464" s="22" t="s">
        <v>97</v>
      </c>
      <c r="C464" s="22">
        <v>2050</v>
      </c>
      <c r="D464" s="22" t="s">
        <v>70</v>
      </c>
      <c r="E464" s="22">
        <v>0.18</v>
      </c>
    </row>
    <row r="465" spans="1:5" ht="14.25" customHeight="1">
      <c r="A465" s="22" t="s">
        <v>53</v>
      </c>
      <c r="B465" s="22" t="s">
        <v>97</v>
      </c>
      <c r="C465" s="22">
        <v>2050</v>
      </c>
      <c r="D465" s="22" t="s">
        <v>67</v>
      </c>
      <c r="E465" s="22">
        <v>0.1</v>
      </c>
    </row>
    <row r="466" spans="1:5" ht="14.25" hidden="1" customHeight="1">
      <c r="A466" s="22" t="s">
        <v>53</v>
      </c>
      <c r="B466" s="22" t="s">
        <v>97</v>
      </c>
      <c r="C466" s="22">
        <v>2050</v>
      </c>
      <c r="D466" s="22" t="s">
        <v>79</v>
      </c>
      <c r="E466" s="22">
        <v>0.08</v>
      </c>
    </row>
    <row r="467" spans="1:5" ht="14.25" hidden="1" customHeight="1">
      <c r="A467" s="22" t="s">
        <v>53</v>
      </c>
      <c r="B467" s="22" t="s">
        <v>97</v>
      </c>
      <c r="C467" s="22">
        <v>2050</v>
      </c>
      <c r="D467" s="22" t="s">
        <v>76</v>
      </c>
      <c r="E467" s="22">
        <v>0.02</v>
      </c>
    </row>
    <row r="468" spans="1:5" ht="14.25" customHeight="1">
      <c r="A468" s="22" t="s">
        <v>53</v>
      </c>
      <c r="B468" s="22" t="s">
        <v>97</v>
      </c>
      <c r="C468" s="22">
        <v>2050</v>
      </c>
      <c r="D468" s="22" t="s">
        <v>82</v>
      </c>
      <c r="E468" s="22">
        <v>0</v>
      </c>
    </row>
    <row r="469" spans="1:5" ht="14.25" hidden="1" customHeight="1">
      <c r="A469" s="22" t="s">
        <v>53</v>
      </c>
      <c r="B469" s="22" t="s">
        <v>97</v>
      </c>
      <c r="C469" s="22">
        <v>2050</v>
      </c>
      <c r="D469" s="22" t="s">
        <v>85</v>
      </c>
      <c r="E469" s="22">
        <v>0</v>
      </c>
    </row>
    <row r="470" spans="1:5" ht="14.25" customHeight="1">
      <c r="A470" s="22" t="s">
        <v>29</v>
      </c>
      <c r="B470" s="22" t="s">
        <v>97</v>
      </c>
      <c r="C470" s="22">
        <v>2030</v>
      </c>
      <c r="D470" s="22" t="s">
        <v>64</v>
      </c>
      <c r="E470" s="22">
        <v>0.85</v>
      </c>
    </row>
    <row r="471" spans="1:5" ht="14.25" hidden="1" customHeight="1">
      <c r="A471" s="22" t="s">
        <v>29</v>
      </c>
      <c r="B471" s="22" t="s">
        <v>97</v>
      </c>
      <c r="C471" s="22">
        <v>2030</v>
      </c>
      <c r="D471" s="22" t="s">
        <v>73</v>
      </c>
      <c r="E471" s="22">
        <v>0.79049999999999998</v>
      </c>
    </row>
    <row r="472" spans="1:5" ht="14.25" hidden="1" customHeight="1">
      <c r="A472" s="22" t="s">
        <v>29</v>
      </c>
      <c r="B472" s="22" t="s">
        <v>97</v>
      </c>
      <c r="C472" s="22">
        <v>2030</v>
      </c>
      <c r="D472" s="22" t="s">
        <v>70</v>
      </c>
      <c r="E472" s="22">
        <v>5.9499999999999997E-2</v>
      </c>
    </row>
    <row r="473" spans="1:5" ht="14.25" customHeight="1">
      <c r="A473" s="22" t="s">
        <v>29</v>
      </c>
      <c r="B473" s="22" t="s">
        <v>97</v>
      </c>
      <c r="C473" s="22">
        <v>2030</v>
      </c>
      <c r="D473" s="22" t="s">
        <v>67</v>
      </c>
      <c r="E473" s="22">
        <v>0.15</v>
      </c>
    </row>
    <row r="474" spans="1:5" ht="14.25" hidden="1" customHeight="1">
      <c r="A474" s="22" t="s">
        <v>29</v>
      </c>
      <c r="B474" s="22" t="s">
        <v>97</v>
      </c>
      <c r="C474" s="22">
        <v>2030</v>
      </c>
      <c r="D474" s="22" t="s">
        <v>79</v>
      </c>
      <c r="E474" s="22">
        <v>0.13950000000000001</v>
      </c>
    </row>
    <row r="475" spans="1:5" ht="14.25" hidden="1" customHeight="1">
      <c r="A475" s="22" t="s">
        <v>29</v>
      </c>
      <c r="B475" s="22" t="s">
        <v>97</v>
      </c>
      <c r="C475" s="22">
        <v>2030</v>
      </c>
      <c r="D475" s="22" t="s">
        <v>76</v>
      </c>
      <c r="E475" s="22">
        <v>1.0500000000000001E-2</v>
      </c>
    </row>
    <row r="476" spans="1:5" ht="14.25" customHeight="1">
      <c r="A476" s="22" t="s">
        <v>29</v>
      </c>
      <c r="B476" s="22" t="s">
        <v>97</v>
      </c>
      <c r="C476" s="22">
        <v>2030</v>
      </c>
      <c r="D476" s="22" t="s">
        <v>82</v>
      </c>
      <c r="E476" s="22">
        <v>0</v>
      </c>
    </row>
    <row r="477" spans="1:5" ht="14.25" hidden="1" customHeight="1">
      <c r="A477" s="22" t="s">
        <v>29</v>
      </c>
      <c r="B477" s="22" t="s">
        <v>97</v>
      </c>
      <c r="C477" s="22">
        <v>2030</v>
      </c>
      <c r="D477" s="22" t="s">
        <v>85</v>
      </c>
      <c r="E477" s="22">
        <v>0</v>
      </c>
    </row>
    <row r="478" spans="1:5" ht="14.25" customHeight="1">
      <c r="A478" s="22" t="s">
        <v>29</v>
      </c>
      <c r="B478" s="22" t="s">
        <v>97</v>
      </c>
      <c r="C478" s="22">
        <v>2035</v>
      </c>
      <c r="D478" s="22" t="s">
        <v>64</v>
      </c>
      <c r="E478" s="22">
        <v>0.85</v>
      </c>
    </row>
    <row r="479" spans="1:5" ht="14.25" hidden="1" customHeight="1">
      <c r="A479" s="22" t="s">
        <v>29</v>
      </c>
      <c r="B479" s="22" t="s">
        <v>97</v>
      </c>
      <c r="C479" s="22">
        <v>2035</v>
      </c>
      <c r="D479" s="22" t="s">
        <v>73</v>
      </c>
      <c r="E479" s="22">
        <v>0.76075000000000004</v>
      </c>
    </row>
    <row r="480" spans="1:5" ht="14.25" hidden="1" customHeight="1">
      <c r="A480" s="22" t="s">
        <v>29</v>
      </c>
      <c r="B480" s="22" t="s">
        <v>97</v>
      </c>
      <c r="C480" s="22">
        <v>2035</v>
      </c>
      <c r="D480" s="22" t="s">
        <v>70</v>
      </c>
      <c r="E480" s="22">
        <v>8.9249999999999996E-2</v>
      </c>
    </row>
    <row r="481" spans="1:5" ht="14.25" customHeight="1">
      <c r="A481" s="22" t="s">
        <v>29</v>
      </c>
      <c r="B481" s="22" t="s">
        <v>97</v>
      </c>
      <c r="C481" s="22">
        <v>2035</v>
      </c>
      <c r="D481" s="22" t="s">
        <v>67</v>
      </c>
      <c r="E481" s="22">
        <v>0.15</v>
      </c>
    </row>
    <row r="482" spans="1:5" ht="14.25" hidden="1" customHeight="1">
      <c r="A482" s="22" t="s">
        <v>29</v>
      </c>
      <c r="B482" s="22" t="s">
        <v>97</v>
      </c>
      <c r="C482" s="22">
        <v>2035</v>
      </c>
      <c r="D482" s="22" t="s">
        <v>79</v>
      </c>
      <c r="E482" s="22">
        <v>0.13425000000000001</v>
      </c>
    </row>
    <row r="483" spans="1:5" ht="14.25" hidden="1" customHeight="1">
      <c r="A483" s="22" t="s">
        <v>29</v>
      </c>
      <c r="B483" s="22" t="s">
        <v>97</v>
      </c>
      <c r="C483" s="22">
        <v>2035</v>
      </c>
      <c r="D483" s="22" t="s">
        <v>76</v>
      </c>
      <c r="E483" s="22">
        <v>1.575E-2</v>
      </c>
    </row>
    <row r="484" spans="1:5" ht="14.25" customHeight="1">
      <c r="A484" s="22" t="s">
        <v>29</v>
      </c>
      <c r="B484" s="22" t="s">
        <v>97</v>
      </c>
      <c r="C484" s="22">
        <v>2035</v>
      </c>
      <c r="D484" s="22" t="s">
        <v>82</v>
      </c>
      <c r="E484" s="22">
        <v>0</v>
      </c>
    </row>
    <row r="485" spans="1:5" ht="14.25" hidden="1" customHeight="1">
      <c r="A485" s="22" t="s">
        <v>29</v>
      </c>
      <c r="B485" s="22" t="s">
        <v>97</v>
      </c>
      <c r="C485" s="22">
        <v>2035</v>
      </c>
      <c r="D485" s="22" t="s">
        <v>85</v>
      </c>
      <c r="E485" s="22">
        <v>0</v>
      </c>
    </row>
    <row r="486" spans="1:5" ht="14.25" customHeight="1">
      <c r="A486" s="22" t="s">
        <v>29</v>
      </c>
      <c r="B486" s="22" t="s">
        <v>97</v>
      </c>
      <c r="C486" s="22">
        <v>2040</v>
      </c>
      <c r="D486" s="22" t="s">
        <v>64</v>
      </c>
      <c r="E486" s="22">
        <v>0.85</v>
      </c>
    </row>
    <row r="487" spans="1:5" ht="14.25" hidden="1" customHeight="1">
      <c r="A487" s="22" t="s">
        <v>29</v>
      </c>
      <c r="B487" s="22" t="s">
        <v>97</v>
      </c>
      <c r="C487" s="22">
        <v>2040</v>
      </c>
      <c r="D487" s="22" t="s">
        <v>73</v>
      </c>
      <c r="E487" s="22">
        <v>0.73099999999999998</v>
      </c>
    </row>
    <row r="488" spans="1:5" ht="14.25" hidden="1" customHeight="1">
      <c r="A488" s="22" t="s">
        <v>29</v>
      </c>
      <c r="B488" s="22" t="s">
        <v>97</v>
      </c>
      <c r="C488" s="22">
        <v>2040</v>
      </c>
      <c r="D488" s="22" t="s">
        <v>70</v>
      </c>
      <c r="E488" s="22">
        <v>0.11899999999999999</v>
      </c>
    </row>
    <row r="489" spans="1:5" ht="14.25" customHeight="1">
      <c r="A489" s="22" t="s">
        <v>29</v>
      </c>
      <c r="B489" s="22" t="s">
        <v>97</v>
      </c>
      <c r="C489" s="22">
        <v>2040</v>
      </c>
      <c r="D489" s="22" t="s">
        <v>67</v>
      </c>
      <c r="E489" s="22">
        <v>0.15</v>
      </c>
    </row>
    <row r="490" spans="1:5" ht="14.25" hidden="1" customHeight="1">
      <c r="A490" s="22" t="s">
        <v>29</v>
      </c>
      <c r="B490" s="22" t="s">
        <v>97</v>
      </c>
      <c r="C490" s="22">
        <v>2040</v>
      </c>
      <c r="D490" s="22" t="s">
        <v>79</v>
      </c>
      <c r="E490" s="22">
        <v>0.129</v>
      </c>
    </row>
    <row r="491" spans="1:5" ht="14.25" hidden="1" customHeight="1">
      <c r="A491" s="22" t="s">
        <v>29</v>
      </c>
      <c r="B491" s="22" t="s">
        <v>97</v>
      </c>
      <c r="C491" s="22">
        <v>2040</v>
      </c>
      <c r="D491" s="22" t="s">
        <v>76</v>
      </c>
      <c r="E491" s="22">
        <v>2.1000000000000001E-2</v>
      </c>
    </row>
    <row r="492" spans="1:5" ht="14.25" customHeight="1">
      <c r="A492" s="22" t="s">
        <v>29</v>
      </c>
      <c r="B492" s="22" t="s">
        <v>97</v>
      </c>
      <c r="C492" s="22">
        <v>2040</v>
      </c>
      <c r="D492" s="22" t="s">
        <v>82</v>
      </c>
      <c r="E492" s="22">
        <v>0</v>
      </c>
    </row>
    <row r="493" spans="1:5" ht="14.25" hidden="1" customHeight="1">
      <c r="A493" s="22" t="s">
        <v>29</v>
      </c>
      <c r="B493" s="22" t="s">
        <v>97</v>
      </c>
      <c r="C493" s="22">
        <v>2040</v>
      </c>
      <c r="D493" s="22" t="s">
        <v>85</v>
      </c>
      <c r="E493" s="22">
        <v>0</v>
      </c>
    </row>
    <row r="494" spans="1:5" ht="14.25" customHeight="1">
      <c r="A494" s="22" t="s">
        <v>29</v>
      </c>
      <c r="B494" s="22" t="s">
        <v>97</v>
      </c>
      <c r="C494" s="22">
        <v>2045</v>
      </c>
      <c r="D494" s="22" t="s">
        <v>64</v>
      </c>
      <c r="E494" s="22">
        <v>0.85</v>
      </c>
    </row>
    <row r="495" spans="1:5" ht="14.25" hidden="1" customHeight="1">
      <c r="A495" s="22" t="s">
        <v>29</v>
      </c>
      <c r="B495" s="22" t="s">
        <v>97</v>
      </c>
      <c r="C495" s="22">
        <v>2045</v>
      </c>
      <c r="D495" s="22" t="s">
        <v>73</v>
      </c>
      <c r="E495" s="22">
        <v>0.70550000000000002</v>
      </c>
    </row>
    <row r="496" spans="1:5" ht="14.25" hidden="1" customHeight="1">
      <c r="A496" s="22" t="s">
        <v>29</v>
      </c>
      <c r="B496" s="22" t="s">
        <v>97</v>
      </c>
      <c r="C496" s="22">
        <v>2045</v>
      </c>
      <c r="D496" s="22" t="s">
        <v>70</v>
      </c>
      <c r="E496" s="22">
        <v>0.14449999999999999</v>
      </c>
    </row>
    <row r="497" spans="1:5" ht="14.25" customHeight="1">
      <c r="A497" s="22" t="s">
        <v>29</v>
      </c>
      <c r="B497" s="22" t="s">
        <v>97</v>
      </c>
      <c r="C497" s="22">
        <v>2045</v>
      </c>
      <c r="D497" s="22" t="s">
        <v>67</v>
      </c>
      <c r="E497" s="22">
        <v>0.15</v>
      </c>
    </row>
    <row r="498" spans="1:5" ht="14.25" hidden="1" customHeight="1">
      <c r="A498" s="22" t="s">
        <v>29</v>
      </c>
      <c r="B498" s="22" t="s">
        <v>97</v>
      </c>
      <c r="C498" s="22">
        <v>2045</v>
      </c>
      <c r="D498" s="22" t="s">
        <v>79</v>
      </c>
      <c r="E498" s="22">
        <v>0.1245</v>
      </c>
    </row>
    <row r="499" spans="1:5" ht="14.25" hidden="1" customHeight="1">
      <c r="A499" s="22" t="s">
        <v>29</v>
      </c>
      <c r="B499" s="22" t="s">
        <v>97</v>
      </c>
      <c r="C499" s="22">
        <v>2045</v>
      </c>
      <c r="D499" s="22" t="s">
        <v>76</v>
      </c>
      <c r="E499" s="22">
        <v>2.5499999999999998E-2</v>
      </c>
    </row>
    <row r="500" spans="1:5" ht="14.25" customHeight="1">
      <c r="A500" s="22" t="s">
        <v>29</v>
      </c>
      <c r="B500" s="22" t="s">
        <v>97</v>
      </c>
      <c r="C500" s="22">
        <v>2045</v>
      </c>
      <c r="D500" s="22" t="s">
        <v>82</v>
      </c>
      <c r="E500" s="22">
        <v>0</v>
      </c>
    </row>
    <row r="501" spans="1:5" ht="14.25" hidden="1" customHeight="1">
      <c r="A501" s="22" t="s">
        <v>29</v>
      </c>
      <c r="B501" s="22" t="s">
        <v>97</v>
      </c>
      <c r="C501" s="22">
        <v>2045</v>
      </c>
      <c r="D501" s="22" t="s">
        <v>85</v>
      </c>
      <c r="E501" s="22">
        <v>0</v>
      </c>
    </row>
    <row r="502" spans="1:5" ht="14.25" customHeight="1">
      <c r="A502" s="22" t="s">
        <v>29</v>
      </c>
      <c r="B502" s="22" t="s">
        <v>97</v>
      </c>
      <c r="C502" s="22">
        <v>2050</v>
      </c>
      <c r="D502" s="22" t="s">
        <v>64</v>
      </c>
      <c r="E502" s="22">
        <v>0.85</v>
      </c>
    </row>
    <row r="503" spans="1:5" ht="14.25" hidden="1" customHeight="1">
      <c r="A503" s="22" t="s">
        <v>29</v>
      </c>
      <c r="B503" s="22" t="s">
        <v>97</v>
      </c>
      <c r="C503" s="22">
        <v>2050</v>
      </c>
      <c r="D503" s="22" t="s">
        <v>73</v>
      </c>
      <c r="E503" s="22">
        <v>0.68</v>
      </c>
    </row>
    <row r="504" spans="1:5" ht="14.25" hidden="1" customHeight="1">
      <c r="A504" s="22" t="s">
        <v>29</v>
      </c>
      <c r="B504" s="22" t="s">
        <v>97</v>
      </c>
      <c r="C504" s="22">
        <v>2050</v>
      </c>
      <c r="D504" s="22" t="s">
        <v>70</v>
      </c>
      <c r="E504" s="22">
        <v>0.17</v>
      </c>
    </row>
    <row r="505" spans="1:5" ht="14.25" customHeight="1">
      <c r="A505" s="22" t="s">
        <v>29</v>
      </c>
      <c r="B505" s="22" t="s">
        <v>97</v>
      </c>
      <c r="C505" s="22">
        <v>2050</v>
      </c>
      <c r="D505" s="22" t="s">
        <v>67</v>
      </c>
      <c r="E505" s="22">
        <v>0.15</v>
      </c>
    </row>
    <row r="506" spans="1:5" ht="14.25" hidden="1" customHeight="1">
      <c r="A506" s="22" t="s">
        <v>29</v>
      </c>
      <c r="B506" s="22" t="s">
        <v>97</v>
      </c>
      <c r="C506" s="22">
        <v>2050</v>
      </c>
      <c r="D506" s="22" t="s">
        <v>79</v>
      </c>
      <c r="E506" s="22">
        <v>0.12</v>
      </c>
    </row>
    <row r="507" spans="1:5" ht="14.25" hidden="1" customHeight="1">
      <c r="A507" s="22" t="s">
        <v>29</v>
      </c>
      <c r="B507" s="22" t="s">
        <v>97</v>
      </c>
      <c r="C507" s="22">
        <v>2050</v>
      </c>
      <c r="D507" s="22" t="s">
        <v>76</v>
      </c>
      <c r="E507" s="22">
        <v>0.03</v>
      </c>
    </row>
    <row r="508" spans="1:5" ht="14.25" customHeight="1">
      <c r="A508" s="22" t="s">
        <v>29</v>
      </c>
      <c r="B508" s="22" t="s">
        <v>97</v>
      </c>
      <c r="C508" s="22">
        <v>2050</v>
      </c>
      <c r="D508" s="22" t="s">
        <v>82</v>
      </c>
      <c r="E508" s="22">
        <v>0</v>
      </c>
    </row>
    <row r="509" spans="1:5" ht="14.25" hidden="1" customHeight="1">
      <c r="A509" s="22" t="s">
        <v>29</v>
      </c>
      <c r="B509" s="22" t="s">
        <v>97</v>
      </c>
      <c r="C509" s="22">
        <v>2050</v>
      </c>
      <c r="D509" s="22" t="s">
        <v>85</v>
      </c>
      <c r="E509" s="22">
        <v>0</v>
      </c>
    </row>
    <row r="510" spans="1:5" ht="14.25" customHeight="1">
      <c r="A510" s="22" t="s">
        <v>47</v>
      </c>
      <c r="B510" s="22" t="s">
        <v>97</v>
      </c>
      <c r="C510" s="22">
        <v>2030</v>
      </c>
      <c r="D510" s="22" t="s">
        <v>64</v>
      </c>
      <c r="E510" s="22">
        <v>0.65</v>
      </c>
    </row>
    <row r="511" spans="1:5" ht="14.25" hidden="1" customHeight="1">
      <c r="A511" s="22" t="s">
        <v>47</v>
      </c>
      <c r="B511" s="22" t="s">
        <v>97</v>
      </c>
      <c r="C511" s="22">
        <v>2030</v>
      </c>
      <c r="D511" s="22" t="s">
        <v>73</v>
      </c>
      <c r="E511" s="22">
        <v>0.57999999999999996</v>
      </c>
    </row>
    <row r="512" spans="1:5" ht="14.25" hidden="1" customHeight="1">
      <c r="A512" s="22" t="s">
        <v>47</v>
      </c>
      <c r="B512" s="22" t="s">
        <v>97</v>
      </c>
      <c r="C512" s="22">
        <v>2030</v>
      </c>
      <c r="D512" s="22" t="s">
        <v>70</v>
      </c>
      <c r="E512" s="22">
        <v>7.0000000000000007E-2</v>
      </c>
    </row>
    <row r="513" spans="1:5" ht="14.25" customHeight="1">
      <c r="A513" s="22" t="s">
        <v>47</v>
      </c>
      <c r="B513" s="22" t="s">
        <v>97</v>
      </c>
      <c r="C513" s="22">
        <v>2030</v>
      </c>
      <c r="D513" s="22" t="s">
        <v>67</v>
      </c>
      <c r="E513" s="22">
        <v>0</v>
      </c>
    </row>
    <row r="514" spans="1:5" ht="14.25" hidden="1" customHeight="1">
      <c r="A514" s="22" t="s">
        <v>47</v>
      </c>
      <c r="B514" s="22" t="s">
        <v>97</v>
      </c>
      <c r="C514" s="22">
        <v>2030</v>
      </c>
      <c r="D514" s="22" t="s">
        <v>79</v>
      </c>
      <c r="E514" s="22">
        <v>0</v>
      </c>
    </row>
    <row r="515" spans="1:5" ht="14.25" hidden="1" customHeight="1">
      <c r="A515" s="22" t="s">
        <v>47</v>
      </c>
      <c r="B515" s="22" t="s">
        <v>97</v>
      </c>
      <c r="C515" s="22">
        <v>2030</v>
      </c>
      <c r="D515" s="22" t="s">
        <v>76</v>
      </c>
      <c r="E515" s="22">
        <v>0</v>
      </c>
    </row>
    <row r="516" spans="1:5" ht="14.25" customHeight="1">
      <c r="A516" s="22" t="s">
        <v>47</v>
      </c>
      <c r="B516" s="22" t="s">
        <v>97</v>
      </c>
      <c r="C516" s="22">
        <v>2030</v>
      </c>
      <c r="D516" s="22" t="s">
        <v>82</v>
      </c>
      <c r="E516" s="22">
        <v>0.35</v>
      </c>
    </row>
    <row r="517" spans="1:5" ht="14.25" hidden="1" customHeight="1">
      <c r="A517" s="22" t="s">
        <v>47</v>
      </c>
      <c r="B517" s="22" t="s">
        <v>97</v>
      </c>
      <c r="C517" s="22">
        <v>2030</v>
      </c>
      <c r="D517" s="22" t="s">
        <v>85</v>
      </c>
      <c r="E517" s="22">
        <v>0.35</v>
      </c>
    </row>
    <row r="518" spans="1:5" ht="14.25" customHeight="1">
      <c r="A518" s="22" t="s">
        <v>47</v>
      </c>
      <c r="B518" s="22" t="s">
        <v>97</v>
      </c>
      <c r="C518" s="22">
        <v>2035</v>
      </c>
      <c r="D518" s="22" t="s">
        <v>64</v>
      </c>
      <c r="E518" s="22">
        <v>0.65</v>
      </c>
    </row>
    <row r="519" spans="1:5" ht="14.25" hidden="1" customHeight="1">
      <c r="A519" s="22" t="s">
        <v>47</v>
      </c>
      <c r="B519" s="22" t="s">
        <v>97</v>
      </c>
      <c r="C519" s="22">
        <v>2035</v>
      </c>
      <c r="D519" s="22" t="s">
        <v>73</v>
      </c>
      <c r="E519" s="22">
        <v>0.54500000000000004</v>
      </c>
    </row>
    <row r="520" spans="1:5" ht="14.25" hidden="1" customHeight="1">
      <c r="A520" s="22" t="s">
        <v>47</v>
      </c>
      <c r="B520" s="22" t="s">
        <v>97</v>
      </c>
      <c r="C520" s="22">
        <v>2035</v>
      </c>
      <c r="D520" s="22" t="s">
        <v>70</v>
      </c>
      <c r="E520" s="22">
        <v>0.105</v>
      </c>
    </row>
    <row r="521" spans="1:5" ht="14.25" customHeight="1">
      <c r="A521" s="22" t="s">
        <v>47</v>
      </c>
      <c r="B521" s="22" t="s">
        <v>97</v>
      </c>
      <c r="C521" s="22">
        <v>2035</v>
      </c>
      <c r="D521" s="22" t="s">
        <v>67</v>
      </c>
      <c r="E521" s="22">
        <v>0</v>
      </c>
    </row>
    <row r="522" spans="1:5" ht="14.25" hidden="1" customHeight="1">
      <c r="A522" s="22" t="s">
        <v>47</v>
      </c>
      <c r="B522" s="22" t="s">
        <v>97</v>
      </c>
      <c r="C522" s="22">
        <v>2035</v>
      </c>
      <c r="D522" s="22" t="s">
        <v>79</v>
      </c>
      <c r="E522" s="22">
        <v>0</v>
      </c>
    </row>
    <row r="523" spans="1:5" ht="14.25" hidden="1" customHeight="1">
      <c r="A523" s="22" t="s">
        <v>47</v>
      </c>
      <c r="B523" s="22" t="s">
        <v>97</v>
      </c>
      <c r="C523" s="22">
        <v>2035</v>
      </c>
      <c r="D523" s="22" t="s">
        <v>76</v>
      </c>
      <c r="E523" s="22">
        <v>0</v>
      </c>
    </row>
    <row r="524" spans="1:5" ht="14.25" customHeight="1">
      <c r="A524" s="22" t="s">
        <v>47</v>
      </c>
      <c r="B524" s="22" t="s">
        <v>97</v>
      </c>
      <c r="C524" s="22">
        <v>2035</v>
      </c>
      <c r="D524" s="22" t="s">
        <v>82</v>
      </c>
      <c r="E524" s="22">
        <v>0.35</v>
      </c>
    </row>
    <row r="525" spans="1:5" ht="14.25" hidden="1" customHeight="1">
      <c r="A525" s="22" t="s">
        <v>47</v>
      </c>
      <c r="B525" s="22" t="s">
        <v>97</v>
      </c>
      <c r="C525" s="22">
        <v>2035</v>
      </c>
      <c r="D525" s="22" t="s">
        <v>85</v>
      </c>
      <c r="E525" s="22">
        <v>0.35</v>
      </c>
    </row>
    <row r="526" spans="1:5" ht="14.25" customHeight="1">
      <c r="A526" s="22" t="s">
        <v>47</v>
      </c>
      <c r="B526" s="22" t="s">
        <v>97</v>
      </c>
      <c r="C526" s="22">
        <v>2040</v>
      </c>
      <c r="D526" s="22" t="s">
        <v>64</v>
      </c>
      <c r="E526" s="22">
        <v>0.65</v>
      </c>
    </row>
    <row r="527" spans="1:5" ht="14.25" hidden="1" customHeight="1">
      <c r="A527" s="22" t="s">
        <v>47</v>
      </c>
      <c r="B527" s="22" t="s">
        <v>97</v>
      </c>
      <c r="C527" s="22">
        <v>2040</v>
      </c>
      <c r="D527" s="22" t="s">
        <v>73</v>
      </c>
      <c r="E527" s="22">
        <v>0.51</v>
      </c>
    </row>
    <row r="528" spans="1:5" ht="14.25" hidden="1" customHeight="1">
      <c r="A528" s="22" t="s">
        <v>47</v>
      </c>
      <c r="B528" s="22" t="s">
        <v>97</v>
      </c>
      <c r="C528" s="22">
        <v>2040</v>
      </c>
      <c r="D528" s="22" t="s">
        <v>70</v>
      </c>
      <c r="E528" s="22">
        <v>0.14000000000000001</v>
      </c>
    </row>
    <row r="529" spans="1:5" ht="14.25" customHeight="1">
      <c r="A529" s="22" t="s">
        <v>47</v>
      </c>
      <c r="B529" s="22" t="s">
        <v>97</v>
      </c>
      <c r="C529" s="22">
        <v>2040</v>
      </c>
      <c r="D529" s="22" t="s">
        <v>67</v>
      </c>
      <c r="E529" s="22">
        <v>0</v>
      </c>
    </row>
    <row r="530" spans="1:5" ht="14.25" hidden="1" customHeight="1">
      <c r="A530" s="22" t="s">
        <v>47</v>
      </c>
      <c r="B530" s="22" t="s">
        <v>97</v>
      </c>
      <c r="C530" s="22">
        <v>2040</v>
      </c>
      <c r="D530" s="22" t="s">
        <v>79</v>
      </c>
      <c r="E530" s="22">
        <v>0</v>
      </c>
    </row>
    <row r="531" spans="1:5" ht="14.25" hidden="1" customHeight="1">
      <c r="A531" s="22" t="s">
        <v>47</v>
      </c>
      <c r="B531" s="22" t="s">
        <v>97</v>
      </c>
      <c r="C531" s="22">
        <v>2040</v>
      </c>
      <c r="D531" s="22" t="s">
        <v>76</v>
      </c>
      <c r="E531" s="22">
        <v>0</v>
      </c>
    </row>
    <row r="532" spans="1:5" ht="14.25" customHeight="1">
      <c r="A532" s="22" t="s">
        <v>47</v>
      </c>
      <c r="B532" s="22" t="s">
        <v>97</v>
      </c>
      <c r="C532" s="22">
        <v>2040</v>
      </c>
      <c r="D532" s="22" t="s">
        <v>82</v>
      </c>
      <c r="E532" s="22">
        <v>0.35</v>
      </c>
    </row>
    <row r="533" spans="1:5" ht="14.25" hidden="1" customHeight="1">
      <c r="A533" s="22" t="s">
        <v>47</v>
      </c>
      <c r="B533" s="22" t="s">
        <v>97</v>
      </c>
      <c r="C533" s="22">
        <v>2040</v>
      </c>
      <c r="D533" s="22" t="s">
        <v>85</v>
      </c>
      <c r="E533" s="22">
        <v>0.35</v>
      </c>
    </row>
    <row r="534" spans="1:5" ht="14.25" customHeight="1">
      <c r="A534" s="22" t="s">
        <v>47</v>
      </c>
      <c r="B534" s="22" t="s">
        <v>97</v>
      </c>
      <c r="C534" s="22">
        <v>2045</v>
      </c>
      <c r="D534" s="22" t="s">
        <v>64</v>
      </c>
      <c r="E534" s="22">
        <v>0.65</v>
      </c>
    </row>
    <row r="535" spans="1:5" ht="14.25" hidden="1" customHeight="1">
      <c r="A535" s="22" t="s">
        <v>47</v>
      </c>
      <c r="B535" s="22" t="s">
        <v>97</v>
      </c>
      <c r="C535" s="22">
        <v>2045</v>
      </c>
      <c r="D535" s="22" t="s">
        <v>73</v>
      </c>
      <c r="E535" s="22">
        <v>0.48</v>
      </c>
    </row>
    <row r="536" spans="1:5" ht="14.25" hidden="1" customHeight="1">
      <c r="A536" s="22" t="s">
        <v>47</v>
      </c>
      <c r="B536" s="22" t="s">
        <v>97</v>
      </c>
      <c r="C536" s="22">
        <v>2045</v>
      </c>
      <c r="D536" s="22" t="s">
        <v>70</v>
      </c>
      <c r="E536" s="22">
        <v>0.17</v>
      </c>
    </row>
    <row r="537" spans="1:5" ht="14.25" customHeight="1">
      <c r="A537" s="22" t="s">
        <v>47</v>
      </c>
      <c r="B537" s="22" t="s">
        <v>97</v>
      </c>
      <c r="C537" s="22">
        <v>2045</v>
      </c>
      <c r="D537" s="22" t="s">
        <v>67</v>
      </c>
      <c r="E537" s="22">
        <v>0</v>
      </c>
    </row>
    <row r="538" spans="1:5" ht="14.25" hidden="1" customHeight="1">
      <c r="A538" s="22" t="s">
        <v>47</v>
      </c>
      <c r="B538" s="22" t="s">
        <v>97</v>
      </c>
      <c r="C538" s="22">
        <v>2045</v>
      </c>
      <c r="D538" s="22" t="s">
        <v>79</v>
      </c>
      <c r="E538" s="22">
        <v>0</v>
      </c>
    </row>
    <row r="539" spans="1:5" ht="14.25" hidden="1" customHeight="1">
      <c r="A539" s="22" t="s">
        <v>47</v>
      </c>
      <c r="B539" s="22" t="s">
        <v>97</v>
      </c>
      <c r="C539" s="22">
        <v>2045</v>
      </c>
      <c r="D539" s="22" t="s">
        <v>76</v>
      </c>
      <c r="E539" s="22">
        <v>0</v>
      </c>
    </row>
    <row r="540" spans="1:5" ht="14.25" customHeight="1">
      <c r="A540" s="22" t="s">
        <v>47</v>
      </c>
      <c r="B540" s="22" t="s">
        <v>97</v>
      </c>
      <c r="C540" s="22">
        <v>2045</v>
      </c>
      <c r="D540" s="22" t="s">
        <v>82</v>
      </c>
      <c r="E540" s="22">
        <v>0.35</v>
      </c>
    </row>
    <row r="541" spans="1:5" ht="14.25" hidden="1" customHeight="1">
      <c r="A541" s="22" t="s">
        <v>47</v>
      </c>
      <c r="B541" s="22" t="s">
        <v>97</v>
      </c>
      <c r="C541" s="22">
        <v>2045</v>
      </c>
      <c r="D541" s="22" t="s">
        <v>85</v>
      </c>
      <c r="E541" s="22">
        <v>0.35</v>
      </c>
    </row>
    <row r="542" spans="1:5" ht="14.25" customHeight="1">
      <c r="A542" s="22" t="s">
        <v>47</v>
      </c>
      <c r="B542" s="22" t="s">
        <v>97</v>
      </c>
      <c r="C542" s="22">
        <v>2050</v>
      </c>
      <c r="D542" s="22" t="s">
        <v>64</v>
      </c>
      <c r="E542" s="22">
        <v>0.65</v>
      </c>
    </row>
    <row r="543" spans="1:5" ht="14.25" hidden="1" customHeight="1">
      <c r="A543" s="22" t="s">
        <v>47</v>
      </c>
      <c r="B543" s="22" t="s">
        <v>97</v>
      </c>
      <c r="C543" s="22">
        <v>2050</v>
      </c>
      <c r="D543" s="22" t="s">
        <v>73</v>
      </c>
      <c r="E543" s="22">
        <v>0.45</v>
      </c>
    </row>
    <row r="544" spans="1:5" ht="14.25" hidden="1" customHeight="1">
      <c r="A544" s="22" t="s">
        <v>47</v>
      </c>
      <c r="B544" s="22" t="s">
        <v>97</v>
      </c>
      <c r="C544" s="22">
        <v>2050</v>
      </c>
      <c r="D544" s="22" t="s">
        <v>70</v>
      </c>
      <c r="E544" s="22">
        <v>0.2</v>
      </c>
    </row>
    <row r="545" spans="1:5" ht="14.25" customHeight="1">
      <c r="A545" s="22" t="s">
        <v>47</v>
      </c>
      <c r="B545" s="22" t="s">
        <v>97</v>
      </c>
      <c r="C545" s="22">
        <v>2050</v>
      </c>
      <c r="D545" s="22" t="s">
        <v>67</v>
      </c>
      <c r="E545" s="22">
        <v>0</v>
      </c>
    </row>
    <row r="546" spans="1:5" ht="14.25" hidden="1" customHeight="1">
      <c r="A546" s="22" t="s">
        <v>47</v>
      </c>
      <c r="B546" s="22" t="s">
        <v>97</v>
      </c>
      <c r="C546" s="22">
        <v>2050</v>
      </c>
      <c r="D546" s="22" t="s">
        <v>79</v>
      </c>
      <c r="E546" s="22">
        <v>0</v>
      </c>
    </row>
    <row r="547" spans="1:5" ht="14.25" hidden="1" customHeight="1">
      <c r="A547" s="22" t="s">
        <v>47</v>
      </c>
      <c r="B547" s="22" t="s">
        <v>97</v>
      </c>
      <c r="C547" s="22">
        <v>2050</v>
      </c>
      <c r="D547" s="22" t="s">
        <v>76</v>
      </c>
      <c r="E547" s="22">
        <v>0</v>
      </c>
    </row>
    <row r="548" spans="1:5" ht="14.25" customHeight="1">
      <c r="A548" s="22" t="s">
        <v>47</v>
      </c>
      <c r="B548" s="22" t="s">
        <v>97</v>
      </c>
      <c r="C548" s="22">
        <v>2050</v>
      </c>
      <c r="D548" s="22" t="s">
        <v>82</v>
      </c>
      <c r="E548" s="22">
        <v>0.35</v>
      </c>
    </row>
    <row r="549" spans="1:5" ht="14.25" hidden="1" customHeight="1">
      <c r="A549" s="22" t="s">
        <v>47</v>
      </c>
      <c r="B549" s="22" t="s">
        <v>97</v>
      </c>
      <c r="C549" s="22">
        <v>2050</v>
      </c>
      <c r="D549" s="22" t="s">
        <v>85</v>
      </c>
      <c r="E549" s="22">
        <v>0.35</v>
      </c>
    </row>
    <row r="550" spans="1:5" ht="14.25" customHeight="1">
      <c r="A550" s="4" t="s">
        <v>17</v>
      </c>
      <c r="B550" s="4" t="s">
        <v>97</v>
      </c>
      <c r="C550" s="10">
        <v>2022</v>
      </c>
      <c r="D550" s="4" t="s">
        <v>64</v>
      </c>
      <c r="E550" s="10">
        <v>0.9</v>
      </c>
    </row>
    <row r="551" spans="1:5" ht="14.25" hidden="1" customHeight="1">
      <c r="A551" s="4" t="s">
        <v>17</v>
      </c>
      <c r="B551" s="4" t="s">
        <v>97</v>
      </c>
      <c r="C551" s="10">
        <v>2022</v>
      </c>
      <c r="D551" s="4" t="s">
        <v>73</v>
      </c>
      <c r="E551" s="10">
        <v>0.9</v>
      </c>
    </row>
    <row r="552" spans="1:5" ht="14.25" customHeight="1">
      <c r="A552" s="4" t="s">
        <v>17</v>
      </c>
      <c r="B552" s="4" t="s">
        <v>97</v>
      </c>
      <c r="C552" s="10">
        <v>2022</v>
      </c>
      <c r="D552" s="4" t="s">
        <v>67</v>
      </c>
      <c r="E552" s="10">
        <v>0.05</v>
      </c>
    </row>
    <row r="553" spans="1:5" ht="14.25" hidden="1" customHeight="1">
      <c r="A553" s="4" t="s">
        <v>17</v>
      </c>
      <c r="B553" s="4" t="s">
        <v>97</v>
      </c>
      <c r="C553" s="10">
        <v>2022</v>
      </c>
      <c r="D553" s="4" t="s">
        <v>79</v>
      </c>
      <c r="E553" s="10">
        <v>0.05</v>
      </c>
    </row>
    <row r="554" spans="1:5" ht="14.25" customHeight="1">
      <c r="A554" s="4" t="s">
        <v>17</v>
      </c>
      <c r="B554" s="4" t="s">
        <v>97</v>
      </c>
      <c r="C554" s="10">
        <v>2022</v>
      </c>
      <c r="D554" s="4" t="s">
        <v>82</v>
      </c>
      <c r="E554" s="10">
        <v>0.05</v>
      </c>
    </row>
    <row r="555" spans="1:5" ht="14.25" hidden="1" customHeight="1">
      <c r="A555" s="4" t="s">
        <v>17</v>
      </c>
      <c r="B555" s="4" t="s">
        <v>97</v>
      </c>
      <c r="C555" s="10">
        <v>2022</v>
      </c>
      <c r="D555" s="4" t="s">
        <v>85</v>
      </c>
      <c r="E555" s="10">
        <v>0.05</v>
      </c>
    </row>
    <row r="556" spans="1:5" ht="14.25" customHeight="1">
      <c r="A556" s="4" t="s">
        <v>17</v>
      </c>
      <c r="B556" s="4" t="s">
        <v>97</v>
      </c>
      <c r="C556" s="10">
        <v>2025</v>
      </c>
      <c r="D556" s="4" t="s">
        <v>64</v>
      </c>
      <c r="E556" s="10">
        <v>0.85</v>
      </c>
    </row>
    <row r="557" spans="1:5" ht="14.25" hidden="1" customHeight="1">
      <c r="A557" s="4" t="s">
        <v>17</v>
      </c>
      <c r="B557" s="4" t="s">
        <v>97</v>
      </c>
      <c r="C557" s="10">
        <v>2025</v>
      </c>
      <c r="D557" s="4" t="s">
        <v>73</v>
      </c>
      <c r="E557" s="10">
        <v>0.85</v>
      </c>
    </row>
    <row r="558" spans="1:5" ht="14.25" customHeight="1">
      <c r="A558" s="4" t="s">
        <v>17</v>
      </c>
      <c r="B558" s="4" t="s">
        <v>97</v>
      </c>
      <c r="C558" s="10">
        <v>2025</v>
      </c>
      <c r="D558" s="4" t="s">
        <v>67</v>
      </c>
      <c r="E558" s="10">
        <v>0.1</v>
      </c>
    </row>
    <row r="559" spans="1:5" ht="14.25" hidden="1" customHeight="1">
      <c r="A559" s="4" t="s">
        <v>17</v>
      </c>
      <c r="B559" s="4" t="s">
        <v>97</v>
      </c>
      <c r="C559" s="10">
        <v>2025</v>
      </c>
      <c r="D559" s="4" t="s">
        <v>79</v>
      </c>
      <c r="E559" s="10">
        <v>0.1</v>
      </c>
    </row>
    <row r="560" spans="1:5" ht="14.25" customHeight="1">
      <c r="A560" s="4" t="s">
        <v>17</v>
      </c>
      <c r="B560" s="4" t="s">
        <v>97</v>
      </c>
      <c r="C560" s="10">
        <v>2025</v>
      </c>
      <c r="D560" s="4" t="s">
        <v>82</v>
      </c>
      <c r="E560" s="10">
        <v>0.05</v>
      </c>
    </row>
    <row r="561" spans="1:5" ht="14.25" hidden="1" customHeight="1">
      <c r="A561" s="4" t="s">
        <v>17</v>
      </c>
      <c r="B561" s="4" t="s">
        <v>97</v>
      </c>
      <c r="C561" s="10">
        <v>2025</v>
      </c>
      <c r="D561" s="4" t="s">
        <v>85</v>
      </c>
      <c r="E561" s="10">
        <v>0.05</v>
      </c>
    </row>
    <row r="562" spans="1:5" ht="14.25" customHeight="1">
      <c r="A562" s="4" t="s">
        <v>29</v>
      </c>
      <c r="B562" s="4" t="s">
        <v>97</v>
      </c>
      <c r="C562" s="10">
        <v>2022</v>
      </c>
      <c r="D562" s="4" t="s">
        <v>64</v>
      </c>
      <c r="E562" s="10">
        <v>0.9</v>
      </c>
    </row>
    <row r="563" spans="1:5" ht="14.25" hidden="1" customHeight="1">
      <c r="A563" s="4" t="s">
        <v>29</v>
      </c>
      <c r="B563" s="4" t="s">
        <v>97</v>
      </c>
      <c r="C563" s="10">
        <v>2022</v>
      </c>
      <c r="D563" s="4" t="s">
        <v>73</v>
      </c>
      <c r="E563" s="10">
        <v>0.9</v>
      </c>
    </row>
    <row r="564" spans="1:5" ht="14.25" customHeight="1">
      <c r="A564" s="4" t="s">
        <v>29</v>
      </c>
      <c r="B564" s="4" t="s">
        <v>97</v>
      </c>
      <c r="C564" s="10">
        <v>2022</v>
      </c>
      <c r="D564" s="4" t="s">
        <v>67</v>
      </c>
      <c r="E564" s="10">
        <v>0.1</v>
      </c>
    </row>
    <row r="565" spans="1:5" ht="14.25" hidden="1" customHeight="1">
      <c r="A565" s="4" t="s">
        <v>29</v>
      </c>
      <c r="B565" s="4" t="s">
        <v>97</v>
      </c>
      <c r="C565" s="10">
        <v>2022</v>
      </c>
      <c r="D565" s="4" t="s">
        <v>79</v>
      </c>
      <c r="E565" s="10">
        <v>0.1</v>
      </c>
    </row>
    <row r="566" spans="1:5" ht="14.25" customHeight="1">
      <c r="A566" s="4" t="s">
        <v>29</v>
      </c>
      <c r="B566" s="4" t="s">
        <v>97</v>
      </c>
      <c r="C566" s="10">
        <v>2025</v>
      </c>
      <c r="D566" s="4" t="s">
        <v>64</v>
      </c>
      <c r="E566" s="10">
        <v>0.85</v>
      </c>
    </row>
    <row r="567" spans="1:5" ht="14.25" hidden="1" customHeight="1">
      <c r="A567" s="4" t="s">
        <v>29</v>
      </c>
      <c r="B567" s="4" t="s">
        <v>97</v>
      </c>
      <c r="C567" s="10">
        <v>2025</v>
      </c>
      <c r="D567" s="4" t="s">
        <v>73</v>
      </c>
      <c r="E567" s="10">
        <v>0.85</v>
      </c>
    </row>
    <row r="568" spans="1:5" ht="14.25" customHeight="1">
      <c r="A568" s="4" t="s">
        <v>29</v>
      </c>
      <c r="B568" s="4" t="s">
        <v>97</v>
      </c>
      <c r="C568" s="10">
        <v>2025</v>
      </c>
      <c r="D568" s="4" t="s">
        <v>67</v>
      </c>
      <c r="E568" s="10">
        <v>0.15</v>
      </c>
    </row>
    <row r="569" spans="1:5" ht="14.25" hidden="1" customHeight="1">
      <c r="A569" s="4" t="s">
        <v>29</v>
      </c>
      <c r="B569" s="4" t="s">
        <v>97</v>
      </c>
      <c r="C569" s="10">
        <v>2025</v>
      </c>
      <c r="D569" s="4" t="s">
        <v>79</v>
      </c>
      <c r="E569" s="10">
        <v>0.15</v>
      </c>
    </row>
    <row r="570" spans="1:5" ht="14.25" customHeight="1">
      <c r="A570" s="4" t="s">
        <v>23</v>
      </c>
      <c r="B570" s="4" t="s">
        <v>97</v>
      </c>
      <c r="C570" s="10">
        <v>2022</v>
      </c>
      <c r="D570" s="4" t="s">
        <v>64</v>
      </c>
      <c r="E570" s="10">
        <v>0.95</v>
      </c>
    </row>
    <row r="571" spans="1:5" ht="14.25" hidden="1" customHeight="1">
      <c r="A571" s="4" t="s">
        <v>23</v>
      </c>
      <c r="B571" s="4" t="s">
        <v>97</v>
      </c>
      <c r="C571" s="10">
        <v>2022</v>
      </c>
      <c r="D571" s="4" t="s">
        <v>73</v>
      </c>
      <c r="E571" s="10">
        <v>0.95</v>
      </c>
    </row>
    <row r="572" spans="1:5" ht="14.25" customHeight="1">
      <c r="A572" s="4" t="s">
        <v>23</v>
      </c>
      <c r="B572" s="4" t="s">
        <v>97</v>
      </c>
      <c r="C572" s="10">
        <v>2022</v>
      </c>
      <c r="D572" s="4" t="s">
        <v>67</v>
      </c>
      <c r="E572" s="10">
        <v>0.05</v>
      </c>
    </row>
    <row r="573" spans="1:5" ht="14.25" hidden="1" customHeight="1">
      <c r="A573" s="4" t="s">
        <v>23</v>
      </c>
      <c r="B573" s="4" t="s">
        <v>97</v>
      </c>
      <c r="C573" s="10">
        <v>2022</v>
      </c>
      <c r="D573" s="4" t="s">
        <v>79</v>
      </c>
      <c r="E573" s="10">
        <v>0.05</v>
      </c>
    </row>
    <row r="574" spans="1:5" ht="14.25" customHeight="1">
      <c r="A574" s="4" t="s">
        <v>23</v>
      </c>
      <c r="B574" s="4" t="s">
        <v>97</v>
      </c>
      <c r="C574" s="10">
        <v>2025</v>
      </c>
      <c r="D574" s="4" t="s">
        <v>64</v>
      </c>
      <c r="E574" s="10">
        <v>0.93</v>
      </c>
    </row>
    <row r="575" spans="1:5" ht="14.25" hidden="1" customHeight="1">
      <c r="A575" s="4" t="s">
        <v>23</v>
      </c>
      <c r="B575" s="4" t="s">
        <v>97</v>
      </c>
      <c r="C575" s="10">
        <v>2025</v>
      </c>
      <c r="D575" s="4" t="s">
        <v>73</v>
      </c>
      <c r="E575" s="10">
        <v>0.93</v>
      </c>
    </row>
    <row r="576" spans="1:5" ht="14.25" customHeight="1">
      <c r="A576" s="4" t="s">
        <v>23</v>
      </c>
      <c r="B576" s="4" t="s">
        <v>97</v>
      </c>
      <c r="C576" s="10">
        <v>2025</v>
      </c>
      <c r="D576" s="4" t="s">
        <v>67</v>
      </c>
      <c r="E576" s="10">
        <v>7.0000000000000007E-2</v>
      </c>
    </row>
    <row r="577" spans="1:5" ht="14.25" hidden="1" customHeight="1">
      <c r="A577" s="4" t="s">
        <v>23</v>
      </c>
      <c r="B577" s="4" t="s">
        <v>97</v>
      </c>
      <c r="C577" s="10">
        <v>2025</v>
      </c>
      <c r="D577" s="4" t="s">
        <v>79</v>
      </c>
      <c r="E577" s="10">
        <v>7.0000000000000007E-2</v>
      </c>
    </row>
    <row r="578" spans="1:5" ht="14.25" customHeight="1">
      <c r="A578" s="4" t="s">
        <v>35</v>
      </c>
      <c r="B578" s="4" t="s">
        <v>97</v>
      </c>
      <c r="C578" s="10">
        <v>2022</v>
      </c>
      <c r="D578" s="4" t="s">
        <v>64</v>
      </c>
      <c r="E578" s="10">
        <v>0.9</v>
      </c>
    </row>
    <row r="579" spans="1:5" ht="14.25" hidden="1" customHeight="1">
      <c r="A579" s="4" t="s">
        <v>35</v>
      </c>
      <c r="B579" s="4" t="s">
        <v>97</v>
      </c>
      <c r="C579" s="10">
        <v>2022</v>
      </c>
      <c r="D579" s="4" t="s">
        <v>73</v>
      </c>
      <c r="E579" s="10">
        <v>0.9</v>
      </c>
    </row>
    <row r="580" spans="1:5" ht="14.25" customHeight="1">
      <c r="A580" s="4" t="s">
        <v>35</v>
      </c>
      <c r="B580" s="4" t="s">
        <v>97</v>
      </c>
      <c r="C580" s="10">
        <v>2022</v>
      </c>
      <c r="D580" s="4" t="s">
        <v>67</v>
      </c>
      <c r="E580" s="10">
        <v>0.05</v>
      </c>
    </row>
    <row r="581" spans="1:5" ht="14.25" hidden="1" customHeight="1">
      <c r="A581" s="4" t="s">
        <v>35</v>
      </c>
      <c r="B581" s="4" t="s">
        <v>97</v>
      </c>
      <c r="C581" s="10">
        <v>2022</v>
      </c>
      <c r="D581" s="4" t="s">
        <v>79</v>
      </c>
      <c r="E581" s="10">
        <v>0.05</v>
      </c>
    </row>
    <row r="582" spans="1:5" ht="14.25" customHeight="1">
      <c r="A582" s="4" t="s">
        <v>35</v>
      </c>
      <c r="B582" s="4" t="s">
        <v>97</v>
      </c>
      <c r="C582" s="10">
        <v>2022</v>
      </c>
      <c r="D582" s="4" t="s">
        <v>82</v>
      </c>
      <c r="E582" s="10">
        <v>0.05</v>
      </c>
    </row>
    <row r="583" spans="1:5" ht="14.25" hidden="1" customHeight="1">
      <c r="A583" s="4" t="s">
        <v>35</v>
      </c>
      <c r="B583" s="4" t="s">
        <v>97</v>
      </c>
      <c r="C583" s="10">
        <v>2022</v>
      </c>
      <c r="D583" s="4" t="s">
        <v>85</v>
      </c>
      <c r="E583" s="10">
        <v>0.05</v>
      </c>
    </row>
    <row r="584" spans="1:5" ht="14.25" customHeight="1">
      <c r="A584" s="4" t="s">
        <v>35</v>
      </c>
      <c r="B584" s="4" t="s">
        <v>97</v>
      </c>
      <c r="C584" s="10">
        <v>2025</v>
      </c>
      <c r="D584" s="4" t="s">
        <v>64</v>
      </c>
      <c r="E584" s="10">
        <v>0.88</v>
      </c>
    </row>
    <row r="585" spans="1:5" ht="14.25" hidden="1" customHeight="1">
      <c r="A585" s="4" t="s">
        <v>35</v>
      </c>
      <c r="B585" s="4" t="s">
        <v>97</v>
      </c>
      <c r="C585" s="10">
        <v>2025</v>
      </c>
      <c r="D585" s="4" t="s">
        <v>73</v>
      </c>
      <c r="E585" s="10">
        <v>0.88</v>
      </c>
    </row>
    <row r="586" spans="1:5" ht="14.25" customHeight="1">
      <c r="A586" s="4" t="s">
        <v>35</v>
      </c>
      <c r="B586" s="4" t="s">
        <v>97</v>
      </c>
      <c r="C586" s="10">
        <v>2025</v>
      </c>
      <c r="D586" s="4" t="s">
        <v>67</v>
      </c>
      <c r="E586" s="10">
        <v>7.0000000000000007E-2</v>
      </c>
    </row>
    <row r="587" spans="1:5" ht="14.25" hidden="1" customHeight="1">
      <c r="A587" s="4" t="s">
        <v>35</v>
      </c>
      <c r="B587" s="4" t="s">
        <v>97</v>
      </c>
      <c r="C587" s="10">
        <v>2025</v>
      </c>
      <c r="D587" s="4" t="s">
        <v>79</v>
      </c>
      <c r="E587" s="10">
        <v>7.0000000000000007E-2</v>
      </c>
    </row>
    <row r="588" spans="1:5" ht="14.25" customHeight="1">
      <c r="A588" s="4" t="s">
        <v>35</v>
      </c>
      <c r="B588" s="4" t="s">
        <v>97</v>
      </c>
      <c r="C588" s="10">
        <v>2025</v>
      </c>
      <c r="D588" s="4" t="s">
        <v>82</v>
      </c>
      <c r="E588" s="10">
        <v>0.05</v>
      </c>
    </row>
    <row r="589" spans="1:5" ht="14.25" hidden="1" customHeight="1">
      <c r="A589" s="4" t="s">
        <v>35</v>
      </c>
      <c r="B589" s="4" t="s">
        <v>97</v>
      </c>
      <c r="C589" s="10">
        <v>2025</v>
      </c>
      <c r="D589" s="4" t="s">
        <v>85</v>
      </c>
      <c r="E589" s="10">
        <v>0.05</v>
      </c>
    </row>
    <row r="590" spans="1:5" ht="14.25" customHeight="1">
      <c r="A590" s="4" t="s">
        <v>41</v>
      </c>
      <c r="B590" s="4" t="s">
        <v>97</v>
      </c>
      <c r="C590" s="10">
        <v>2022</v>
      </c>
      <c r="D590" s="4" t="s">
        <v>64</v>
      </c>
      <c r="E590" s="10">
        <v>0.88</v>
      </c>
    </row>
    <row r="591" spans="1:5" ht="14.25" hidden="1" customHeight="1">
      <c r="A591" s="4" t="s">
        <v>41</v>
      </c>
      <c r="B591" s="4" t="s">
        <v>97</v>
      </c>
      <c r="C591" s="10">
        <v>2022</v>
      </c>
      <c r="D591" s="4" t="s">
        <v>73</v>
      </c>
      <c r="E591" s="10">
        <v>0.88</v>
      </c>
    </row>
    <row r="592" spans="1:5" ht="14.25" customHeight="1">
      <c r="A592" s="4" t="s">
        <v>41</v>
      </c>
      <c r="B592" s="4" t="s">
        <v>97</v>
      </c>
      <c r="C592" s="10">
        <v>2022</v>
      </c>
      <c r="D592" s="4" t="s">
        <v>67</v>
      </c>
      <c r="E592" s="10">
        <v>0.02</v>
      </c>
    </row>
    <row r="593" spans="1:5" ht="14.25" hidden="1" customHeight="1">
      <c r="A593" s="4" t="s">
        <v>41</v>
      </c>
      <c r="B593" s="4" t="s">
        <v>97</v>
      </c>
      <c r="C593" s="10">
        <v>2022</v>
      </c>
      <c r="D593" s="4" t="s">
        <v>79</v>
      </c>
      <c r="E593" s="10">
        <v>0.02</v>
      </c>
    </row>
    <row r="594" spans="1:5" ht="14.25" customHeight="1">
      <c r="A594" s="4" t="s">
        <v>41</v>
      </c>
      <c r="B594" s="4" t="s">
        <v>97</v>
      </c>
      <c r="C594" s="10">
        <v>2022</v>
      </c>
      <c r="D594" s="4" t="s">
        <v>82</v>
      </c>
      <c r="E594" s="10">
        <v>0.1</v>
      </c>
    </row>
    <row r="595" spans="1:5" ht="14.25" hidden="1" customHeight="1">
      <c r="A595" s="4" t="s">
        <v>41</v>
      </c>
      <c r="B595" s="4" t="s">
        <v>97</v>
      </c>
      <c r="C595" s="10">
        <v>2022</v>
      </c>
      <c r="D595" s="23" t="s">
        <v>85</v>
      </c>
      <c r="E595" s="10">
        <v>0.1</v>
      </c>
    </row>
    <row r="596" spans="1:5" ht="14.25" customHeight="1">
      <c r="A596" s="4" t="s">
        <v>41</v>
      </c>
      <c r="B596" s="4" t="s">
        <v>97</v>
      </c>
      <c r="C596" s="10">
        <v>2025</v>
      </c>
      <c r="D596" s="4" t="s">
        <v>64</v>
      </c>
      <c r="E596" s="10">
        <v>0.85</v>
      </c>
    </row>
    <row r="597" spans="1:5" ht="14.25" hidden="1" customHeight="1">
      <c r="A597" s="4" t="s">
        <v>41</v>
      </c>
      <c r="B597" s="4" t="s">
        <v>97</v>
      </c>
      <c r="C597" s="10">
        <v>2025</v>
      </c>
      <c r="D597" s="4" t="s">
        <v>73</v>
      </c>
      <c r="E597" s="10">
        <v>0.85</v>
      </c>
    </row>
    <row r="598" spans="1:5" ht="14.25" customHeight="1">
      <c r="A598" s="4" t="s">
        <v>41</v>
      </c>
      <c r="B598" s="4" t="s">
        <v>97</v>
      </c>
      <c r="C598" s="10">
        <v>2025</v>
      </c>
      <c r="D598" s="4" t="s">
        <v>67</v>
      </c>
      <c r="E598" s="10">
        <v>0.05</v>
      </c>
    </row>
    <row r="599" spans="1:5" ht="14.25" hidden="1" customHeight="1">
      <c r="A599" s="4" t="s">
        <v>41</v>
      </c>
      <c r="B599" s="4" t="s">
        <v>97</v>
      </c>
      <c r="C599" s="10">
        <v>2025</v>
      </c>
      <c r="D599" s="4" t="s">
        <v>79</v>
      </c>
      <c r="E599" s="10">
        <v>0.05</v>
      </c>
    </row>
    <row r="600" spans="1:5" ht="14.25" customHeight="1">
      <c r="A600" s="4" t="s">
        <v>41</v>
      </c>
      <c r="B600" s="4" t="s">
        <v>97</v>
      </c>
      <c r="C600" s="10">
        <v>2025</v>
      </c>
      <c r="D600" s="4" t="s">
        <v>82</v>
      </c>
      <c r="E600" s="10">
        <v>0.1</v>
      </c>
    </row>
    <row r="601" spans="1:5" ht="14.25" hidden="1" customHeight="1">
      <c r="A601" s="4" t="s">
        <v>41</v>
      </c>
      <c r="B601" s="4" t="s">
        <v>97</v>
      </c>
      <c r="C601" s="10">
        <v>2025</v>
      </c>
      <c r="D601" s="4" t="s">
        <v>85</v>
      </c>
      <c r="E601" s="10">
        <v>0.1</v>
      </c>
    </row>
    <row r="602" spans="1:5" ht="14.25" customHeight="1">
      <c r="A602" s="4" t="s">
        <v>47</v>
      </c>
      <c r="B602" s="4" t="s">
        <v>97</v>
      </c>
      <c r="C602" s="10">
        <v>2022</v>
      </c>
      <c r="D602" s="4" t="s">
        <v>64</v>
      </c>
      <c r="E602" s="10">
        <v>0.7</v>
      </c>
    </row>
    <row r="603" spans="1:5" ht="14.25" hidden="1" customHeight="1">
      <c r="A603" s="4" t="s">
        <v>47</v>
      </c>
      <c r="B603" s="4" t="s">
        <v>97</v>
      </c>
      <c r="C603" s="10">
        <v>2022</v>
      </c>
      <c r="D603" s="4" t="s">
        <v>73</v>
      </c>
      <c r="E603" s="10">
        <v>0.7</v>
      </c>
    </row>
    <row r="604" spans="1:5" ht="14.25" customHeight="1">
      <c r="A604" s="4" t="s">
        <v>47</v>
      </c>
      <c r="B604" s="4" t="s">
        <v>97</v>
      </c>
      <c r="C604" s="10">
        <v>2022</v>
      </c>
      <c r="D604" s="4" t="s">
        <v>82</v>
      </c>
      <c r="E604" s="10">
        <v>0.3</v>
      </c>
    </row>
    <row r="605" spans="1:5" ht="14.25" hidden="1" customHeight="1">
      <c r="A605" s="4" t="s">
        <v>47</v>
      </c>
      <c r="B605" s="4" t="s">
        <v>97</v>
      </c>
      <c r="C605" s="10">
        <v>2022</v>
      </c>
      <c r="D605" s="4" t="s">
        <v>85</v>
      </c>
      <c r="E605" s="10">
        <v>0.3</v>
      </c>
    </row>
    <row r="606" spans="1:5" ht="14.25" customHeight="1">
      <c r="A606" s="4" t="s">
        <v>47</v>
      </c>
      <c r="B606" s="4" t="s">
        <v>97</v>
      </c>
      <c r="C606" s="10">
        <v>2025</v>
      </c>
      <c r="D606" s="4" t="s">
        <v>64</v>
      </c>
      <c r="E606" s="10">
        <v>0.65</v>
      </c>
    </row>
    <row r="607" spans="1:5" ht="14.25" hidden="1" customHeight="1">
      <c r="A607" s="4" t="s">
        <v>47</v>
      </c>
      <c r="B607" s="4" t="s">
        <v>97</v>
      </c>
      <c r="C607" s="10">
        <v>2025</v>
      </c>
      <c r="D607" s="4" t="s">
        <v>73</v>
      </c>
      <c r="E607" s="10">
        <v>0.65</v>
      </c>
    </row>
    <row r="608" spans="1:5" ht="14.25" customHeight="1">
      <c r="A608" s="4" t="s">
        <v>47</v>
      </c>
      <c r="B608" s="4" t="s">
        <v>97</v>
      </c>
      <c r="C608" s="10">
        <v>2025</v>
      </c>
      <c r="D608" s="4" t="s">
        <v>82</v>
      </c>
      <c r="E608" s="10">
        <v>0.35</v>
      </c>
    </row>
    <row r="609" spans="1:5" ht="14.25" hidden="1" customHeight="1">
      <c r="A609" s="4" t="s">
        <v>47</v>
      </c>
      <c r="B609" s="4" t="s">
        <v>97</v>
      </c>
      <c r="C609" s="10">
        <v>2025</v>
      </c>
      <c r="D609" s="4" t="s">
        <v>85</v>
      </c>
      <c r="E609" s="10">
        <v>0.35</v>
      </c>
    </row>
    <row r="610" spans="1:5" ht="14.25" customHeight="1">
      <c r="A610" s="4" t="s">
        <v>53</v>
      </c>
      <c r="B610" s="4" t="s">
        <v>97</v>
      </c>
      <c r="C610" s="10">
        <v>2022</v>
      </c>
      <c r="D610" s="4" t="s">
        <v>64</v>
      </c>
      <c r="E610" s="10">
        <v>0.95</v>
      </c>
    </row>
    <row r="611" spans="1:5" ht="14.25" hidden="1" customHeight="1">
      <c r="A611" s="4" t="s">
        <v>53</v>
      </c>
      <c r="B611" s="4" t="s">
        <v>97</v>
      </c>
      <c r="C611" s="10">
        <v>2022</v>
      </c>
      <c r="D611" s="4" t="s">
        <v>73</v>
      </c>
      <c r="E611" s="10">
        <v>0.95</v>
      </c>
    </row>
    <row r="612" spans="1:5" ht="14.25" customHeight="1">
      <c r="A612" s="4" t="s">
        <v>53</v>
      </c>
      <c r="B612" s="4" t="s">
        <v>97</v>
      </c>
      <c r="C612" s="10">
        <v>2022</v>
      </c>
      <c r="D612" s="4" t="s">
        <v>67</v>
      </c>
      <c r="E612" s="10">
        <v>0.05</v>
      </c>
    </row>
    <row r="613" spans="1:5" ht="14.25" hidden="1" customHeight="1">
      <c r="A613" s="4" t="s">
        <v>53</v>
      </c>
      <c r="B613" s="4" t="s">
        <v>97</v>
      </c>
      <c r="C613" s="10">
        <v>2022</v>
      </c>
      <c r="D613" s="4" t="s">
        <v>79</v>
      </c>
      <c r="E613" s="10">
        <v>0.05</v>
      </c>
    </row>
    <row r="614" spans="1:5" ht="14.25" customHeight="1">
      <c r="A614" s="4" t="s">
        <v>53</v>
      </c>
      <c r="B614" s="4" t="s">
        <v>97</v>
      </c>
      <c r="C614" s="10">
        <v>2025</v>
      </c>
      <c r="D614" s="4" t="s">
        <v>64</v>
      </c>
      <c r="E614" s="10">
        <v>0.9</v>
      </c>
    </row>
    <row r="615" spans="1:5" ht="14.25" hidden="1" customHeight="1">
      <c r="A615" s="4" t="s">
        <v>53</v>
      </c>
      <c r="B615" s="4" t="s">
        <v>97</v>
      </c>
      <c r="C615" s="10">
        <v>2025</v>
      </c>
      <c r="D615" s="4" t="s">
        <v>73</v>
      </c>
      <c r="E615" s="10">
        <v>0.9</v>
      </c>
    </row>
    <row r="616" spans="1:5" ht="14.25" customHeight="1">
      <c r="A616" s="4" t="s">
        <v>53</v>
      </c>
      <c r="B616" s="4" t="s">
        <v>97</v>
      </c>
      <c r="C616" s="10">
        <v>2025</v>
      </c>
      <c r="D616" s="4" t="s">
        <v>67</v>
      </c>
      <c r="E616" s="10">
        <v>0.1</v>
      </c>
    </row>
    <row r="617" spans="1:5" ht="14.25" hidden="1" customHeight="1">
      <c r="A617" s="4" t="s">
        <v>53</v>
      </c>
      <c r="B617" s="4" t="s">
        <v>97</v>
      </c>
      <c r="C617" s="10">
        <v>2025</v>
      </c>
      <c r="D617" s="4" t="s">
        <v>79</v>
      </c>
      <c r="E617" s="10">
        <v>0.1</v>
      </c>
    </row>
    <row r="618" spans="1:5" ht="14.25" customHeight="1"/>
    <row r="619" spans="1:5" ht="14.25" customHeight="1"/>
    <row r="620" spans="1:5" ht="14.25" customHeight="1"/>
    <row r="621" spans="1:5" ht="14.25" customHeight="1"/>
    <row r="622" spans="1:5" ht="14.25" customHeight="1"/>
    <row r="623" spans="1:5" ht="14.25" customHeight="1"/>
    <row r="624" spans="1:5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D617" xr:uid="{00000000-0009-0000-0000-000015000000}">
    <filterColumn colId="3">
      <filters>
        <filter val="MT_FRT_RAIL"/>
        <filter val="MT_FRT_ROAD"/>
        <filter val="MT_FRT_SHIP"/>
        <filter val="MT_PSNG_AIR"/>
        <filter val="MT_PSNG_RAIL"/>
        <filter val="MT_PSNG_ROAD"/>
      </filters>
    </filterColumn>
  </autoFilter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A1:Z1000"/>
  <sheetViews>
    <sheetView workbookViewId="0">
      <selection activeCell="F11" sqref="F11"/>
    </sheetView>
  </sheetViews>
  <sheetFormatPr baseColWidth="10" defaultColWidth="14.44140625" defaultRowHeight="15" customHeight="1"/>
  <cols>
    <col min="1" max="1" width="8.6640625" customWidth="1"/>
    <col min="2" max="2" width="15.6640625" customWidth="1"/>
    <col min="3" max="3" width="16.88671875" customWidth="1"/>
    <col min="4" max="4" width="8.6640625" customWidth="1"/>
    <col min="5" max="5" width="18.33203125" customWidth="1"/>
    <col min="6" max="6" width="18.5546875" customWidth="1"/>
    <col min="7" max="7" width="22.33203125" customWidth="1"/>
    <col min="8" max="8" width="13.5546875" customWidth="1"/>
    <col min="9" max="23" width="8.6640625" customWidth="1"/>
  </cols>
  <sheetData>
    <row r="1" spans="1:26" ht="14.25" customHeight="1">
      <c r="A1" s="25" t="s">
        <v>0</v>
      </c>
      <c r="B1" s="25" t="s">
        <v>1</v>
      </c>
      <c r="C1" s="25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35</v>
      </c>
      <c r="B2" s="4" t="s">
        <v>207</v>
      </c>
      <c r="C2" s="4">
        <v>24480.55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000"/>
  <sheetViews>
    <sheetView workbookViewId="0"/>
  </sheetViews>
  <sheetFormatPr baseColWidth="10" defaultColWidth="14.44140625" defaultRowHeight="15" customHeight="1"/>
  <cols>
    <col min="1" max="22" width="8.6640625" customWidth="1"/>
  </cols>
  <sheetData>
    <row r="1" spans="1:26" ht="14.25" customHeight="1">
      <c r="A1" s="1" t="s">
        <v>5</v>
      </c>
      <c r="B1" s="1" t="s">
        <v>226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14</v>
      </c>
      <c r="B2" s="4">
        <v>999999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000"/>
  <sheetViews>
    <sheetView workbookViewId="0"/>
  </sheetViews>
  <sheetFormatPr baseColWidth="10" defaultColWidth="14.44140625" defaultRowHeight="15" customHeight="1"/>
  <cols>
    <col min="1" max="23" width="8.6640625" customWidth="1"/>
  </cols>
  <sheetData>
    <row r="1" spans="1:26" ht="14.25" customHeight="1">
      <c r="A1" s="1" t="s">
        <v>0</v>
      </c>
      <c r="B1" s="1" t="s">
        <v>5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filterMode="1"/>
  <dimension ref="A1:Z1000"/>
  <sheetViews>
    <sheetView workbookViewId="0"/>
  </sheetViews>
  <sheetFormatPr baseColWidth="10" defaultColWidth="14.44140625" defaultRowHeight="15" customHeight="1"/>
  <cols>
    <col min="1" max="1" width="25.109375" customWidth="1"/>
    <col min="2" max="7" width="13.5546875" customWidth="1"/>
    <col min="8" max="22" width="8.6640625" customWidth="1"/>
  </cols>
  <sheetData>
    <row r="1" spans="1:26" ht="14.4">
      <c r="A1" s="1" t="s">
        <v>1</v>
      </c>
      <c r="B1" s="1" t="s">
        <v>226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hidden="1">
      <c r="A2" s="4" t="s">
        <v>11</v>
      </c>
      <c r="B2" s="10">
        <v>100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hidden="1">
      <c r="A3" s="4" t="s">
        <v>206</v>
      </c>
      <c r="B3" s="10">
        <v>35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hidden="1">
      <c r="A4" s="4" t="s">
        <v>18</v>
      </c>
      <c r="B4" s="10">
        <v>35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hidden="1" customHeight="1">
      <c r="A5" s="4" t="s">
        <v>24</v>
      </c>
      <c r="B5" s="10">
        <v>31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hidden="1" customHeight="1">
      <c r="A6" s="4" t="s">
        <v>30</v>
      </c>
      <c r="B6" s="10">
        <v>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hidden="1" customHeight="1">
      <c r="A7" s="4" t="s">
        <v>36</v>
      </c>
      <c r="B7" s="10">
        <v>25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hidden="1" customHeight="1">
      <c r="A8" s="4" t="s">
        <v>42</v>
      </c>
      <c r="B8" s="10">
        <v>31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hidden="1" customHeight="1">
      <c r="A9" s="4" t="s">
        <v>48</v>
      </c>
      <c r="B9" s="10">
        <v>25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hidden="1">
      <c r="A10" s="4" t="s">
        <v>54</v>
      </c>
      <c r="B10" s="10">
        <v>31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hidden="1">
      <c r="A11" s="4" t="s">
        <v>59</v>
      </c>
      <c r="B11" s="10">
        <v>26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hidden="1">
      <c r="A12" s="4" t="s">
        <v>62</v>
      </c>
      <c r="B12" s="10">
        <v>26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hidden="1">
      <c r="A13" s="4" t="s">
        <v>65</v>
      </c>
      <c r="B13" s="10">
        <v>26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hidden="1">
      <c r="A14" s="4" t="s">
        <v>68</v>
      </c>
      <c r="B14" s="10">
        <v>26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hidden="1">
      <c r="A15" s="4" t="s">
        <v>71</v>
      </c>
      <c r="B15" s="10">
        <v>26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hidden="1">
      <c r="A16" s="4" t="s">
        <v>74</v>
      </c>
      <c r="B16" s="10">
        <v>31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hidden="1">
      <c r="A17" s="4" t="s">
        <v>77</v>
      </c>
      <c r="B17" s="10">
        <v>31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hidden="1">
      <c r="A18" s="4" t="s">
        <v>215</v>
      </c>
      <c r="B18" s="10">
        <v>20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hidden="1">
      <c r="A19" s="4" t="s">
        <v>80</v>
      </c>
      <c r="B19" s="10">
        <v>20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hidden="1">
      <c r="A20" s="4" t="s">
        <v>227</v>
      </c>
      <c r="B20" s="10">
        <v>40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hidden="1" customHeight="1">
      <c r="A21" s="4" t="s">
        <v>83</v>
      </c>
      <c r="B21" s="10">
        <v>100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hidden="1" customHeight="1">
      <c r="A22" s="4" t="s">
        <v>86</v>
      </c>
      <c r="B22" s="10">
        <v>50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hidden="1" customHeight="1">
      <c r="A23" s="4" t="s">
        <v>89</v>
      </c>
      <c r="B23" s="10">
        <v>40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hidden="1" customHeight="1">
      <c r="A24" s="4" t="s">
        <v>91</v>
      </c>
      <c r="B24" s="10">
        <v>30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>
      <c r="A25" s="4" t="s">
        <v>93</v>
      </c>
      <c r="B25" s="10">
        <v>50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hidden="1" customHeight="1">
      <c r="A26" s="4" t="s">
        <v>95</v>
      </c>
      <c r="B26" s="10">
        <v>50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hidden="1" customHeight="1">
      <c r="A27" s="4" t="s">
        <v>216</v>
      </c>
      <c r="B27" s="10">
        <v>26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hidden="1" customHeight="1">
      <c r="A28" s="4" t="s">
        <v>96</v>
      </c>
      <c r="B28" s="10">
        <v>31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>
      <c r="A29" s="4" t="s">
        <v>98</v>
      </c>
      <c r="B29" s="10">
        <v>21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hidden="1" customHeight="1">
      <c r="A30" s="4" t="s">
        <v>100</v>
      </c>
      <c r="B30" s="10">
        <v>21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hidden="1" customHeight="1">
      <c r="A31" s="4" t="s">
        <v>217</v>
      </c>
      <c r="B31" s="10">
        <v>21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hidden="1" customHeight="1">
      <c r="A32" s="4" t="s">
        <v>102</v>
      </c>
      <c r="B32" s="10">
        <v>21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hidden="1" customHeight="1">
      <c r="A33" s="4" t="s">
        <v>104</v>
      </c>
      <c r="B33" s="10">
        <v>26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hidden="1" customHeight="1">
      <c r="A34" s="4" t="s">
        <v>106</v>
      </c>
      <c r="B34" s="10">
        <v>26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hidden="1" customHeight="1">
      <c r="A35" s="4" t="s">
        <v>108</v>
      </c>
      <c r="B35" s="10">
        <v>31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hidden="1" customHeight="1">
      <c r="A36" s="4" t="s">
        <v>218</v>
      </c>
      <c r="B36" s="10">
        <v>31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hidden="1" customHeight="1">
      <c r="A37" s="4" t="s">
        <v>110</v>
      </c>
      <c r="B37" s="10">
        <v>31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hidden="1" customHeight="1">
      <c r="A38" s="4" t="s">
        <v>113</v>
      </c>
      <c r="B38" s="10">
        <v>26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hidden="1" customHeight="1">
      <c r="A39" s="4" t="s">
        <v>114</v>
      </c>
      <c r="B39" s="10">
        <v>21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hidden="1" customHeight="1">
      <c r="A40" s="4" t="s">
        <v>115</v>
      </c>
      <c r="B40" s="10">
        <v>26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hidden="1" customHeight="1">
      <c r="A41" s="4" t="s">
        <v>116</v>
      </c>
      <c r="B41" s="10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hidden="1" customHeight="1">
      <c r="A42" s="4" t="s">
        <v>117</v>
      </c>
      <c r="B42" s="10">
        <v>21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hidden="1" customHeight="1">
      <c r="A43" s="4" t="s">
        <v>118</v>
      </c>
      <c r="B43" s="10">
        <v>21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hidden="1" customHeight="1">
      <c r="A44" s="4" t="s">
        <v>119</v>
      </c>
      <c r="B44" s="10">
        <v>21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hidden="1" customHeight="1">
      <c r="A45" s="4" t="s">
        <v>120</v>
      </c>
      <c r="B45" s="10">
        <v>21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hidden="1" customHeight="1">
      <c r="A46" s="4" t="s">
        <v>121</v>
      </c>
      <c r="B46" s="10">
        <v>26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hidden="1" customHeight="1">
      <c r="A47" s="4" t="s">
        <v>111</v>
      </c>
      <c r="B47" s="10">
        <v>100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hidden="1" customHeight="1">
      <c r="A48" s="4" t="s">
        <v>122</v>
      </c>
      <c r="B48" s="10">
        <v>26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hidden="1" customHeight="1">
      <c r="A49" s="4" t="s">
        <v>123</v>
      </c>
      <c r="B49" s="10">
        <v>31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hidden="1" customHeight="1">
      <c r="A50" s="4" t="s">
        <v>124</v>
      </c>
      <c r="B50" s="10">
        <v>26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hidden="1" customHeight="1">
      <c r="A51" s="4" t="s">
        <v>125</v>
      </c>
      <c r="B51" s="10">
        <v>41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hidden="1" customHeight="1">
      <c r="A52" s="4" t="s">
        <v>126</v>
      </c>
      <c r="B52" s="10">
        <v>36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hidden="1" customHeight="1">
      <c r="A53" s="4" t="s">
        <v>127</v>
      </c>
      <c r="B53" s="10">
        <v>26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hidden="1" customHeight="1">
      <c r="A54" s="4" t="s">
        <v>128</v>
      </c>
      <c r="B54" s="10">
        <v>26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hidden="1" customHeight="1">
      <c r="A55" s="4" t="s">
        <v>200</v>
      </c>
      <c r="B55" s="10">
        <v>21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hidden="1" customHeight="1">
      <c r="A56" s="4" t="s">
        <v>129</v>
      </c>
      <c r="B56" s="10">
        <v>21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hidden="1" customHeight="1">
      <c r="A57" s="4" t="s">
        <v>130</v>
      </c>
      <c r="B57" s="10">
        <v>26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hidden="1" customHeight="1">
      <c r="A58" s="4" t="s">
        <v>112</v>
      </c>
      <c r="B58" s="10">
        <v>100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hidden="1" customHeight="1">
      <c r="A59" s="4" t="s">
        <v>131</v>
      </c>
      <c r="B59" s="10">
        <v>26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132</v>
      </c>
      <c r="B60" s="10">
        <v>26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hidden="1" customHeight="1">
      <c r="A61" s="4" t="s">
        <v>133</v>
      </c>
      <c r="B61" s="10">
        <v>41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hidden="1" customHeight="1">
      <c r="A62" s="4" t="s">
        <v>134</v>
      </c>
      <c r="B62" s="10">
        <v>36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hidden="1" customHeight="1">
      <c r="A63" s="4" t="s">
        <v>135</v>
      </c>
      <c r="B63" s="10">
        <v>26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hidden="1" customHeight="1">
      <c r="A64" s="4" t="s">
        <v>136</v>
      </c>
      <c r="B64" s="10">
        <v>21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hidden="1" customHeight="1">
      <c r="A65" s="4" t="s">
        <v>137</v>
      </c>
      <c r="B65" s="10">
        <v>21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hidden="1" customHeight="1">
      <c r="A66" s="4" t="s">
        <v>138</v>
      </c>
      <c r="B66" s="10">
        <v>26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hidden="1" customHeight="1">
      <c r="A67" s="4" t="s">
        <v>139</v>
      </c>
      <c r="B67" s="10">
        <v>26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hidden="1" customHeight="1">
      <c r="A68" s="4" t="s">
        <v>140</v>
      </c>
      <c r="B68" s="10">
        <v>26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hidden="1" customHeight="1">
      <c r="A69" s="4" t="s">
        <v>204</v>
      </c>
      <c r="B69" s="10">
        <v>31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hidden="1" customHeight="1">
      <c r="A70" s="4" t="s">
        <v>205</v>
      </c>
      <c r="B70" s="10">
        <v>31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>
      <c r="A71" s="4" t="s">
        <v>142</v>
      </c>
      <c r="B71" s="10">
        <v>26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hidden="1" customHeight="1">
      <c r="A72" s="4" t="s">
        <v>141</v>
      </c>
      <c r="B72" s="10">
        <v>31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hidden="1" customHeight="1">
      <c r="A73" s="4" t="s">
        <v>203</v>
      </c>
      <c r="B73" s="10">
        <v>31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hidden="1" customHeight="1">
      <c r="A74" s="4" t="s">
        <v>143</v>
      </c>
      <c r="B74" s="10">
        <v>31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hidden="1" customHeight="1">
      <c r="A75" s="4" t="s">
        <v>201</v>
      </c>
      <c r="B75" s="10">
        <v>31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hidden="1" customHeight="1">
      <c r="A76" s="4" t="s">
        <v>144</v>
      </c>
      <c r="B76" s="10">
        <v>31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hidden="1" customHeight="1">
      <c r="A77" s="4" t="s">
        <v>214</v>
      </c>
      <c r="B77" s="10">
        <v>40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hidden="1" customHeight="1">
      <c r="A78" s="4" t="s">
        <v>145</v>
      </c>
      <c r="B78" s="10">
        <v>31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hidden="1" customHeight="1">
      <c r="A79" s="4" t="s">
        <v>202</v>
      </c>
      <c r="B79" s="10">
        <v>41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hidden="1" customHeight="1">
      <c r="A80" s="4" t="s">
        <v>146</v>
      </c>
      <c r="B80" s="10">
        <v>51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hidden="1" customHeight="1">
      <c r="A81" s="4" t="s">
        <v>147</v>
      </c>
      <c r="B81" s="10">
        <v>41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hidden="1" customHeight="1">
      <c r="A82" s="4" t="s">
        <v>148</v>
      </c>
      <c r="B82" s="10">
        <v>51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hidden="1" customHeight="1">
      <c r="A83" s="4" t="s">
        <v>149</v>
      </c>
      <c r="B83" s="10">
        <v>31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hidden="1" customHeight="1">
      <c r="A84" s="4" t="s">
        <v>150</v>
      </c>
      <c r="B84" s="10">
        <v>41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hidden="1" customHeight="1">
      <c r="A85" s="4" t="s">
        <v>224</v>
      </c>
      <c r="B85" s="10">
        <v>31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hidden="1" customHeight="1">
      <c r="A86" s="4" t="s">
        <v>225</v>
      </c>
      <c r="B86" s="10">
        <v>31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hidden="1" customHeight="1">
      <c r="A87" s="4" t="s">
        <v>228</v>
      </c>
      <c r="B87" s="10">
        <v>31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hidden="1" customHeight="1">
      <c r="A88" s="4" t="s">
        <v>151</v>
      </c>
      <c r="B88" s="10">
        <v>61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hidden="1" customHeight="1">
      <c r="A89" s="4" t="s">
        <v>199</v>
      </c>
      <c r="B89" s="10">
        <v>31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hidden="1" customHeight="1">
      <c r="A90" s="4" t="s">
        <v>152</v>
      </c>
      <c r="B90" s="10">
        <v>16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hidden="1" customHeight="1">
      <c r="A91" s="4" t="s">
        <v>219</v>
      </c>
      <c r="B91" s="10">
        <v>16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hidden="1" customHeight="1">
      <c r="A92" s="4" t="s">
        <v>153</v>
      </c>
      <c r="B92" s="10">
        <v>16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hidden="1" customHeight="1">
      <c r="A93" s="4" t="s">
        <v>220</v>
      </c>
      <c r="B93" s="10">
        <v>26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hidden="1" customHeight="1">
      <c r="A94" s="4" t="s">
        <v>154</v>
      </c>
      <c r="B94" s="10">
        <v>31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hidden="1" customHeight="1">
      <c r="A95" s="4" t="s">
        <v>221</v>
      </c>
      <c r="B95" s="10">
        <v>18.399999999999999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hidden="1" customHeight="1">
      <c r="A96" s="4" t="s">
        <v>155</v>
      </c>
      <c r="B96" s="10">
        <v>20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hidden="1" customHeight="1">
      <c r="A97" s="4" t="s">
        <v>222</v>
      </c>
      <c r="B97" s="10">
        <v>17.8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>
      <c r="A98" s="4" t="s">
        <v>156</v>
      </c>
      <c r="B98" s="10">
        <v>17.8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hidden="1" customHeight="1">
      <c r="A99" s="4" t="s">
        <v>223</v>
      </c>
      <c r="B99" s="10">
        <v>25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hidden="1" customHeight="1">
      <c r="A100" s="4" t="s">
        <v>209</v>
      </c>
      <c r="B100" s="10">
        <v>31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hidden="1" customHeight="1">
      <c r="A101" s="4" t="s">
        <v>157</v>
      </c>
      <c r="B101" s="10">
        <v>31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207</v>
      </c>
      <c r="B102" s="10">
        <v>31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hidden="1" customHeight="1">
      <c r="A103" s="4" t="s">
        <v>158</v>
      </c>
      <c r="B103" s="10">
        <v>31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hidden="1" customHeight="1">
      <c r="A104" s="4" t="s">
        <v>208</v>
      </c>
      <c r="B104" s="10">
        <v>31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hidden="1" customHeight="1">
      <c r="A105" s="4" t="s">
        <v>159</v>
      </c>
      <c r="B105" s="10">
        <v>101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hidden="1" customHeight="1">
      <c r="A106" s="4" t="s">
        <v>160</v>
      </c>
      <c r="B106" s="10">
        <v>31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hidden="1" customHeight="1">
      <c r="A107" s="4" t="s">
        <v>161</v>
      </c>
      <c r="B107" s="10">
        <v>30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hidden="1" customHeight="1">
      <c r="A108" s="4" t="s">
        <v>162</v>
      </c>
      <c r="B108" s="10">
        <v>101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hidden="1" customHeight="1">
      <c r="A109" s="4" t="s">
        <v>210</v>
      </c>
      <c r="B109" s="10">
        <v>60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hidden="1" customHeight="1">
      <c r="A110" s="4" t="s">
        <v>163</v>
      </c>
      <c r="B110" s="10">
        <v>50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hidden="1" customHeight="1">
      <c r="A111" s="4" t="s">
        <v>164</v>
      </c>
      <c r="B111" s="10">
        <v>80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hidden="1" customHeight="1">
      <c r="A112" s="4" t="s">
        <v>165</v>
      </c>
      <c r="B112" s="10">
        <v>101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hidden="1" customHeight="1">
      <c r="A113" s="4" t="s">
        <v>211</v>
      </c>
      <c r="B113" s="10">
        <v>35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hidden="1" customHeight="1">
      <c r="A114" s="4" t="s">
        <v>166</v>
      </c>
      <c r="B114" s="10">
        <v>35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hidden="1" customHeight="1">
      <c r="A115" s="4" t="s">
        <v>167</v>
      </c>
      <c r="B115" s="10">
        <v>35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hidden="1" customHeight="1">
      <c r="A116" s="4" t="s">
        <v>168</v>
      </c>
      <c r="B116" s="10">
        <v>35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hidden="1" customHeight="1">
      <c r="A117" s="4" t="s">
        <v>212</v>
      </c>
      <c r="B117" s="10">
        <v>35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hidden="1" customHeight="1">
      <c r="A118" s="4" t="s">
        <v>170</v>
      </c>
      <c r="B118" s="10">
        <v>101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hidden="1" customHeight="1">
      <c r="A119" s="4" t="s">
        <v>171</v>
      </c>
      <c r="B119" s="10">
        <v>101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hidden="1" customHeight="1">
      <c r="A120" s="4" t="s">
        <v>172</v>
      </c>
      <c r="B120" s="10">
        <v>30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hidden="1" customHeight="1">
      <c r="A121" s="4" t="s">
        <v>173</v>
      </c>
      <c r="B121" s="10">
        <v>30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hidden="1" customHeight="1">
      <c r="A122" s="4" t="s">
        <v>174</v>
      </c>
      <c r="B122" s="10">
        <v>30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hidden="1" customHeight="1">
      <c r="A123" s="4" t="s">
        <v>175</v>
      </c>
      <c r="B123" s="10">
        <v>27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hidden="1" customHeight="1">
      <c r="A124" s="4" t="s">
        <v>176</v>
      </c>
      <c r="B124" s="10">
        <v>27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hidden="1" customHeight="1">
      <c r="A125" s="4" t="s">
        <v>213</v>
      </c>
      <c r="B125" s="10">
        <v>27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hidden="1" customHeight="1">
      <c r="A126" s="4" t="s">
        <v>177</v>
      </c>
      <c r="B126" s="10">
        <v>101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hidden="1" customHeight="1">
      <c r="A127" s="4" t="s">
        <v>196</v>
      </c>
      <c r="B127" s="10">
        <v>10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hidden="1" customHeight="1">
      <c r="A128" s="4" t="s">
        <v>178</v>
      </c>
      <c r="B128" s="10">
        <v>31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hidden="1" customHeight="1">
      <c r="A129" s="4" t="s">
        <v>179</v>
      </c>
      <c r="B129" s="10">
        <v>21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hidden="1" customHeight="1">
      <c r="A130" s="4" t="s">
        <v>180</v>
      </c>
      <c r="B130" s="10">
        <v>21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hidden="1" customHeight="1">
      <c r="A131" s="4" t="s">
        <v>181</v>
      </c>
      <c r="B131" s="10">
        <v>31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hidden="1" customHeight="1">
      <c r="A132" s="4" t="s">
        <v>182</v>
      </c>
      <c r="B132" s="10">
        <v>31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hidden="1" customHeight="1">
      <c r="A133" s="4" t="s">
        <v>183</v>
      </c>
      <c r="B133" s="10">
        <v>41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hidden="1" customHeight="1">
      <c r="A134" s="4" t="s">
        <v>184</v>
      </c>
      <c r="B134" s="10">
        <v>41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hidden="1" customHeight="1">
      <c r="A135" s="4" t="s">
        <v>185</v>
      </c>
      <c r="B135" s="10">
        <v>30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hidden="1" customHeight="1">
      <c r="A136" s="4" t="s">
        <v>197</v>
      </c>
      <c r="B136" s="10">
        <v>10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hidden="1" customHeight="1">
      <c r="A137" s="4" t="s">
        <v>186</v>
      </c>
      <c r="B137" s="10">
        <v>21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hidden="1" customHeight="1">
      <c r="A138" s="4" t="s">
        <v>187</v>
      </c>
      <c r="B138" s="10">
        <v>21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hidden="1" customHeight="1">
      <c r="A139" s="4" t="s">
        <v>188</v>
      </c>
      <c r="B139" s="10">
        <v>21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hidden="1" customHeight="1">
      <c r="A140" s="4" t="s">
        <v>198</v>
      </c>
      <c r="B140" s="10">
        <v>5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hidden="1" customHeight="1">
      <c r="A141" s="4" t="s">
        <v>189</v>
      </c>
      <c r="B141" s="10">
        <v>101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hidden="1" customHeight="1">
      <c r="A142" s="4" t="s">
        <v>190</v>
      </c>
      <c r="B142" s="10">
        <v>101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hidden="1" customHeight="1">
      <c r="A143" s="4" t="s">
        <v>192</v>
      </c>
      <c r="B143" s="10">
        <v>101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hidden="1" customHeight="1">
      <c r="A144" s="4" t="s">
        <v>236</v>
      </c>
      <c r="B144" s="10">
        <v>35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hidden="1" customHeight="1">
      <c r="A145" s="4" t="s">
        <v>237</v>
      </c>
      <c r="B145" s="10">
        <v>35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hidden="1" customHeight="1">
      <c r="A146" s="4" t="s">
        <v>238</v>
      </c>
      <c r="B146" s="10">
        <v>35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hidden="1" customHeight="1">
      <c r="A147" s="4" t="s">
        <v>235</v>
      </c>
      <c r="B147" s="10">
        <v>35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hidden="1" customHeight="1">
      <c r="A148" s="4" t="s">
        <v>229</v>
      </c>
      <c r="B148" s="10">
        <v>35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hidden="1" customHeight="1">
      <c r="A149" s="4" t="s">
        <v>232</v>
      </c>
      <c r="B149" s="10">
        <v>35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hidden="1" customHeight="1">
      <c r="A150" s="4" t="s">
        <v>231</v>
      </c>
      <c r="B150" s="10">
        <v>35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hidden="1" customHeight="1">
      <c r="A151" s="4" t="s">
        <v>233</v>
      </c>
      <c r="B151" s="10">
        <v>35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hidden="1" customHeight="1">
      <c r="A152" s="4" t="s">
        <v>234</v>
      </c>
      <c r="B152" s="10">
        <v>35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hidden="1" customHeight="1">
      <c r="A153" s="4" t="s">
        <v>230</v>
      </c>
      <c r="B153" s="10">
        <v>35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hidden="1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hidden="1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hidden="1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hidden="1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hidden="1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hidden="1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hidden="1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hidden="1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hidden="1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hidden="1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hidden="1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hidden="1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hidden="1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hidden="1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hidden="1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hidden="1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hidden="1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hidden="1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hidden="1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hidden="1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hidden="1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hidden="1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hidden="1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hidden="1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hidden="1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hidden="1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hidden="1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hidden="1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hidden="1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hidden="1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hidden="1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hidden="1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hidden="1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hidden="1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hidden="1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hidden="1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hidden="1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hidden="1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hidden="1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hidden="1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hidden="1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hidden="1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hidden="1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hidden="1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hidden="1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hidden="1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hidden="1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hidden="1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hidden="1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hidden="1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hidden="1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hidden="1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hidden="1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hidden="1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hidden="1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hidden="1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hidden="1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hidden="1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hidden="1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hidden="1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hidden="1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hidden="1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hidden="1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hidden="1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hidden="1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hidden="1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hidden="1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hidden="1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hidden="1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hidden="1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hidden="1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hidden="1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hidden="1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hidden="1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hidden="1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hidden="1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hidden="1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hidden="1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hidden="1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hidden="1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hidden="1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hidden="1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hidden="1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hidden="1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hidden="1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hidden="1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hidden="1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hidden="1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hidden="1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hidden="1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hidden="1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hidden="1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hidden="1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hidden="1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hidden="1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hidden="1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hidden="1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hidden="1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hidden="1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hidden="1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hidden="1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hidden="1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hidden="1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hidden="1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hidden="1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hidden="1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hidden="1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hidden="1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hidden="1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hidden="1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hidden="1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hidden="1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hidden="1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hidden="1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hidden="1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hidden="1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hidden="1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hidden="1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hidden="1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hidden="1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hidden="1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hidden="1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hidden="1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hidden="1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hidden="1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hidden="1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hidden="1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hidden="1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hidden="1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hidden="1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hidden="1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hidden="1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hidden="1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hidden="1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hidden="1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hidden="1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hidden="1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hidden="1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hidden="1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hidden="1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hidden="1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hidden="1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hidden="1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hidden="1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hidden="1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hidden="1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hidden="1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hidden="1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hidden="1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hidden="1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hidden="1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hidden="1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hidden="1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hidden="1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hidden="1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hidden="1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hidden="1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hidden="1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hidden="1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hidden="1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hidden="1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hidden="1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hidden="1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hidden="1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hidden="1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hidden="1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hidden="1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hidden="1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hidden="1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hidden="1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hidden="1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hidden="1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hidden="1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hidden="1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hidden="1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hidden="1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hidden="1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hidden="1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hidden="1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hidden="1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hidden="1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hidden="1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hidden="1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hidden="1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hidden="1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hidden="1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hidden="1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hidden="1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hidden="1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hidden="1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hidden="1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hidden="1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hidden="1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hidden="1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hidden="1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hidden="1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hidden="1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hidden="1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hidden="1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hidden="1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hidden="1" customHeight="1"/>
    <row r="355" spans="1:26" ht="15.75" hidden="1" customHeight="1"/>
    <row r="356" spans="1:26" ht="15.75" hidden="1" customHeight="1"/>
    <row r="357" spans="1:26" ht="15.75" hidden="1" customHeight="1"/>
    <row r="358" spans="1:26" ht="15.75" hidden="1" customHeight="1"/>
    <row r="359" spans="1:26" ht="15.75" hidden="1" customHeight="1"/>
    <row r="360" spans="1:26" ht="15.75" hidden="1" customHeight="1"/>
    <row r="361" spans="1:26" ht="15.75" hidden="1" customHeight="1"/>
    <row r="362" spans="1:26" ht="15.75" hidden="1" customHeight="1"/>
    <row r="363" spans="1:26" ht="15.75" hidden="1" customHeight="1"/>
    <row r="364" spans="1:26" ht="15.75" hidden="1" customHeight="1"/>
    <row r="365" spans="1:26" ht="15.75" hidden="1" customHeight="1"/>
    <row r="366" spans="1:26" ht="15.75" hidden="1" customHeight="1"/>
    <row r="367" spans="1:26" ht="15.75" hidden="1" customHeight="1"/>
    <row r="368" spans="1:26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autoFilter ref="A1:A1000" xr:uid="{00000000-0009-0000-0000-000019000000}">
    <filterColumn colId="0">
      <filters>
        <filter val="HLR_Gas_Boiler"/>
        <filter val="R_Gas"/>
      </filters>
    </filterColumn>
  </autoFilter>
  <pageMargins left="0.7" right="0.7" top="0" bottom="0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1000"/>
  <sheetViews>
    <sheetView workbookViewId="0"/>
  </sheetViews>
  <sheetFormatPr baseColWidth="10" defaultColWidth="14.44140625" defaultRowHeight="15" customHeight="1"/>
  <cols>
    <col min="1" max="1" width="20.6640625" customWidth="1"/>
    <col min="2" max="6" width="13.5546875" customWidth="1"/>
    <col min="7" max="22" width="8.6640625" customWidth="1"/>
  </cols>
  <sheetData>
    <row r="1" spans="1:26" ht="14.4">
      <c r="A1" s="1" t="s">
        <v>2</v>
      </c>
      <c r="B1" s="1" t="s">
        <v>226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25</v>
      </c>
      <c r="B2" s="10">
        <v>100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25</v>
      </c>
      <c r="B3" s="10">
        <v>100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25</v>
      </c>
      <c r="B4" s="10">
        <v>100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25</v>
      </c>
      <c r="B5" s="10">
        <v>100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25</v>
      </c>
      <c r="B6" s="10">
        <v>100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25</v>
      </c>
      <c r="B7" s="10">
        <v>100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25</v>
      </c>
      <c r="B8" s="10">
        <v>100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4" t="s">
        <v>25</v>
      </c>
      <c r="B9" s="10">
        <v>100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31</v>
      </c>
      <c r="B10" s="10">
        <v>100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31</v>
      </c>
      <c r="B11" s="10">
        <v>100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31</v>
      </c>
      <c r="B12" s="10">
        <v>100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31</v>
      </c>
      <c r="B13" s="10">
        <v>100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31</v>
      </c>
      <c r="B14" s="10">
        <v>100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31</v>
      </c>
      <c r="B15" s="10">
        <v>100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31</v>
      </c>
      <c r="B16" s="10">
        <v>100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31</v>
      </c>
      <c r="B17" s="10">
        <v>100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49</v>
      </c>
      <c r="B18" s="10">
        <v>100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49</v>
      </c>
      <c r="B19" s="10">
        <v>100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49</v>
      </c>
      <c r="B20" s="10">
        <v>100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49</v>
      </c>
      <c r="B21" s="10">
        <v>100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49</v>
      </c>
      <c r="B22" s="10">
        <v>100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49</v>
      </c>
      <c r="B23" s="10">
        <v>100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49</v>
      </c>
      <c r="B24" s="10">
        <v>100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49</v>
      </c>
      <c r="B25" s="10">
        <v>100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19</v>
      </c>
      <c r="B26" s="10">
        <v>100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19</v>
      </c>
      <c r="B27" s="10">
        <v>100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19</v>
      </c>
      <c r="B28" s="10">
        <v>100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19</v>
      </c>
      <c r="B29" s="10">
        <v>100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19</v>
      </c>
      <c r="B30" s="10">
        <v>100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19</v>
      </c>
      <c r="B31" s="10">
        <v>100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19</v>
      </c>
      <c r="B32" s="10">
        <v>100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19</v>
      </c>
      <c r="B33" s="10">
        <v>100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55</v>
      </c>
      <c r="B34" s="10">
        <v>100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55</v>
      </c>
      <c r="B35" s="10">
        <v>100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55</v>
      </c>
      <c r="B36" s="10">
        <v>100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55</v>
      </c>
      <c r="B37" s="10">
        <v>100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55</v>
      </c>
      <c r="B38" s="10">
        <v>100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55</v>
      </c>
      <c r="B39" s="10">
        <v>100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55</v>
      </c>
      <c r="B40" s="10">
        <v>100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55</v>
      </c>
      <c r="B41" s="10">
        <v>100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43</v>
      </c>
      <c r="B42" s="10">
        <v>100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43</v>
      </c>
      <c r="B43" s="10">
        <v>100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43</v>
      </c>
      <c r="B44" s="10">
        <v>100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43</v>
      </c>
      <c r="B45" s="10">
        <v>100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43</v>
      </c>
      <c r="B46" s="10">
        <v>100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43</v>
      </c>
      <c r="B47" s="10">
        <v>100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43</v>
      </c>
      <c r="B48" s="10">
        <v>100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43</v>
      </c>
      <c r="B49" s="10">
        <v>100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37</v>
      </c>
      <c r="B50" s="10">
        <v>100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37</v>
      </c>
      <c r="B51" s="10">
        <v>100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37</v>
      </c>
      <c r="B52" s="10">
        <v>100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37</v>
      </c>
      <c r="B53" s="10">
        <v>100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37</v>
      </c>
      <c r="B54" s="10">
        <v>100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37</v>
      </c>
      <c r="B55" s="10">
        <v>100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37</v>
      </c>
      <c r="B56" s="10">
        <v>100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37</v>
      </c>
      <c r="B57" s="10">
        <v>100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12</v>
      </c>
      <c r="B58" s="10">
        <v>100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12</v>
      </c>
      <c r="B59" s="10">
        <v>100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12</v>
      </c>
      <c r="B60" s="10">
        <v>100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12</v>
      </c>
      <c r="B61" s="10">
        <v>100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12</v>
      </c>
      <c r="B62" s="10">
        <v>100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12</v>
      </c>
      <c r="B63" s="10">
        <v>100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12</v>
      </c>
      <c r="B64" s="10">
        <v>100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12</v>
      </c>
      <c r="B65" s="10">
        <v>100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C000"/>
  </sheetPr>
  <dimension ref="A1:Z1583"/>
  <sheetViews>
    <sheetView workbookViewId="0"/>
  </sheetViews>
  <sheetFormatPr baseColWidth="10" defaultColWidth="14.44140625" defaultRowHeight="15" customHeight="1"/>
  <cols>
    <col min="1" max="1" width="13.5546875" customWidth="1"/>
    <col min="2" max="3" width="23.5546875" customWidth="1"/>
    <col min="4" max="4" width="19.6640625" customWidth="1"/>
    <col min="5" max="6" width="13.5546875" customWidth="1"/>
    <col min="7" max="26" width="8.6640625" customWidth="1"/>
  </cols>
  <sheetData>
    <row r="1" spans="1:26" ht="14.4">
      <c r="A1" s="1" t="s">
        <v>0</v>
      </c>
      <c r="B1" s="1" t="s">
        <v>1</v>
      </c>
      <c r="C1" s="1" t="s">
        <v>3</v>
      </c>
      <c r="D1" s="1" t="s">
        <v>4</v>
      </c>
      <c r="E1" s="1" t="s">
        <v>8</v>
      </c>
      <c r="F1" s="1" t="s">
        <v>226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10</v>
      </c>
      <c r="B2" s="4" t="s">
        <v>206</v>
      </c>
      <c r="C2" s="4" t="s">
        <v>92</v>
      </c>
      <c r="D2" s="10">
        <v>1</v>
      </c>
      <c r="E2" s="10">
        <v>2022</v>
      </c>
      <c r="F2" s="10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10</v>
      </c>
      <c r="B3" s="4" t="s">
        <v>18</v>
      </c>
      <c r="C3" s="4" t="s">
        <v>13</v>
      </c>
      <c r="D3" s="10">
        <v>1</v>
      </c>
      <c r="E3" s="10">
        <v>2022</v>
      </c>
      <c r="F3" s="10">
        <v>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10</v>
      </c>
      <c r="B4" s="4" t="s">
        <v>215</v>
      </c>
      <c r="C4" s="4" t="s">
        <v>16</v>
      </c>
      <c r="D4" s="10">
        <v>2</v>
      </c>
      <c r="E4" s="10">
        <v>2022</v>
      </c>
      <c r="F4" s="10">
        <v>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10</v>
      </c>
      <c r="B5" s="4" t="s">
        <v>80</v>
      </c>
      <c r="C5" s="4" t="s">
        <v>16</v>
      </c>
      <c r="D5" s="10">
        <v>2</v>
      </c>
      <c r="E5" s="10">
        <v>2022</v>
      </c>
      <c r="F5" s="10">
        <v>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10</v>
      </c>
      <c r="B6" s="4" t="s">
        <v>83</v>
      </c>
      <c r="C6" s="4" t="s">
        <v>20</v>
      </c>
      <c r="D6" s="10">
        <v>2</v>
      </c>
      <c r="E6" s="10">
        <v>2022</v>
      </c>
      <c r="F6" s="10">
        <v>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10</v>
      </c>
      <c r="B7" s="4" t="s">
        <v>86</v>
      </c>
      <c r="C7" s="4" t="s">
        <v>87</v>
      </c>
      <c r="D7" s="10">
        <v>2</v>
      </c>
      <c r="E7" s="10">
        <v>2022</v>
      </c>
      <c r="F7" s="10">
        <v>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10</v>
      </c>
      <c r="B8" s="4" t="s">
        <v>89</v>
      </c>
      <c r="C8" s="4" t="s">
        <v>105</v>
      </c>
      <c r="D8" s="10">
        <v>2</v>
      </c>
      <c r="E8" s="10">
        <v>2022</v>
      </c>
      <c r="F8" s="10">
        <v>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10</v>
      </c>
      <c r="B9" s="4" t="s">
        <v>91</v>
      </c>
      <c r="C9" s="4" t="s">
        <v>44</v>
      </c>
      <c r="D9" s="10">
        <v>2</v>
      </c>
      <c r="E9" s="10">
        <v>2022</v>
      </c>
      <c r="F9" s="10">
        <v>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10</v>
      </c>
      <c r="B10" s="4" t="s">
        <v>93</v>
      </c>
      <c r="C10" s="4" t="s">
        <v>16</v>
      </c>
      <c r="D10" s="10">
        <v>2</v>
      </c>
      <c r="E10" s="10">
        <v>2022</v>
      </c>
      <c r="F10" s="10">
        <v>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10</v>
      </c>
      <c r="B11" s="4" t="s">
        <v>95</v>
      </c>
      <c r="C11" s="4" t="s">
        <v>16</v>
      </c>
      <c r="D11" s="10">
        <v>2</v>
      </c>
      <c r="E11" s="10">
        <v>2022</v>
      </c>
      <c r="F11" s="10">
        <v>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10</v>
      </c>
      <c r="B12" s="4" t="s">
        <v>227</v>
      </c>
      <c r="C12" s="4" t="s">
        <v>16</v>
      </c>
      <c r="D12" s="10">
        <v>2</v>
      </c>
      <c r="E12" s="10">
        <v>2022</v>
      </c>
      <c r="F12" s="10">
        <v>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10</v>
      </c>
      <c r="B13" s="4" t="s">
        <v>216</v>
      </c>
      <c r="C13" s="4" t="s">
        <v>97</v>
      </c>
      <c r="D13" s="10">
        <v>1</v>
      </c>
      <c r="E13" s="10">
        <v>2022</v>
      </c>
      <c r="F13" s="10">
        <v>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10</v>
      </c>
      <c r="B14" s="4" t="s">
        <v>216</v>
      </c>
      <c r="C14" s="4" t="s">
        <v>97</v>
      </c>
      <c r="D14" s="10">
        <v>2</v>
      </c>
      <c r="E14" s="10">
        <v>2022</v>
      </c>
      <c r="F14" s="10">
        <v>1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10</v>
      </c>
      <c r="B15" s="4" t="s">
        <v>216</v>
      </c>
      <c r="C15" s="4" t="s">
        <v>97</v>
      </c>
      <c r="D15" s="10">
        <v>3</v>
      </c>
      <c r="E15" s="10">
        <v>2022</v>
      </c>
      <c r="F15" s="10">
        <v>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10</v>
      </c>
      <c r="B16" s="4" t="s">
        <v>96</v>
      </c>
      <c r="C16" s="4" t="s">
        <v>97</v>
      </c>
      <c r="D16" s="10">
        <v>1</v>
      </c>
      <c r="E16" s="10">
        <v>2022</v>
      </c>
      <c r="F16" s="10">
        <v>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10</v>
      </c>
      <c r="B17" s="4" t="s">
        <v>104</v>
      </c>
      <c r="C17" s="4" t="s">
        <v>97</v>
      </c>
      <c r="D17" s="10">
        <v>1</v>
      </c>
      <c r="E17" s="10">
        <v>2022</v>
      </c>
      <c r="F17" s="10">
        <v>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10</v>
      </c>
      <c r="B18" s="4" t="s">
        <v>98</v>
      </c>
      <c r="C18" s="4" t="s">
        <v>97</v>
      </c>
      <c r="D18" s="10">
        <v>1</v>
      </c>
      <c r="E18" s="10">
        <v>2022</v>
      </c>
      <c r="F18" s="10">
        <v>1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10</v>
      </c>
      <c r="B19" s="4" t="s">
        <v>100</v>
      </c>
      <c r="C19" s="4" t="s">
        <v>97</v>
      </c>
      <c r="D19" s="10">
        <v>1</v>
      </c>
      <c r="E19" s="10">
        <v>2022</v>
      </c>
      <c r="F19" s="10">
        <v>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10</v>
      </c>
      <c r="B20" s="4" t="s">
        <v>217</v>
      </c>
      <c r="C20" s="4" t="s">
        <v>97</v>
      </c>
      <c r="D20" s="10">
        <v>1</v>
      </c>
      <c r="E20" s="10">
        <v>2022</v>
      </c>
      <c r="F20" s="10">
        <v>1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10</v>
      </c>
      <c r="B21" s="4" t="s">
        <v>106</v>
      </c>
      <c r="C21" s="4" t="s">
        <v>97</v>
      </c>
      <c r="D21" s="10">
        <v>1</v>
      </c>
      <c r="E21" s="10">
        <v>2022</v>
      </c>
      <c r="F21" s="10">
        <v>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10</v>
      </c>
      <c r="B22" s="4" t="s">
        <v>217</v>
      </c>
      <c r="C22" s="4" t="s">
        <v>97</v>
      </c>
      <c r="D22" s="10">
        <v>2</v>
      </c>
      <c r="E22" s="10">
        <v>2022</v>
      </c>
      <c r="F22" s="10">
        <v>1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10</v>
      </c>
      <c r="B23" s="4" t="s">
        <v>217</v>
      </c>
      <c r="C23" s="4" t="s">
        <v>97</v>
      </c>
      <c r="D23" s="10">
        <v>3</v>
      </c>
      <c r="E23" s="10">
        <v>2022</v>
      </c>
      <c r="F23" s="10">
        <v>1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10</v>
      </c>
      <c r="B24" s="4" t="s">
        <v>106</v>
      </c>
      <c r="C24" s="4" t="s">
        <v>97</v>
      </c>
      <c r="D24" s="10">
        <v>2</v>
      </c>
      <c r="E24" s="10">
        <v>2022</v>
      </c>
      <c r="F24" s="10">
        <v>1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10</v>
      </c>
      <c r="B25" s="4" t="s">
        <v>106</v>
      </c>
      <c r="C25" s="4" t="s">
        <v>97</v>
      </c>
      <c r="D25" s="10">
        <v>3</v>
      </c>
      <c r="E25" s="10">
        <v>2022</v>
      </c>
      <c r="F25" s="10">
        <v>1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10</v>
      </c>
      <c r="B26" s="4" t="s">
        <v>108</v>
      </c>
      <c r="C26" s="4" t="s">
        <v>97</v>
      </c>
      <c r="D26" s="10">
        <v>1</v>
      </c>
      <c r="E26" s="10">
        <v>2022</v>
      </c>
      <c r="F26" s="10">
        <v>1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10</v>
      </c>
      <c r="B27" s="4" t="s">
        <v>218</v>
      </c>
      <c r="C27" s="4" t="s">
        <v>97</v>
      </c>
      <c r="D27" s="10">
        <v>1</v>
      </c>
      <c r="E27" s="10">
        <v>2022</v>
      </c>
      <c r="F27" s="10">
        <v>1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10</v>
      </c>
      <c r="B28" s="4" t="s">
        <v>218</v>
      </c>
      <c r="C28" s="4" t="s">
        <v>97</v>
      </c>
      <c r="D28" s="10">
        <v>2</v>
      </c>
      <c r="E28" s="10">
        <v>2022</v>
      </c>
      <c r="F28" s="10">
        <v>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10</v>
      </c>
      <c r="B29" s="4" t="s">
        <v>202</v>
      </c>
      <c r="C29" s="4" t="s">
        <v>16</v>
      </c>
      <c r="D29" s="10">
        <v>1</v>
      </c>
      <c r="E29" s="10">
        <v>2022</v>
      </c>
      <c r="F29" s="10">
        <v>1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10</v>
      </c>
      <c r="B30" s="4" t="s">
        <v>147</v>
      </c>
      <c r="C30" s="4" t="s">
        <v>16</v>
      </c>
      <c r="D30" s="10">
        <v>1</v>
      </c>
      <c r="E30" s="10">
        <v>2022</v>
      </c>
      <c r="F30" s="10">
        <v>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10</v>
      </c>
      <c r="B31" s="4" t="s">
        <v>151</v>
      </c>
      <c r="C31" s="4" t="s">
        <v>16</v>
      </c>
      <c r="D31" s="10">
        <v>1</v>
      </c>
      <c r="E31" s="10">
        <v>2022</v>
      </c>
      <c r="F31" s="10">
        <v>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10</v>
      </c>
      <c r="B32" s="4" t="s">
        <v>199</v>
      </c>
      <c r="C32" s="4" t="s">
        <v>16</v>
      </c>
      <c r="D32" s="10">
        <v>1</v>
      </c>
      <c r="E32" s="10">
        <v>2022</v>
      </c>
      <c r="F32" s="10">
        <v>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10</v>
      </c>
      <c r="B33" s="4" t="s">
        <v>214</v>
      </c>
      <c r="C33" s="4" t="s">
        <v>16</v>
      </c>
      <c r="D33" s="10">
        <v>1</v>
      </c>
      <c r="E33" s="10">
        <v>2022</v>
      </c>
      <c r="F33" s="10">
        <v>1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10</v>
      </c>
      <c r="B34" s="4" t="s">
        <v>152</v>
      </c>
      <c r="C34" s="4" t="s">
        <v>99</v>
      </c>
      <c r="D34" s="10">
        <v>1</v>
      </c>
      <c r="E34" s="10">
        <v>2022</v>
      </c>
      <c r="F34" s="10">
        <v>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10</v>
      </c>
      <c r="B35" s="4" t="s">
        <v>219</v>
      </c>
      <c r="C35" s="4" t="s">
        <v>99</v>
      </c>
      <c r="D35" s="10">
        <v>1</v>
      </c>
      <c r="E35" s="10">
        <v>2022</v>
      </c>
      <c r="F35" s="10">
        <v>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10</v>
      </c>
      <c r="B36" s="4" t="s">
        <v>219</v>
      </c>
      <c r="C36" s="4" t="s">
        <v>99</v>
      </c>
      <c r="D36" s="10">
        <v>2</v>
      </c>
      <c r="E36" s="10">
        <v>2022</v>
      </c>
      <c r="F36" s="10">
        <v>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10</v>
      </c>
      <c r="B37" s="4" t="s">
        <v>153</v>
      </c>
      <c r="C37" s="4" t="s">
        <v>99</v>
      </c>
      <c r="D37" s="10">
        <v>1</v>
      </c>
      <c r="E37" s="10">
        <v>2022</v>
      </c>
      <c r="F37" s="10">
        <v>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10</v>
      </c>
      <c r="B38" s="4" t="s">
        <v>220</v>
      </c>
      <c r="C38" s="4" t="s">
        <v>99</v>
      </c>
      <c r="D38" s="10">
        <v>1</v>
      </c>
      <c r="E38" s="10">
        <v>2022</v>
      </c>
      <c r="F38" s="10">
        <v>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10</v>
      </c>
      <c r="B39" s="4" t="s">
        <v>220</v>
      </c>
      <c r="C39" s="4" t="s">
        <v>99</v>
      </c>
      <c r="D39" s="10">
        <v>2</v>
      </c>
      <c r="E39" s="10">
        <v>2022</v>
      </c>
      <c r="F39" s="10">
        <v>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10</v>
      </c>
      <c r="B40" s="4" t="s">
        <v>220</v>
      </c>
      <c r="C40" s="4" t="s">
        <v>99</v>
      </c>
      <c r="D40" s="10">
        <v>3</v>
      </c>
      <c r="E40" s="10">
        <v>2022</v>
      </c>
      <c r="F40" s="10">
        <v>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10</v>
      </c>
      <c r="B41" s="4" t="s">
        <v>154</v>
      </c>
      <c r="C41" s="4" t="s">
        <v>99</v>
      </c>
      <c r="D41" s="10">
        <v>1</v>
      </c>
      <c r="E41" s="10">
        <v>2022</v>
      </c>
      <c r="F41" s="10">
        <v>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10</v>
      </c>
      <c r="B42" s="4" t="s">
        <v>221</v>
      </c>
      <c r="C42" s="4" t="s">
        <v>99</v>
      </c>
      <c r="D42" s="10">
        <v>1</v>
      </c>
      <c r="E42" s="10">
        <v>2022</v>
      </c>
      <c r="F42" s="10">
        <v>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10</v>
      </c>
      <c r="B43" s="4" t="s">
        <v>155</v>
      </c>
      <c r="C43" s="4" t="s">
        <v>99</v>
      </c>
      <c r="D43" s="10">
        <v>1</v>
      </c>
      <c r="E43" s="10">
        <v>2022</v>
      </c>
      <c r="F43" s="10">
        <v>1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10</v>
      </c>
      <c r="B44" s="4" t="s">
        <v>222</v>
      </c>
      <c r="C44" s="4" t="s">
        <v>99</v>
      </c>
      <c r="D44" s="10">
        <v>1</v>
      </c>
      <c r="E44" s="10">
        <v>2022</v>
      </c>
      <c r="F44" s="10">
        <v>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10</v>
      </c>
      <c r="B45" s="4" t="s">
        <v>222</v>
      </c>
      <c r="C45" s="4" t="s">
        <v>99</v>
      </c>
      <c r="D45" s="10">
        <v>2</v>
      </c>
      <c r="E45" s="10">
        <v>2022</v>
      </c>
      <c r="F45" s="10">
        <v>1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10</v>
      </c>
      <c r="B46" s="4" t="s">
        <v>222</v>
      </c>
      <c r="C46" s="4" t="s">
        <v>99</v>
      </c>
      <c r="D46" s="10">
        <v>3</v>
      </c>
      <c r="E46" s="10">
        <v>2022</v>
      </c>
      <c r="F46" s="10">
        <v>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10</v>
      </c>
      <c r="B47" s="4" t="s">
        <v>223</v>
      </c>
      <c r="C47" s="4" t="s">
        <v>99</v>
      </c>
      <c r="D47" s="10">
        <v>1</v>
      </c>
      <c r="E47" s="10">
        <v>2022</v>
      </c>
      <c r="F47" s="10">
        <v>1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10</v>
      </c>
      <c r="B48" s="4" t="s">
        <v>223</v>
      </c>
      <c r="C48" s="4" t="s">
        <v>99</v>
      </c>
      <c r="D48" s="10">
        <v>2</v>
      </c>
      <c r="E48" s="10">
        <v>2022</v>
      </c>
      <c r="F48" s="10">
        <v>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10</v>
      </c>
      <c r="B49" s="4" t="s">
        <v>223</v>
      </c>
      <c r="C49" s="4" t="s">
        <v>99</v>
      </c>
      <c r="D49" s="10">
        <v>3</v>
      </c>
      <c r="E49" s="10">
        <v>2022</v>
      </c>
      <c r="F49" s="10">
        <v>1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10</v>
      </c>
      <c r="B50" s="4" t="s">
        <v>209</v>
      </c>
      <c r="C50" s="4" t="s">
        <v>90</v>
      </c>
      <c r="D50" s="10">
        <v>1</v>
      </c>
      <c r="E50" s="10">
        <v>2022</v>
      </c>
      <c r="F50" s="10">
        <v>1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10</v>
      </c>
      <c r="B51" s="4" t="s">
        <v>157</v>
      </c>
      <c r="C51" s="4" t="s">
        <v>32</v>
      </c>
      <c r="D51" s="10">
        <v>1</v>
      </c>
      <c r="E51" s="10">
        <v>2022</v>
      </c>
      <c r="F51" s="10">
        <v>1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10</v>
      </c>
      <c r="B52" s="4" t="s">
        <v>207</v>
      </c>
      <c r="C52" s="4" t="s">
        <v>87</v>
      </c>
      <c r="D52" s="10">
        <v>1</v>
      </c>
      <c r="E52" s="10">
        <v>2022</v>
      </c>
      <c r="F52" s="10">
        <v>1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10</v>
      </c>
      <c r="B53" s="4" t="s">
        <v>158</v>
      </c>
      <c r="C53" s="4" t="s">
        <v>26</v>
      </c>
      <c r="D53" s="10">
        <v>1</v>
      </c>
      <c r="E53" s="10">
        <v>2022</v>
      </c>
      <c r="F53" s="10">
        <v>1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10</v>
      </c>
      <c r="B54" s="4" t="s">
        <v>208</v>
      </c>
      <c r="C54" s="4" t="s">
        <v>84</v>
      </c>
      <c r="D54" s="10">
        <v>1</v>
      </c>
      <c r="E54" s="10">
        <v>2022</v>
      </c>
      <c r="F54" s="10">
        <v>1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10</v>
      </c>
      <c r="B55" s="4" t="s">
        <v>160</v>
      </c>
      <c r="C55" s="4" t="s">
        <v>16</v>
      </c>
      <c r="D55" s="10">
        <v>1</v>
      </c>
      <c r="E55" s="10">
        <v>2022</v>
      </c>
      <c r="F55" s="10">
        <v>1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10</v>
      </c>
      <c r="B56" s="4" t="s">
        <v>161</v>
      </c>
      <c r="C56" s="4" t="s">
        <v>16</v>
      </c>
      <c r="D56" s="10">
        <v>1</v>
      </c>
      <c r="E56" s="10">
        <v>2022</v>
      </c>
      <c r="F56" s="10">
        <v>1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10</v>
      </c>
      <c r="B57" s="4" t="s">
        <v>210</v>
      </c>
      <c r="C57" s="4" t="s">
        <v>16</v>
      </c>
      <c r="D57" s="10">
        <v>1</v>
      </c>
      <c r="E57" s="10">
        <v>2022</v>
      </c>
      <c r="F57" s="10">
        <v>1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10</v>
      </c>
      <c r="B58" s="4" t="s">
        <v>163</v>
      </c>
      <c r="C58" s="4" t="s">
        <v>16</v>
      </c>
      <c r="D58" s="10">
        <v>1</v>
      </c>
      <c r="E58" s="10">
        <v>2022</v>
      </c>
      <c r="F58" s="10">
        <v>1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10</v>
      </c>
      <c r="B59" s="4" t="s">
        <v>164</v>
      </c>
      <c r="C59" s="4" t="s">
        <v>16</v>
      </c>
      <c r="D59" s="10">
        <v>1</v>
      </c>
      <c r="E59" s="10">
        <v>2022</v>
      </c>
      <c r="F59" s="10">
        <v>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10</v>
      </c>
      <c r="B60" s="4" t="s">
        <v>211</v>
      </c>
      <c r="C60" s="4" t="s">
        <v>16</v>
      </c>
      <c r="D60" s="10">
        <v>1</v>
      </c>
      <c r="E60" s="10">
        <v>2022</v>
      </c>
      <c r="F60" s="10">
        <v>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10</v>
      </c>
      <c r="B61" s="4" t="s">
        <v>211</v>
      </c>
      <c r="C61" s="4" t="s">
        <v>16</v>
      </c>
      <c r="D61" s="10">
        <v>1</v>
      </c>
      <c r="E61" s="10">
        <v>2025</v>
      </c>
      <c r="F61" s="10">
        <v>1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10</v>
      </c>
      <c r="B62" s="4" t="s">
        <v>211</v>
      </c>
      <c r="C62" s="4" t="s">
        <v>16</v>
      </c>
      <c r="D62" s="10">
        <v>1</v>
      </c>
      <c r="E62" s="10">
        <v>2030</v>
      </c>
      <c r="F62" s="10">
        <v>1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10</v>
      </c>
      <c r="B63" s="4" t="s">
        <v>211</v>
      </c>
      <c r="C63" s="4" t="s">
        <v>16</v>
      </c>
      <c r="D63" s="10">
        <v>1</v>
      </c>
      <c r="E63" s="10">
        <v>2035</v>
      </c>
      <c r="F63" s="10">
        <v>1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10</v>
      </c>
      <c r="B64" s="4" t="s">
        <v>211</v>
      </c>
      <c r="C64" s="4" t="s">
        <v>16</v>
      </c>
      <c r="D64" s="10">
        <v>1</v>
      </c>
      <c r="E64" s="10">
        <v>2040</v>
      </c>
      <c r="F64" s="10">
        <v>1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10</v>
      </c>
      <c r="B65" s="4" t="s">
        <v>174</v>
      </c>
      <c r="C65" s="4" t="s">
        <v>16</v>
      </c>
      <c r="D65" s="10">
        <v>1</v>
      </c>
      <c r="E65" s="10">
        <v>2022</v>
      </c>
      <c r="F65" s="10">
        <v>1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10</v>
      </c>
      <c r="B66" s="4" t="s">
        <v>173</v>
      </c>
      <c r="C66" s="4" t="s">
        <v>16</v>
      </c>
      <c r="D66" s="10">
        <v>1</v>
      </c>
      <c r="E66" s="10">
        <v>2022</v>
      </c>
      <c r="F66" s="10">
        <v>1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10</v>
      </c>
      <c r="B67" s="4" t="s">
        <v>172</v>
      </c>
      <c r="C67" s="4" t="s">
        <v>16</v>
      </c>
      <c r="D67" s="10">
        <v>1</v>
      </c>
      <c r="E67" s="10">
        <v>2022</v>
      </c>
      <c r="F67" s="10">
        <v>1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10</v>
      </c>
      <c r="B68" s="4" t="s">
        <v>175</v>
      </c>
      <c r="C68" s="4" t="s">
        <v>16</v>
      </c>
      <c r="D68" s="10">
        <v>1</v>
      </c>
      <c r="E68" s="10">
        <v>2022</v>
      </c>
      <c r="F68" s="10">
        <v>1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10</v>
      </c>
      <c r="B69" s="4" t="s">
        <v>176</v>
      </c>
      <c r="C69" s="4" t="s">
        <v>16</v>
      </c>
      <c r="D69" s="10">
        <v>1</v>
      </c>
      <c r="E69" s="10">
        <v>2022</v>
      </c>
      <c r="F69" s="10">
        <v>1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10</v>
      </c>
      <c r="B70" s="4" t="s">
        <v>213</v>
      </c>
      <c r="C70" s="4" t="s">
        <v>16</v>
      </c>
      <c r="D70" s="10">
        <v>1</v>
      </c>
      <c r="E70" s="10">
        <v>2022</v>
      </c>
      <c r="F70" s="10">
        <v>1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10</v>
      </c>
      <c r="B71" s="4" t="s">
        <v>181</v>
      </c>
      <c r="C71" s="4" t="s">
        <v>20</v>
      </c>
      <c r="D71" s="10">
        <v>1</v>
      </c>
      <c r="E71" s="10">
        <v>2022</v>
      </c>
      <c r="F71" s="10">
        <v>1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10</v>
      </c>
      <c r="B72" s="4" t="s">
        <v>182</v>
      </c>
      <c r="C72" s="4" t="s">
        <v>16</v>
      </c>
      <c r="D72" s="10">
        <v>1</v>
      </c>
      <c r="E72" s="10">
        <v>2022</v>
      </c>
      <c r="F72" s="10">
        <v>1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10</v>
      </c>
      <c r="B73" s="4" t="s">
        <v>182</v>
      </c>
      <c r="C73" s="4" t="s">
        <v>16</v>
      </c>
      <c r="D73" s="10">
        <v>2</v>
      </c>
      <c r="E73" s="10">
        <v>2022</v>
      </c>
      <c r="F73" s="10">
        <v>0.6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10</v>
      </c>
      <c r="B74" s="4" t="s">
        <v>185</v>
      </c>
      <c r="C74" s="4" t="s">
        <v>38</v>
      </c>
      <c r="D74" s="10">
        <v>1</v>
      </c>
      <c r="E74" s="10">
        <v>2022</v>
      </c>
      <c r="F74" s="10">
        <v>1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10</v>
      </c>
      <c r="B75" s="4" t="s">
        <v>185</v>
      </c>
      <c r="C75" s="4" t="s">
        <v>101</v>
      </c>
      <c r="D75" s="10">
        <v>2</v>
      </c>
      <c r="E75" s="10">
        <v>2022</v>
      </c>
      <c r="F75" s="10">
        <v>1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10</v>
      </c>
      <c r="B76" s="4" t="s">
        <v>195</v>
      </c>
      <c r="C76" s="4" t="s">
        <v>84</v>
      </c>
      <c r="D76" s="10">
        <v>1</v>
      </c>
      <c r="E76" s="10">
        <v>2022</v>
      </c>
      <c r="F76" s="10">
        <v>1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10</v>
      </c>
      <c r="B77" s="4" t="s">
        <v>193</v>
      </c>
      <c r="C77" s="4" t="s">
        <v>90</v>
      </c>
      <c r="D77" s="10">
        <v>1</v>
      </c>
      <c r="E77" s="10">
        <v>2022</v>
      </c>
      <c r="F77" s="10">
        <v>1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10</v>
      </c>
      <c r="B78" s="4" t="s">
        <v>191</v>
      </c>
      <c r="C78" s="4" t="s">
        <v>87</v>
      </c>
      <c r="D78" s="10">
        <v>1</v>
      </c>
      <c r="E78" s="10">
        <v>2022</v>
      </c>
      <c r="F78" s="10">
        <v>1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10</v>
      </c>
      <c r="B79" s="4" t="s">
        <v>145</v>
      </c>
      <c r="C79" s="4" t="s">
        <v>16</v>
      </c>
      <c r="D79" s="10">
        <v>1</v>
      </c>
      <c r="E79" s="10">
        <v>2022</v>
      </c>
      <c r="F79" s="10">
        <v>1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10</v>
      </c>
      <c r="B80" s="4" t="s">
        <v>132</v>
      </c>
      <c r="C80" s="4" t="s">
        <v>44</v>
      </c>
      <c r="D80" s="10">
        <v>1</v>
      </c>
      <c r="E80" s="10">
        <v>2022</v>
      </c>
      <c r="F80" s="10">
        <v>1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10</v>
      </c>
      <c r="B81" s="4" t="s">
        <v>132</v>
      </c>
      <c r="C81" s="4" t="s">
        <v>44</v>
      </c>
      <c r="D81" s="10">
        <v>2</v>
      </c>
      <c r="E81" s="10">
        <v>2022</v>
      </c>
      <c r="F81" s="10">
        <v>1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10</v>
      </c>
      <c r="B82" s="4" t="s">
        <v>132</v>
      </c>
      <c r="C82" s="4" t="s">
        <v>44</v>
      </c>
      <c r="D82" s="10">
        <v>3</v>
      </c>
      <c r="E82" s="10">
        <v>2022</v>
      </c>
      <c r="F82" s="10">
        <v>1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10</v>
      </c>
      <c r="B83" s="4" t="s">
        <v>130</v>
      </c>
      <c r="C83" s="4" t="s">
        <v>44</v>
      </c>
      <c r="D83" s="10">
        <v>1</v>
      </c>
      <c r="E83" s="10">
        <v>2022</v>
      </c>
      <c r="F83" s="10">
        <v>1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10</v>
      </c>
      <c r="B84" s="4" t="s">
        <v>135</v>
      </c>
      <c r="C84" s="4" t="s">
        <v>44</v>
      </c>
      <c r="D84" s="10">
        <v>1</v>
      </c>
      <c r="E84" s="10">
        <v>2022</v>
      </c>
      <c r="F84" s="10">
        <v>1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10</v>
      </c>
      <c r="B85" s="4" t="s">
        <v>138</v>
      </c>
      <c r="C85" s="4" t="s">
        <v>44</v>
      </c>
      <c r="D85" s="10">
        <v>1</v>
      </c>
      <c r="E85" s="10">
        <v>2022</v>
      </c>
      <c r="F85" s="10">
        <v>1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10</v>
      </c>
      <c r="B86" s="4" t="s">
        <v>131</v>
      </c>
      <c r="C86" s="4" t="s">
        <v>44</v>
      </c>
      <c r="D86" s="10">
        <v>1</v>
      </c>
      <c r="E86" s="10">
        <v>2022</v>
      </c>
      <c r="F86" s="10">
        <v>1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10</v>
      </c>
      <c r="B87" s="4" t="s">
        <v>140</v>
      </c>
      <c r="C87" s="4" t="s">
        <v>44</v>
      </c>
      <c r="D87" s="10">
        <v>1</v>
      </c>
      <c r="E87" s="10">
        <v>2022</v>
      </c>
      <c r="F87" s="10">
        <v>1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10</v>
      </c>
      <c r="B88" s="4" t="s">
        <v>136</v>
      </c>
      <c r="C88" s="4" t="s">
        <v>44</v>
      </c>
      <c r="D88" s="10">
        <v>1</v>
      </c>
      <c r="E88" s="10">
        <v>2022</v>
      </c>
      <c r="F88" s="10">
        <v>1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10</v>
      </c>
      <c r="B89" s="4" t="s">
        <v>137</v>
      </c>
      <c r="C89" s="4" t="s">
        <v>44</v>
      </c>
      <c r="D89" s="10">
        <v>1</v>
      </c>
      <c r="E89" s="10">
        <v>2022</v>
      </c>
      <c r="F89" s="10">
        <v>1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10</v>
      </c>
      <c r="B90" s="4" t="s">
        <v>133</v>
      </c>
      <c r="C90" s="4" t="s">
        <v>44</v>
      </c>
      <c r="D90" s="10">
        <v>1</v>
      </c>
      <c r="E90" s="10">
        <v>2022</v>
      </c>
      <c r="F90" s="10">
        <v>1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10</v>
      </c>
      <c r="B91" s="4" t="s">
        <v>139</v>
      </c>
      <c r="C91" s="4" t="s">
        <v>44</v>
      </c>
      <c r="D91" s="10">
        <v>1</v>
      </c>
      <c r="E91" s="10">
        <v>2022</v>
      </c>
      <c r="F91" s="10">
        <v>1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10</v>
      </c>
      <c r="B92" s="4" t="s">
        <v>89</v>
      </c>
      <c r="C92" s="4" t="s">
        <v>105</v>
      </c>
      <c r="D92" s="10">
        <v>2</v>
      </c>
      <c r="E92" s="10">
        <v>2025</v>
      </c>
      <c r="F92" s="10">
        <v>1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10</v>
      </c>
      <c r="B93" s="4" t="s">
        <v>89</v>
      </c>
      <c r="C93" s="4" t="s">
        <v>105</v>
      </c>
      <c r="D93" s="10">
        <v>2</v>
      </c>
      <c r="E93" s="10">
        <v>2030</v>
      </c>
      <c r="F93" s="10">
        <v>1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10</v>
      </c>
      <c r="B94" s="4" t="s">
        <v>89</v>
      </c>
      <c r="C94" s="4" t="s">
        <v>105</v>
      </c>
      <c r="D94" s="10">
        <v>2</v>
      </c>
      <c r="E94" s="10">
        <v>2035</v>
      </c>
      <c r="F94" s="10">
        <v>1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10</v>
      </c>
      <c r="B95" s="4" t="s">
        <v>89</v>
      </c>
      <c r="C95" s="4" t="s">
        <v>105</v>
      </c>
      <c r="D95" s="10">
        <v>2</v>
      </c>
      <c r="E95" s="10">
        <v>2040</v>
      </c>
      <c r="F95" s="10">
        <v>1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10</v>
      </c>
      <c r="B96" s="4" t="s">
        <v>89</v>
      </c>
      <c r="C96" s="4" t="s">
        <v>105</v>
      </c>
      <c r="D96" s="10">
        <v>2</v>
      </c>
      <c r="E96" s="10">
        <v>2045</v>
      </c>
      <c r="F96" s="10">
        <v>1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10</v>
      </c>
      <c r="B97" s="4" t="s">
        <v>89</v>
      </c>
      <c r="C97" s="4" t="s">
        <v>105</v>
      </c>
      <c r="D97" s="10">
        <v>2</v>
      </c>
      <c r="E97" s="10">
        <v>2050</v>
      </c>
      <c r="F97" s="10">
        <v>1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10</v>
      </c>
      <c r="B98" s="4" t="s">
        <v>113</v>
      </c>
      <c r="C98" s="4" t="s">
        <v>103</v>
      </c>
      <c r="D98" s="10">
        <v>1</v>
      </c>
      <c r="E98" s="10">
        <v>2022</v>
      </c>
      <c r="F98" s="10">
        <v>1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10</v>
      </c>
      <c r="B99" s="4" t="s">
        <v>123</v>
      </c>
      <c r="C99" s="4" t="s">
        <v>16</v>
      </c>
      <c r="D99" s="10">
        <v>1</v>
      </c>
      <c r="E99" s="10">
        <v>2022</v>
      </c>
      <c r="F99" s="10">
        <v>1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10</v>
      </c>
      <c r="B100" s="4" t="s">
        <v>113</v>
      </c>
      <c r="C100" s="4" t="s">
        <v>103</v>
      </c>
      <c r="D100" s="10">
        <v>1</v>
      </c>
      <c r="E100" s="10">
        <v>2025</v>
      </c>
      <c r="F100" s="10">
        <v>1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10</v>
      </c>
      <c r="B101" s="4" t="s">
        <v>113</v>
      </c>
      <c r="C101" s="4" t="s">
        <v>103</v>
      </c>
      <c r="D101" s="10">
        <v>1</v>
      </c>
      <c r="E101" s="10">
        <v>2030</v>
      </c>
      <c r="F101" s="10">
        <v>1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10</v>
      </c>
      <c r="B102" s="4" t="s">
        <v>113</v>
      </c>
      <c r="C102" s="4" t="s">
        <v>103</v>
      </c>
      <c r="D102" s="10">
        <v>1</v>
      </c>
      <c r="E102" s="10">
        <v>2035</v>
      </c>
      <c r="F102" s="10">
        <v>1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10</v>
      </c>
      <c r="B103" s="4" t="s">
        <v>113</v>
      </c>
      <c r="C103" s="4" t="s">
        <v>103</v>
      </c>
      <c r="D103" s="10">
        <v>1</v>
      </c>
      <c r="E103" s="10">
        <v>2040</v>
      </c>
      <c r="F103" s="10">
        <v>1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10</v>
      </c>
      <c r="B104" s="4" t="s">
        <v>113</v>
      </c>
      <c r="C104" s="4" t="s">
        <v>103</v>
      </c>
      <c r="D104" s="10">
        <v>1</v>
      </c>
      <c r="E104" s="10">
        <v>2045</v>
      </c>
      <c r="F104" s="10">
        <v>1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10</v>
      </c>
      <c r="B105" s="4" t="s">
        <v>113</v>
      </c>
      <c r="C105" s="4" t="s">
        <v>103</v>
      </c>
      <c r="D105" s="10">
        <v>1</v>
      </c>
      <c r="E105" s="10">
        <v>2050</v>
      </c>
      <c r="F105" s="10">
        <v>1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10</v>
      </c>
      <c r="B106" s="4" t="s">
        <v>113</v>
      </c>
      <c r="C106" s="4" t="s">
        <v>103</v>
      </c>
      <c r="D106" s="10">
        <v>2</v>
      </c>
      <c r="E106" s="10">
        <v>2022</v>
      </c>
      <c r="F106" s="10">
        <v>0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10</v>
      </c>
      <c r="B107" s="4" t="s">
        <v>113</v>
      </c>
      <c r="C107" s="4" t="s">
        <v>103</v>
      </c>
      <c r="D107" s="10">
        <v>2</v>
      </c>
      <c r="E107" s="10">
        <v>2025</v>
      </c>
      <c r="F107" s="10">
        <v>1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10</v>
      </c>
      <c r="B108" s="4" t="s">
        <v>113</v>
      </c>
      <c r="C108" s="4" t="s">
        <v>103</v>
      </c>
      <c r="D108" s="10">
        <v>2</v>
      </c>
      <c r="E108" s="10">
        <v>2030</v>
      </c>
      <c r="F108" s="10">
        <v>1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10</v>
      </c>
      <c r="B109" s="4" t="s">
        <v>113</v>
      </c>
      <c r="C109" s="4" t="s">
        <v>103</v>
      </c>
      <c r="D109" s="10">
        <v>2</v>
      </c>
      <c r="E109" s="10">
        <v>2035</v>
      </c>
      <c r="F109" s="10">
        <v>1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10</v>
      </c>
      <c r="B110" s="4" t="s">
        <v>113</v>
      </c>
      <c r="C110" s="4" t="s">
        <v>103</v>
      </c>
      <c r="D110" s="10">
        <v>2</v>
      </c>
      <c r="E110" s="10">
        <v>2040</v>
      </c>
      <c r="F110" s="10">
        <v>1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10</v>
      </c>
      <c r="B111" s="4" t="s">
        <v>113</v>
      </c>
      <c r="C111" s="4" t="s">
        <v>103</v>
      </c>
      <c r="D111" s="10">
        <v>2</v>
      </c>
      <c r="E111" s="10">
        <v>2045</v>
      </c>
      <c r="F111" s="10">
        <v>1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10</v>
      </c>
      <c r="B112" s="4" t="s">
        <v>113</v>
      </c>
      <c r="C112" s="4" t="s">
        <v>103</v>
      </c>
      <c r="D112" s="10">
        <v>2</v>
      </c>
      <c r="E112" s="10">
        <v>2050</v>
      </c>
      <c r="F112" s="10">
        <v>1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10</v>
      </c>
      <c r="B113" s="4" t="s">
        <v>113</v>
      </c>
      <c r="C113" s="4" t="s">
        <v>103</v>
      </c>
      <c r="D113" s="10">
        <v>3</v>
      </c>
      <c r="E113" s="10">
        <v>2022</v>
      </c>
      <c r="F113" s="10">
        <v>0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10</v>
      </c>
      <c r="B114" s="4" t="s">
        <v>113</v>
      </c>
      <c r="C114" s="4" t="s">
        <v>103</v>
      </c>
      <c r="D114" s="10">
        <v>3</v>
      </c>
      <c r="E114" s="10">
        <v>2025</v>
      </c>
      <c r="F114" s="10">
        <v>1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10</v>
      </c>
      <c r="B115" s="4" t="s">
        <v>113</v>
      </c>
      <c r="C115" s="4" t="s">
        <v>103</v>
      </c>
      <c r="D115" s="10">
        <v>3</v>
      </c>
      <c r="E115" s="10">
        <v>2030</v>
      </c>
      <c r="F115" s="10">
        <v>1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10</v>
      </c>
      <c r="B116" s="4" t="s">
        <v>113</v>
      </c>
      <c r="C116" s="4" t="s">
        <v>103</v>
      </c>
      <c r="D116" s="10">
        <v>3</v>
      </c>
      <c r="E116" s="10">
        <v>2035</v>
      </c>
      <c r="F116" s="10">
        <v>1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10</v>
      </c>
      <c r="B117" s="4" t="s">
        <v>113</v>
      </c>
      <c r="C117" s="4" t="s">
        <v>103</v>
      </c>
      <c r="D117" s="10">
        <v>3</v>
      </c>
      <c r="E117" s="10">
        <v>2040</v>
      </c>
      <c r="F117" s="10">
        <v>1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10</v>
      </c>
      <c r="B118" s="4" t="s">
        <v>113</v>
      </c>
      <c r="C118" s="4" t="s">
        <v>103</v>
      </c>
      <c r="D118" s="10">
        <v>3</v>
      </c>
      <c r="E118" s="10">
        <v>2045</v>
      </c>
      <c r="F118" s="10">
        <v>1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10</v>
      </c>
      <c r="B119" s="4" t="s">
        <v>113</v>
      </c>
      <c r="C119" s="4" t="s">
        <v>103</v>
      </c>
      <c r="D119" s="10">
        <v>3</v>
      </c>
      <c r="E119" s="10">
        <v>2050</v>
      </c>
      <c r="F119" s="10">
        <v>1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10</v>
      </c>
      <c r="B120" s="4" t="s">
        <v>113</v>
      </c>
      <c r="C120" s="4" t="s">
        <v>103</v>
      </c>
      <c r="D120" s="10">
        <v>4</v>
      </c>
      <c r="E120" s="10">
        <v>2022</v>
      </c>
      <c r="F120" s="10">
        <v>0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10</v>
      </c>
      <c r="B121" s="4" t="s">
        <v>113</v>
      </c>
      <c r="C121" s="4" t="s">
        <v>103</v>
      </c>
      <c r="D121" s="10">
        <v>4</v>
      </c>
      <c r="E121" s="10">
        <v>2025</v>
      </c>
      <c r="F121" s="10">
        <v>1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10</v>
      </c>
      <c r="B122" s="4" t="s">
        <v>113</v>
      </c>
      <c r="C122" s="4" t="s">
        <v>103</v>
      </c>
      <c r="D122" s="10">
        <v>4</v>
      </c>
      <c r="E122" s="10">
        <v>2030</v>
      </c>
      <c r="F122" s="10">
        <v>1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10</v>
      </c>
      <c r="B123" s="4" t="s">
        <v>113</v>
      </c>
      <c r="C123" s="4" t="s">
        <v>103</v>
      </c>
      <c r="D123" s="10">
        <v>4</v>
      </c>
      <c r="E123" s="10">
        <v>2035</v>
      </c>
      <c r="F123" s="10">
        <v>1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10</v>
      </c>
      <c r="B124" s="4" t="s">
        <v>113</v>
      </c>
      <c r="C124" s="4" t="s">
        <v>103</v>
      </c>
      <c r="D124" s="10">
        <v>4</v>
      </c>
      <c r="E124" s="10">
        <v>2040</v>
      </c>
      <c r="F124" s="10">
        <v>1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10</v>
      </c>
      <c r="B125" s="4" t="s">
        <v>113</v>
      </c>
      <c r="C125" s="4" t="s">
        <v>103</v>
      </c>
      <c r="D125" s="10">
        <v>4</v>
      </c>
      <c r="E125" s="10">
        <v>2045</v>
      </c>
      <c r="F125" s="10">
        <v>1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10</v>
      </c>
      <c r="B126" s="4" t="s">
        <v>113</v>
      </c>
      <c r="C126" s="4" t="s">
        <v>103</v>
      </c>
      <c r="D126" s="10">
        <v>4</v>
      </c>
      <c r="E126" s="10">
        <v>2050</v>
      </c>
      <c r="F126" s="10">
        <v>1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10</v>
      </c>
      <c r="B127" s="4" t="s">
        <v>114</v>
      </c>
      <c r="C127" s="4" t="s">
        <v>103</v>
      </c>
      <c r="D127" s="10">
        <v>1</v>
      </c>
      <c r="E127" s="10">
        <v>2022</v>
      </c>
      <c r="F127" s="10">
        <v>1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10</v>
      </c>
      <c r="B128" s="4" t="s">
        <v>114</v>
      </c>
      <c r="C128" s="4" t="s">
        <v>103</v>
      </c>
      <c r="D128" s="10">
        <v>1</v>
      </c>
      <c r="E128" s="10">
        <v>2025</v>
      </c>
      <c r="F128" s="10">
        <v>1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10</v>
      </c>
      <c r="B129" s="4" t="s">
        <v>114</v>
      </c>
      <c r="C129" s="4" t="s">
        <v>103</v>
      </c>
      <c r="D129" s="10">
        <v>1</v>
      </c>
      <c r="E129" s="10">
        <v>2030</v>
      </c>
      <c r="F129" s="10">
        <v>1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10</v>
      </c>
      <c r="B130" s="4" t="s">
        <v>114</v>
      </c>
      <c r="C130" s="4" t="s">
        <v>103</v>
      </c>
      <c r="D130" s="10">
        <v>1</v>
      </c>
      <c r="E130" s="10">
        <v>2035</v>
      </c>
      <c r="F130" s="10">
        <v>1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10</v>
      </c>
      <c r="B131" s="4" t="s">
        <v>114</v>
      </c>
      <c r="C131" s="4" t="s">
        <v>103</v>
      </c>
      <c r="D131" s="10">
        <v>1</v>
      </c>
      <c r="E131" s="10">
        <v>2040</v>
      </c>
      <c r="F131" s="10">
        <v>1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10</v>
      </c>
      <c r="B132" s="4" t="s">
        <v>146</v>
      </c>
      <c r="C132" s="4" t="s">
        <v>16</v>
      </c>
      <c r="D132" s="10">
        <v>1</v>
      </c>
      <c r="E132" s="10">
        <v>2022</v>
      </c>
      <c r="F132" s="10">
        <v>1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10</v>
      </c>
      <c r="B133" s="4" t="s">
        <v>148</v>
      </c>
      <c r="C133" s="4" t="s">
        <v>16</v>
      </c>
      <c r="D133" s="10">
        <v>1</v>
      </c>
      <c r="E133" s="10">
        <v>2022</v>
      </c>
      <c r="F133" s="10">
        <v>1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10</v>
      </c>
      <c r="B134" s="4" t="s">
        <v>150</v>
      </c>
      <c r="C134" s="4" t="s">
        <v>16</v>
      </c>
      <c r="D134" s="10">
        <v>1</v>
      </c>
      <c r="E134" s="10">
        <v>2022</v>
      </c>
      <c r="F134" s="10">
        <v>1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 t="s">
        <v>10</v>
      </c>
      <c r="B135" s="4" t="s">
        <v>187</v>
      </c>
      <c r="C135" s="4" t="s">
        <v>20</v>
      </c>
      <c r="D135" s="10">
        <v>1</v>
      </c>
      <c r="E135" s="10">
        <v>2022</v>
      </c>
      <c r="F135" s="10">
        <v>1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 t="s">
        <v>10</v>
      </c>
      <c r="B136" s="4" t="s">
        <v>188</v>
      </c>
      <c r="C136" s="4" t="s">
        <v>20</v>
      </c>
      <c r="D136" s="10">
        <v>1</v>
      </c>
      <c r="E136" s="10">
        <v>2022</v>
      </c>
      <c r="F136" s="10">
        <v>1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 t="s">
        <v>10</v>
      </c>
      <c r="B137" s="4" t="s">
        <v>11</v>
      </c>
      <c r="C137" s="4" t="s">
        <v>69</v>
      </c>
      <c r="D137" s="10">
        <v>1</v>
      </c>
      <c r="E137" s="10">
        <v>2022</v>
      </c>
      <c r="F137" s="10">
        <v>1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 t="s">
        <v>10</v>
      </c>
      <c r="B138" s="4" t="s">
        <v>134</v>
      </c>
      <c r="C138" s="4" t="s">
        <v>44</v>
      </c>
      <c r="D138" s="10">
        <v>1</v>
      </c>
      <c r="E138" s="10">
        <v>2022</v>
      </c>
      <c r="F138" s="10">
        <v>1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 t="s">
        <v>10</v>
      </c>
      <c r="B139" s="4" t="s">
        <v>114</v>
      </c>
      <c r="C139" s="4" t="s">
        <v>103</v>
      </c>
      <c r="D139" s="10">
        <v>1</v>
      </c>
      <c r="E139" s="10">
        <v>2045</v>
      </c>
      <c r="F139" s="10">
        <v>1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 t="s">
        <v>10</v>
      </c>
      <c r="B140" s="4" t="s">
        <v>178</v>
      </c>
      <c r="C140" s="4" t="s">
        <v>50</v>
      </c>
      <c r="D140" s="10">
        <v>1</v>
      </c>
      <c r="E140" s="10">
        <v>2022</v>
      </c>
      <c r="F140" s="10">
        <v>1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 t="s">
        <v>10</v>
      </c>
      <c r="B141" s="4" t="s">
        <v>186</v>
      </c>
      <c r="C141" s="4" t="s">
        <v>109</v>
      </c>
      <c r="D141" s="10">
        <v>1</v>
      </c>
      <c r="E141" s="10">
        <v>2022</v>
      </c>
      <c r="F141" s="10">
        <v>1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 t="s">
        <v>10</v>
      </c>
      <c r="B142" s="4" t="s">
        <v>186</v>
      </c>
      <c r="C142" s="4" t="s">
        <v>109</v>
      </c>
      <c r="D142" s="10">
        <v>2</v>
      </c>
      <c r="E142" s="10">
        <v>2022</v>
      </c>
      <c r="F142" s="10">
        <v>1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 t="s">
        <v>10</v>
      </c>
      <c r="B143" s="4" t="s">
        <v>162</v>
      </c>
      <c r="C143" s="4" t="s">
        <v>94</v>
      </c>
      <c r="D143" s="10">
        <v>1</v>
      </c>
      <c r="E143" s="10">
        <v>2022</v>
      </c>
      <c r="F143" s="10">
        <v>1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 t="s">
        <v>10</v>
      </c>
      <c r="B144" s="4" t="s">
        <v>177</v>
      </c>
      <c r="C144" s="4" t="s">
        <v>94</v>
      </c>
      <c r="D144" s="10">
        <v>1</v>
      </c>
      <c r="E144" s="10">
        <v>2022</v>
      </c>
      <c r="F144" s="10">
        <v>1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 t="s">
        <v>10</v>
      </c>
      <c r="B145" s="4" t="s">
        <v>170</v>
      </c>
      <c r="C145" s="4" t="s">
        <v>94</v>
      </c>
      <c r="D145" s="10">
        <v>1</v>
      </c>
      <c r="E145" s="10">
        <v>2022</v>
      </c>
      <c r="F145" s="10">
        <v>1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 t="s">
        <v>10</v>
      </c>
      <c r="B146" s="4" t="s">
        <v>165</v>
      </c>
      <c r="C146" s="4" t="s">
        <v>94</v>
      </c>
      <c r="D146" s="10">
        <v>1</v>
      </c>
      <c r="E146" s="10">
        <v>2022</v>
      </c>
      <c r="F146" s="10">
        <v>1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 t="s">
        <v>10</v>
      </c>
      <c r="B147" s="4" t="s">
        <v>171</v>
      </c>
      <c r="C147" s="4" t="s">
        <v>94</v>
      </c>
      <c r="D147" s="10">
        <v>1</v>
      </c>
      <c r="E147" s="10">
        <v>2022</v>
      </c>
      <c r="F147" s="10">
        <v>1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 t="s">
        <v>10</v>
      </c>
      <c r="B148" s="4" t="s">
        <v>159</v>
      </c>
      <c r="C148" s="4" t="s">
        <v>101</v>
      </c>
      <c r="D148" s="10">
        <v>1</v>
      </c>
      <c r="E148" s="10">
        <v>2022</v>
      </c>
      <c r="F148" s="10">
        <v>1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 t="s">
        <v>10</v>
      </c>
      <c r="B149" s="4" t="s">
        <v>183</v>
      </c>
      <c r="C149" s="4" t="s">
        <v>20</v>
      </c>
      <c r="D149" s="10">
        <v>4</v>
      </c>
      <c r="E149" s="10">
        <v>2022</v>
      </c>
      <c r="F149" s="10">
        <v>1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 t="s">
        <v>10</v>
      </c>
      <c r="B150" s="4" t="s">
        <v>183</v>
      </c>
      <c r="C150" s="4" t="s">
        <v>38</v>
      </c>
      <c r="D150" s="10">
        <v>3</v>
      </c>
      <c r="E150" s="10">
        <v>2022</v>
      </c>
      <c r="F150" s="10">
        <v>1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 t="s">
        <v>10</v>
      </c>
      <c r="B151" s="4" t="s">
        <v>183</v>
      </c>
      <c r="C151" s="4" t="s">
        <v>101</v>
      </c>
      <c r="D151" s="10">
        <v>2</v>
      </c>
      <c r="E151" s="10">
        <v>2022</v>
      </c>
      <c r="F151" s="10">
        <v>1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 t="s">
        <v>10</v>
      </c>
      <c r="B152" s="4" t="s">
        <v>183</v>
      </c>
      <c r="C152" s="4" t="s">
        <v>87</v>
      </c>
      <c r="D152" s="10">
        <v>1</v>
      </c>
      <c r="E152" s="10">
        <v>2022</v>
      </c>
      <c r="F152" s="10">
        <v>1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 t="s">
        <v>10</v>
      </c>
      <c r="B153" s="4" t="s">
        <v>184</v>
      </c>
      <c r="C153" s="4" t="s">
        <v>66</v>
      </c>
      <c r="D153" s="10">
        <v>4</v>
      </c>
      <c r="E153" s="10">
        <v>2022</v>
      </c>
      <c r="F153" s="10">
        <v>1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 t="s">
        <v>10</v>
      </c>
      <c r="B154" s="4" t="s">
        <v>184</v>
      </c>
      <c r="C154" s="4" t="s">
        <v>63</v>
      </c>
      <c r="D154" s="10">
        <v>3</v>
      </c>
      <c r="E154" s="10">
        <v>2022</v>
      </c>
      <c r="F154" s="10">
        <v>1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 t="s">
        <v>10</v>
      </c>
      <c r="B155" s="4" t="s">
        <v>184</v>
      </c>
      <c r="C155" s="4" t="s">
        <v>60</v>
      </c>
      <c r="D155" s="10">
        <v>2</v>
      </c>
      <c r="E155" s="10">
        <v>2022</v>
      </c>
      <c r="F155" s="10">
        <v>1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 t="s">
        <v>10</v>
      </c>
      <c r="B156" s="4" t="s">
        <v>184</v>
      </c>
      <c r="C156" s="4" t="s">
        <v>56</v>
      </c>
      <c r="D156" s="10">
        <v>1</v>
      </c>
      <c r="E156" s="10">
        <v>2022</v>
      </c>
      <c r="F156" s="10">
        <v>1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 t="s">
        <v>10</v>
      </c>
      <c r="B157" s="4" t="s">
        <v>102</v>
      </c>
      <c r="C157" s="4" t="s">
        <v>97</v>
      </c>
      <c r="D157" s="10">
        <v>1</v>
      </c>
      <c r="E157" s="10">
        <v>2022</v>
      </c>
      <c r="F157" s="10">
        <v>1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 t="s">
        <v>10</v>
      </c>
      <c r="B158" s="4" t="s">
        <v>110</v>
      </c>
      <c r="C158" s="4" t="s">
        <v>97</v>
      </c>
      <c r="D158" s="10">
        <v>1</v>
      </c>
      <c r="E158" s="10">
        <v>2022</v>
      </c>
      <c r="F158" s="10">
        <v>1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 t="s">
        <v>10</v>
      </c>
      <c r="B159" s="4" t="s">
        <v>156</v>
      </c>
      <c r="C159" s="4" t="s">
        <v>99</v>
      </c>
      <c r="D159" s="10">
        <v>1</v>
      </c>
      <c r="E159" s="10">
        <v>2022</v>
      </c>
      <c r="F159" s="10">
        <v>1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 t="s">
        <v>10</v>
      </c>
      <c r="B160" s="4" t="s">
        <v>194</v>
      </c>
      <c r="C160" s="4" t="s">
        <v>56</v>
      </c>
      <c r="D160" s="10">
        <v>1</v>
      </c>
      <c r="E160" s="10">
        <v>2022</v>
      </c>
      <c r="F160" s="10">
        <v>1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 t="s">
        <v>10</v>
      </c>
      <c r="B161" s="4" t="s">
        <v>228</v>
      </c>
      <c r="C161" s="4" t="s">
        <v>16</v>
      </c>
      <c r="D161" s="10">
        <v>1</v>
      </c>
      <c r="E161" s="10">
        <v>2022</v>
      </c>
      <c r="F161" s="10">
        <v>1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 t="s">
        <v>10</v>
      </c>
      <c r="B162" s="4" t="s">
        <v>180</v>
      </c>
      <c r="C162" s="4" t="s">
        <v>72</v>
      </c>
      <c r="D162" s="10">
        <v>1</v>
      </c>
      <c r="E162" s="10">
        <v>2022</v>
      </c>
      <c r="F162" s="10">
        <v>1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 t="s">
        <v>10</v>
      </c>
      <c r="B163" s="4" t="s">
        <v>179</v>
      </c>
      <c r="C163" s="4" t="s">
        <v>72</v>
      </c>
      <c r="D163" s="10">
        <v>1</v>
      </c>
      <c r="E163" s="10">
        <v>2022</v>
      </c>
      <c r="F163" s="10">
        <v>1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 t="s">
        <v>10</v>
      </c>
      <c r="B164" s="4" t="s">
        <v>192</v>
      </c>
      <c r="C164" s="4" t="s">
        <v>20</v>
      </c>
      <c r="D164" s="10">
        <v>1</v>
      </c>
      <c r="E164" s="10">
        <v>2022</v>
      </c>
      <c r="F164" s="10">
        <v>1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 t="s">
        <v>10</v>
      </c>
      <c r="B165" s="4" t="s">
        <v>190</v>
      </c>
      <c r="C165" s="4" t="s">
        <v>75</v>
      </c>
      <c r="D165" s="10">
        <v>1</v>
      </c>
      <c r="E165" s="10">
        <v>2022</v>
      </c>
      <c r="F165" s="10">
        <v>1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 t="s">
        <v>10</v>
      </c>
      <c r="B166" s="4" t="s">
        <v>190</v>
      </c>
      <c r="C166" s="4" t="s">
        <v>78</v>
      </c>
      <c r="D166" s="10">
        <v>2</v>
      </c>
      <c r="E166" s="10">
        <v>2022</v>
      </c>
      <c r="F166" s="10">
        <v>1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 t="s">
        <v>10</v>
      </c>
      <c r="B167" s="4" t="s">
        <v>24</v>
      </c>
      <c r="C167" s="4" t="s">
        <v>16</v>
      </c>
      <c r="D167" s="10">
        <v>1</v>
      </c>
      <c r="E167" s="10">
        <v>2022</v>
      </c>
      <c r="F167" s="10">
        <v>1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 t="s">
        <v>10</v>
      </c>
      <c r="B168" s="4" t="s">
        <v>36</v>
      </c>
      <c r="C168" s="4" t="s">
        <v>16</v>
      </c>
      <c r="D168" s="10">
        <v>1</v>
      </c>
      <c r="E168" s="10">
        <v>2022</v>
      </c>
      <c r="F168" s="10">
        <v>1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 t="s">
        <v>10</v>
      </c>
      <c r="B169" s="4" t="s">
        <v>48</v>
      </c>
      <c r="C169" s="4" t="s">
        <v>16</v>
      </c>
      <c r="D169" s="10">
        <v>1</v>
      </c>
      <c r="E169" s="10">
        <v>2022</v>
      </c>
      <c r="F169" s="10">
        <v>1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 t="s">
        <v>10</v>
      </c>
      <c r="B170" s="4" t="s">
        <v>65</v>
      </c>
      <c r="C170" s="4" t="s">
        <v>16</v>
      </c>
      <c r="D170" s="10">
        <v>1</v>
      </c>
      <c r="E170" s="10">
        <v>2022</v>
      </c>
      <c r="F170" s="10">
        <v>1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 t="s">
        <v>10</v>
      </c>
      <c r="B171" s="4" t="s">
        <v>59</v>
      </c>
      <c r="C171" s="4" t="s">
        <v>16</v>
      </c>
      <c r="D171" s="10">
        <v>1</v>
      </c>
      <c r="E171" s="10">
        <v>2022</v>
      </c>
      <c r="F171" s="10">
        <v>1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 t="s">
        <v>10</v>
      </c>
      <c r="B172" s="4" t="s">
        <v>71</v>
      </c>
      <c r="C172" s="4" t="s">
        <v>16</v>
      </c>
      <c r="D172" s="10">
        <v>1</v>
      </c>
      <c r="E172" s="10">
        <v>2022</v>
      </c>
      <c r="F172" s="10">
        <v>1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 t="s">
        <v>10</v>
      </c>
      <c r="B173" s="4" t="s">
        <v>30</v>
      </c>
      <c r="C173" s="4" t="s">
        <v>16</v>
      </c>
      <c r="D173" s="10">
        <v>1</v>
      </c>
      <c r="E173" s="10">
        <v>2022</v>
      </c>
      <c r="F173" s="10">
        <v>1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 t="s">
        <v>10</v>
      </c>
      <c r="B174" s="4" t="s">
        <v>42</v>
      </c>
      <c r="C174" s="4" t="s">
        <v>16</v>
      </c>
      <c r="D174" s="10">
        <v>1</v>
      </c>
      <c r="E174" s="10">
        <v>2022</v>
      </c>
      <c r="F174" s="10">
        <v>1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 t="s">
        <v>10</v>
      </c>
      <c r="B175" s="4" t="s">
        <v>54</v>
      </c>
      <c r="C175" s="4" t="s">
        <v>16</v>
      </c>
      <c r="D175" s="10">
        <v>1</v>
      </c>
      <c r="E175" s="10">
        <v>2022</v>
      </c>
      <c r="F175" s="10">
        <v>1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 t="s">
        <v>10</v>
      </c>
      <c r="B176" s="4" t="s">
        <v>68</v>
      </c>
      <c r="C176" s="4" t="s">
        <v>16</v>
      </c>
      <c r="D176" s="10">
        <v>1</v>
      </c>
      <c r="E176" s="10">
        <v>2022</v>
      </c>
      <c r="F176" s="10">
        <v>1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 t="s">
        <v>10</v>
      </c>
      <c r="B177" s="4" t="s">
        <v>62</v>
      </c>
      <c r="C177" s="4" t="s">
        <v>16</v>
      </c>
      <c r="D177" s="10">
        <v>1</v>
      </c>
      <c r="E177" s="10">
        <v>2022</v>
      </c>
      <c r="F177" s="10">
        <v>1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 t="s">
        <v>10</v>
      </c>
      <c r="B178" s="4" t="s">
        <v>24</v>
      </c>
      <c r="C178" s="4" t="s">
        <v>16</v>
      </c>
      <c r="D178" s="10">
        <v>2</v>
      </c>
      <c r="E178" s="10">
        <v>2022</v>
      </c>
      <c r="F178" s="10">
        <v>1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 t="s">
        <v>10</v>
      </c>
      <c r="B179" s="4" t="s">
        <v>36</v>
      </c>
      <c r="C179" s="4" t="s">
        <v>16</v>
      </c>
      <c r="D179" s="10">
        <v>2</v>
      </c>
      <c r="E179" s="10">
        <v>2022</v>
      </c>
      <c r="F179" s="10">
        <v>1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 t="s">
        <v>10</v>
      </c>
      <c r="B180" s="4" t="s">
        <v>48</v>
      </c>
      <c r="C180" s="4" t="s">
        <v>16</v>
      </c>
      <c r="D180" s="10">
        <v>2</v>
      </c>
      <c r="E180" s="10">
        <v>2022</v>
      </c>
      <c r="F180" s="10">
        <v>1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 t="s">
        <v>10</v>
      </c>
      <c r="B181" s="4" t="s">
        <v>65</v>
      </c>
      <c r="C181" s="4" t="s">
        <v>16</v>
      </c>
      <c r="D181" s="10">
        <v>2</v>
      </c>
      <c r="E181" s="10">
        <v>2022</v>
      </c>
      <c r="F181" s="10">
        <v>1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 t="s">
        <v>10</v>
      </c>
      <c r="B182" s="4" t="s">
        <v>59</v>
      </c>
      <c r="C182" s="4" t="s">
        <v>16</v>
      </c>
      <c r="D182" s="10">
        <v>2</v>
      </c>
      <c r="E182" s="10">
        <v>2022</v>
      </c>
      <c r="F182" s="10">
        <v>1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 t="s">
        <v>10</v>
      </c>
      <c r="B183" s="4" t="s">
        <v>71</v>
      </c>
      <c r="C183" s="4" t="s">
        <v>16</v>
      </c>
      <c r="D183" s="10">
        <v>2</v>
      </c>
      <c r="E183" s="10">
        <v>2022</v>
      </c>
      <c r="F183" s="10">
        <v>1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 t="s">
        <v>10</v>
      </c>
      <c r="B184" s="4" t="s">
        <v>30</v>
      </c>
      <c r="C184" s="4" t="s">
        <v>16</v>
      </c>
      <c r="D184" s="10">
        <v>2</v>
      </c>
      <c r="E184" s="10">
        <v>2022</v>
      </c>
      <c r="F184" s="10">
        <v>1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 t="s">
        <v>10</v>
      </c>
      <c r="B185" s="4" t="s">
        <v>42</v>
      </c>
      <c r="C185" s="4" t="s">
        <v>16</v>
      </c>
      <c r="D185" s="10">
        <v>2</v>
      </c>
      <c r="E185" s="10">
        <v>2022</v>
      </c>
      <c r="F185" s="10">
        <v>1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 t="s">
        <v>10</v>
      </c>
      <c r="B186" s="4" t="s">
        <v>54</v>
      </c>
      <c r="C186" s="4" t="s">
        <v>16</v>
      </c>
      <c r="D186" s="10">
        <v>2</v>
      </c>
      <c r="E186" s="10">
        <v>2022</v>
      </c>
      <c r="F186" s="10">
        <v>1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 t="s">
        <v>10</v>
      </c>
      <c r="B187" s="4" t="s">
        <v>68</v>
      </c>
      <c r="C187" s="4" t="s">
        <v>16</v>
      </c>
      <c r="D187" s="10">
        <v>2</v>
      </c>
      <c r="E187" s="10">
        <v>2022</v>
      </c>
      <c r="F187" s="10">
        <v>1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 t="s">
        <v>10</v>
      </c>
      <c r="B188" s="4" t="s">
        <v>62</v>
      </c>
      <c r="C188" s="4" t="s">
        <v>16</v>
      </c>
      <c r="D188" s="10">
        <v>2</v>
      </c>
      <c r="E188" s="10">
        <v>2022</v>
      </c>
      <c r="F188" s="10">
        <v>1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 t="s">
        <v>10</v>
      </c>
      <c r="B189" s="4" t="s">
        <v>74</v>
      </c>
      <c r="C189" s="4" t="s">
        <v>16</v>
      </c>
      <c r="D189" s="10">
        <v>2</v>
      </c>
      <c r="E189" s="10">
        <v>2022</v>
      </c>
      <c r="F189" s="10">
        <v>0.5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 t="s">
        <v>10</v>
      </c>
      <c r="B190" s="4" t="s">
        <v>24</v>
      </c>
      <c r="C190" s="4" t="s">
        <v>81</v>
      </c>
      <c r="D190" s="10">
        <v>2</v>
      </c>
      <c r="E190" s="10">
        <v>2022</v>
      </c>
      <c r="F190" s="10">
        <v>2.5680000000000001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 t="s">
        <v>10</v>
      </c>
      <c r="B191" s="4" t="s">
        <v>36</v>
      </c>
      <c r="C191" s="4" t="s">
        <v>81</v>
      </c>
      <c r="D191" s="10">
        <v>2</v>
      </c>
      <c r="E191" s="10">
        <v>2022</v>
      </c>
      <c r="F191" s="10">
        <v>1.5309999999999999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 t="s">
        <v>10</v>
      </c>
      <c r="B192" s="4" t="s">
        <v>48</v>
      </c>
      <c r="C192" s="4" t="s">
        <v>81</v>
      </c>
      <c r="D192" s="10">
        <v>2</v>
      </c>
      <c r="E192" s="10">
        <v>2022</v>
      </c>
      <c r="F192" s="10">
        <v>1.651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 t="s">
        <v>10</v>
      </c>
      <c r="B193" s="4" t="s">
        <v>65</v>
      </c>
      <c r="C193" s="4" t="s">
        <v>81</v>
      </c>
      <c r="D193" s="10">
        <v>2</v>
      </c>
      <c r="E193" s="10">
        <v>2022</v>
      </c>
      <c r="F193" s="10">
        <v>1.006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 t="s">
        <v>10</v>
      </c>
      <c r="B194" s="4" t="s">
        <v>59</v>
      </c>
      <c r="C194" s="4" t="s">
        <v>81</v>
      </c>
      <c r="D194" s="10">
        <v>2</v>
      </c>
      <c r="E194" s="10">
        <v>2022</v>
      </c>
      <c r="F194" s="10">
        <v>1.006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 t="s">
        <v>10</v>
      </c>
      <c r="B195" s="4" t="s">
        <v>71</v>
      </c>
      <c r="C195" s="4" t="s">
        <v>81</v>
      </c>
      <c r="D195" s="10">
        <v>2</v>
      </c>
      <c r="E195" s="10">
        <v>2022</v>
      </c>
      <c r="F195" s="10">
        <v>1.006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 t="s">
        <v>10</v>
      </c>
      <c r="B196" s="4" t="s">
        <v>30</v>
      </c>
      <c r="C196" s="4" t="s">
        <v>81</v>
      </c>
      <c r="D196" s="10">
        <v>2</v>
      </c>
      <c r="E196" s="10">
        <v>2022</v>
      </c>
      <c r="F196" s="10">
        <v>2.5680000000000001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 t="s">
        <v>10</v>
      </c>
      <c r="B197" s="4" t="s">
        <v>42</v>
      </c>
      <c r="C197" s="4" t="s">
        <v>81</v>
      </c>
      <c r="D197" s="10">
        <v>2</v>
      </c>
      <c r="E197" s="10">
        <v>2022</v>
      </c>
      <c r="F197" s="10">
        <v>1.8320000000000001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 t="s">
        <v>10</v>
      </c>
      <c r="B198" s="4" t="s">
        <v>54</v>
      </c>
      <c r="C198" s="4" t="s">
        <v>81</v>
      </c>
      <c r="D198" s="10">
        <v>2</v>
      </c>
      <c r="E198" s="10">
        <v>2022</v>
      </c>
      <c r="F198" s="10">
        <v>1.006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 t="s">
        <v>10</v>
      </c>
      <c r="B199" s="4" t="s">
        <v>68</v>
      </c>
      <c r="C199" s="4" t="s">
        <v>81</v>
      </c>
      <c r="D199" s="10">
        <v>2</v>
      </c>
      <c r="E199" s="10">
        <v>2022</v>
      </c>
      <c r="F199" s="10">
        <v>1.006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 t="s">
        <v>10</v>
      </c>
      <c r="B200" s="4" t="s">
        <v>62</v>
      </c>
      <c r="C200" s="4" t="s">
        <v>81</v>
      </c>
      <c r="D200" s="10">
        <v>2</v>
      </c>
      <c r="E200" s="10">
        <v>2022</v>
      </c>
      <c r="F200" s="10">
        <v>1.006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 t="s">
        <v>10</v>
      </c>
      <c r="B201" s="4" t="s">
        <v>74</v>
      </c>
      <c r="C201" s="4" t="s">
        <v>81</v>
      </c>
      <c r="D201" s="10">
        <v>2</v>
      </c>
      <c r="E201" s="10">
        <v>2022</v>
      </c>
      <c r="F201" s="10">
        <v>0.4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 t="s">
        <v>10</v>
      </c>
      <c r="B202" s="4" t="s">
        <v>114</v>
      </c>
      <c r="C202" s="4" t="s">
        <v>103</v>
      </c>
      <c r="D202" s="10">
        <v>1</v>
      </c>
      <c r="E202" s="10">
        <v>2050</v>
      </c>
      <c r="F202" s="10">
        <v>1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 t="s">
        <v>10</v>
      </c>
      <c r="B203" s="4" t="s">
        <v>112</v>
      </c>
      <c r="C203" s="4" t="s">
        <v>44</v>
      </c>
      <c r="D203" s="10">
        <v>1</v>
      </c>
      <c r="E203" s="10">
        <v>2022</v>
      </c>
      <c r="F203" s="10">
        <v>1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 t="s">
        <v>10</v>
      </c>
      <c r="B204" s="4" t="s">
        <v>77</v>
      </c>
      <c r="C204" s="4" t="s">
        <v>16</v>
      </c>
      <c r="D204" s="10">
        <v>1</v>
      </c>
      <c r="E204" s="10">
        <v>2022</v>
      </c>
      <c r="F204" s="10">
        <v>1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 t="s">
        <v>10</v>
      </c>
      <c r="B205" s="4" t="s">
        <v>77</v>
      </c>
      <c r="C205" s="4" t="s">
        <v>16</v>
      </c>
      <c r="D205" s="10">
        <v>2</v>
      </c>
      <c r="E205" s="10">
        <v>2022</v>
      </c>
      <c r="F205" s="10">
        <v>1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 t="s">
        <v>10</v>
      </c>
      <c r="B206" s="4" t="s">
        <v>77</v>
      </c>
      <c r="C206" s="4" t="s">
        <v>81</v>
      </c>
      <c r="D206" s="10">
        <v>2</v>
      </c>
      <c r="E206" s="10">
        <v>2022</v>
      </c>
      <c r="F206" s="10">
        <v>1.651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 t="s">
        <v>10</v>
      </c>
      <c r="B207" s="4" t="s">
        <v>211</v>
      </c>
      <c r="C207" s="4" t="s">
        <v>16</v>
      </c>
      <c r="D207" s="10">
        <v>1</v>
      </c>
      <c r="E207" s="10">
        <v>2045</v>
      </c>
      <c r="F207" s="10">
        <v>1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 t="s">
        <v>10</v>
      </c>
      <c r="B208" s="4" t="s">
        <v>149</v>
      </c>
      <c r="C208" s="4" t="s">
        <v>16</v>
      </c>
      <c r="D208" s="10">
        <v>1</v>
      </c>
      <c r="E208" s="10">
        <v>2022</v>
      </c>
      <c r="F208" s="10">
        <v>1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 t="s">
        <v>10</v>
      </c>
      <c r="B209" s="4" t="s">
        <v>225</v>
      </c>
      <c r="C209" s="4" t="s">
        <v>16</v>
      </c>
      <c r="D209" s="10">
        <v>1</v>
      </c>
      <c r="E209" s="10">
        <v>2022</v>
      </c>
      <c r="F209" s="10">
        <v>1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 t="s">
        <v>10</v>
      </c>
      <c r="B210" s="4" t="s">
        <v>224</v>
      </c>
      <c r="C210" s="4" t="s">
        <v>16</v>
      </c>
      <c r="D210" s="10">
        <v>1</v>
      </c>
      <c r="E210" s="10">
        <v>2022</v>
      </c>
      <c r="F210" s="10">
        <v>1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 t="s">
        <v>10</v>
      </c>
      <c r="B211" s="4" t="s">
        <v>149</v>
      </c>
      <c r="C211" s="4" t="s">
        <v>16</v>
      </c>
      <c r="D211" s="10">
        <v>2</v>
      </c>
      <c r="E211" s="10">
        <v>2022</v>
      </c>
      <c r="F211" s="10">
        <v>1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 t="s">
        <v>10</v>
      </c>
      <c r="B212" s="4" t="s">
        <v>225</v>
      </c>
      <c r="C212" s="4" t="s">
        <v>16</v>
      </c>
      <c r="D212" s="10">
        <v>2</v>
      </c>
      <c r="E212" s="10">
        <v>2022</v>
      </c>
      <c r="F212" s="10">
        <v>1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 t="s">
        <v>10</v>
      </c>
      <c r="B213" s="4" t="s">
        <v>224</v>
      </c>
      <c r="C213" s="4" t="s">
        <v>16</v>
      </c>
      <c r="D213" s="10">
        <v>2</v>
      </c>
      <c r="E213" s="10">
        <v>2022</v>
      </c>
      <c r="F213" s="10">
        <v>1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 t="s">
        <v>10</v>
      </c>
      <c r="B214" s="4" t="s">
        <v>149</v>
      </c>
      <c r="C214" s="4" t="s">
        <v>16</v>
      </c>
      <c r="D214" s="10">
        <v>3</v>
      </c>
      <c r="E214" s="10">
        <v>2022</v>
      </c>
      <c r="F214" s="10">
        <v>1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 t="s">
        <v>10</v>
      </c>
      <c r="B215" s="4" t="s">
        <v>225</v>
      </c>
      <c r="C215" s="4" t="s">
        <v>16</v>
      </c>
      <c r="D215" s="10">
        <v>3</v>
      </c>
      <c r="E215" s="10">
        <v>2022</v>
      </c>
      <c r="F215" s="10">
        <v>1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 t="s">
        <v>10</v>
      </c>
      <c r="B216" s="4" t="s">
        <v>224</v>
      </c>
      <c r="C216" s="4" t="s">
        <v>16</v>
      </c>
      <c r="D216" s="10">
        <v>3</v>
      </c>
      <c r="E216" s="10">
        <v>2022</v>
      </c>
      <c r="F216" s="10">
        <v>1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 t="s">
        <v>10</v>
      </c>
      <c r="B217" s="4" t="s">
        <v>206</v>
      </c>
      <c r="C217" s="4" t="s">
        <v>92</v>
      </c>
      <c r="D217" s="10">
        <v>1</v>
      </c>
      <c r="E217" s="10">
        <v>2025</v>
      </c>
      <c r="F217" s="10">
        <v>1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 t="s">
        <v>10</v>
      </c>
      <c r="B218" s="4" t="s">
        <v>18</v>
      </c>
      <c r="C218" s="4" t="s">
        <v>13</v>
      </c>
      <c r="D218" s="10">
        <v>1</v>
      </c>
      <c r="E218" s="10">
        <v>2025</v>
      </c>
      <c r="F218" s="10">
        <v>1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 t="s">
        <v>10</v>
      </c>
      <c r="B219" s="4" t="s">
        <v>215</v>
      </c>
      <c r="C219" s="4" t="s">
        <v>16</v>
      </c>
      <c r="D219" s="10">
        <v>2</v>
      </c>
      <c r="E219" s="10">
        <v>2025</v>
      </c>
      <c r="F219" s="10">
        <v>1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 t="s">
        <v>10</v>
      </c>
      <c r="B220" s="4" t="s">
        <v>80</v>
      </c>
      <c r="C220" s="4" t="s">
        <v>16</v>
      </c>
      <c r="D220" s="10">
        <v>2</v>
      </c>
      <c r="E220" s="10">
        <v>2025</v>
      </c>
      <c r="F220" s="10">
        <v>1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 t="s">
        <v>10</v>
      </c>
      <c r="B221" s="4" t="s">
        <v>83</v>
      </c>
      <c r="C221" s="4" t="s">
        <v>20</v>
      </c>
      <c r="D221" s="10">
        <v>2</v>
      </c>
      <c r="E221" s="10">
        <v>2025</v>
      </c>
      <c r="F221" s="10">
        <v>1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 t="s">
        <v>10</v>
      </c>
      <c r="B222" s="4" t="s">
        <v>86</v>
      </c>
      <c r="C222" s="4" t="s">
        <v>87</v>
      </c>
      <c r="D222" s="10">
        <v>2</v>
      </c>
      <c r="E222" s="10">
        <v>2025</v>
      </c>
      <c r="F222" s="10">
        <v>1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 t="s">
        <v>10</v>
      </c>
      <c r="B223" s="4" t="s">
        <v>114</v>
      </c>
      <c r="C223" s="4" t="s">
        <v>103</v>
      </c>
      <c r="D223" s="10">
        <v>2</v>
      </c>
      <c r="E223" s="10">
        <v>2022</v>
      </c>
      <c r="F223" s="10">
        <v>1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 t="s">
        <v>10</v>
      </c>
      <c r="B224" s="4" t="s">
        <v>91</v>
      </c>
      <c r="C224" s="4" t="s">
        <v>44</v>
      </c>
      <c r="D224" s="10">
        <v>2</v>
      </c>
      <c r="E224" s="10">
        <v>2025</v>
      </c>
      <c r="F224" s="10">
        <v>1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 t="s">
        <v>10</v>
      </c>
      <c r="B225" s="4" t="s">
        <v>93</v>
      </c>
      <c r="C225" s="4" t="s">
        <v>16</v>
      </c>
      <c r="D225" s="10">
        <v>2</v>
      </c>
      <c r="E225" s="10">
        <v>2025</v>
      </c>
      <c r="F225" s="10">
        <v>1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 t="s">
        <v>10</v>
      </c>
      <c r="B226" s="4" t="s">
        <v>95</v>
      </c>
      <c r="C226" s="4" t="s">
        <v>16</v>
      </c>
      <c r="D226" s="10">
        <v>2</v>
      </c>
      <c r="E226" s="10">
        <v>2025</v>
      </c>
      <c r="F226" s="10">
        <v>1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 t="s">
        <v>10</v>
      </c>
      <c r="B227" s="4" t="s">
        <v>227</v>
      </c>
      <c r="C227" s="4" t="s">
        <v>16</v>
      </c>
      <c r="D227" s="10">
        <v>2</v>
      </c>
      <c r="E227" s="10">
        <v>2025</v>
      </c>
      <c r="F227" s="10">
        <v>1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 t="s">
        <v>10</v>
      </c>
      <c r="B228" s="4" t="s">
        <v>216</v>
      </c>
      <c r="C228" s="4" t="s">
        <v>97</v>
      </c>
      <c r="D228" s="10">
        <v>1</v>
      </c>
      <c r="E228" s="10">
        <v>2025</v>
      </c>
      <c r="F228" s="10">
        <v>1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 t="s">
        <v>10</v>
      </c>
      <c r="B229" s="4" t="s">
        <v>216</v>
      </c>
      <c r="C229" s="4" t="s">
        <v>97</v>
      </c>
      <c r="D229" s="10">
        <v>2</v>
      </c>
      <c r="E229" s="10">
        <v>2025</v>
      </c>
      <c r="F229" s="10">
        <v>1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 t="s">
        <v>10</v>
      </c>
      <c r="B230" s="4" t="s">
        <v>216</v>
      </c>
      <c r="C230" s="4" t="s">
        <v>97</v>
      </c>
      <c r="D230" s="10">
        <v>3</v>
      </c>
      <c r="E230" s="10">
        <v>2025</v>
      </c>
      <c r="F230" s="10">
        <v>1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 t="s">
        <v>10</v>
      </c>
      <c r="B231" s="4" t="s">
        <v>96</v>
      </c>
      <c r="C231" s="4" t="s">
        <v>97</v>
      </c>
      <c r="D231" s="10">
        <v>1</v>
      </c>
      <c r="E231" s="10">
        <v>2025</v>
      </c>
      <c r="F231" s="10">
        <v>1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 t="s">
        <v>10</v>
      </c>
      <c r="B232" s="4" t="s">
        <v>104</v>
      </c>
      <c r="C232" s="4" t="s">
        <v>97</v>
      </c>
      <c r="D232" s="10">
        <v>1</v>
      </c>
      <c r="E232" s="10">
        <v>2025</v>
      </c>
      <c r="F232" s="10">
        <v>1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 t="s">
        <v>10</v>
      </c>
      <c r="B233" s="4" t="s">
        <v>98</v>
      </c>
      <c r="C233" s="4" t="s">
        <v>97</v>
      </c>
      <c r="D233" s="10">
        <v>1</v>
      </c>
      <c r="E233" s="10">
        <v>2025</v>
      </c>
      <c r="F233" s="10">
        <v>1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 t="s">
        <v>10</v>
      </c>
      <c r="B234" s="4" t="s">
        <v>100</v>
      </c>
      <c r="C234" s="4" t="s">
        <v>97</v>
      </c>
      <c r="D234" s="10">
        <v>1</v>
      </c>
      <c r="E234" s="10">
        <v>2025</v>
      </c>
      <c r="F234" s="10">
        <v>1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 t="s">
        <v>10</v>
      </c>
      <c r="B235" s="4" t="s">
        <v>217</v>
      </c>
      <c r="C235" s="4" t="s">
        <v>97</v>
      </c>
      <c r="D235" s="10">
        <v>1</v>
      </c>
      <c r="E235" s="10">
        <v>2025</v>
      </c>
      <c r="F235" s="10">
        <v>1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 t="s">
        <v>10</v>
      </c>
      <c r="B236" s="4" t="s">
        <v>106</v>
      </c>
      <c r="C236" s="4" t="s">
        <v>97</v>
      </c>
      <c r="D236" s="10">
        <v>1</v>
      </c>
      <c r="E236" s="10">
        <v>2025</v>
      </c>
      <c r="F236" s="10">
        <v>1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 t="s">
        <v>10</v>
      </c>
      <c r="B237" s="4" t="s">
        <v>217</v>
      </c>
      <c r="C237" s="4" t="s">
        <v>97</v>
      </c>
      <c r="D237" s="10">
        <v>2</v>
      </c>
      <c r="E237" s="10">
        <v>2025</v>
      </c>
      <c r="F237" s="10">
        <v>1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 t="s">
        <v>10</v>
      </c>
      <c r="B238" s="4" t="s">
        <v>217</v>
      </c>
      <c r="C238" s="4" t="s">
        <v>97</v>
      </c>
      <c r="D238" s="10">
        <v>3</v>
      </c>
      <c r="E238" s="10">
        <v>2025</v>
      </c>
      <c r="F238" s="10">
        <v>1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 t="s">
        <v>10</v>
      </c>
      <c r="B239" s="4" t="s">
        <v>106</v>
      </c>
      <c r="C239" s="4" t="s">
        <v>97</v>
      </c>
      <c r="D239" s="10">
        <v>2</v>
      </c>
      <c r="E239" s="10">
        <v>2025</v>
      </c>
      <c r="F239" s="10">
        <v>1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 t="s">
        <v>10</v>
      </c>
      <c r="B240" s="4" t="s">
        <v>106</v>
      </c>
      <c r="C240" s="4" t="s">
        <v>97</v>
      </c>
      <c r="D240" s="10">
        <v>3</v>
      </c>
      <c r="E240" s="10">
        <v>2025</v>
      </c>
      <c r="F240" s="10">
        <v>1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 t="s">
        <v>10</v>
      </c>
      <c r="B241" s="4" t="s">
        <v>108</v>
      </c>
      <c r="C241" s="4" t="s">
        <v>97</v>
      </c>
      <c r="D241" s="10">
        <v>1</v>
      </c>
      <c r="E241" s="10">
        <v>2025</v>
      </c>
      <c r="F241" s="10">
        <v>1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 t="s">
        <v>10</v>
      </c>
      <c r="B242" s="4" t="s">
        <v>218</v>
      </c>
      <c r="C242" s="4" t="s">
        <v>97</v>
      </c>
      <c r="D242" s="10">
        <v>1</v>
      </c>
      <c r="E242" s="10">
        <v>2025</v>
      </c>
      <c r="F242" s="10">
        <v>1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 t="s">
        <v>10</v>
      </c>
      <c r="B243" s="4" t="s">
        <v>218</v>
      </c>
      <c r="C243" s="4" t="s">
        <v>97</v>
      </c>
      <c r="D243" s="10">
        <v>2</v>
      </c>
      <c r="E243" s="10">
        <v>2025</v>
      </c>
      <c r="F243" s="10">
        <v>1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 t="s">
        <v>10</v>
      </c>
      <c r="B244" s="4" t="s">
        <v>202</v>
      </c>
      <c r="C244" s="4" t="s">
        <v>16</v>
      </c>
      <c r="D244" s="10">
        <v>1</v>
      </c>
      <c r="E244" s="10">
        <v>2025</v>
      </c>
      <c r="F244" s="10">
        <v>1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 t="s">
        <v>10</v>
      </c>
      <c r="B245" s="4" t="s">
        <v>147</v>
      </c>
      <c r="C245" s="4" t="s">
        <v>16</v>
      </c>
      <c r="D245" s="10">
        <v>1</v>
      </c>
      <c r="E245" s="10">
        <v>2025</v>
      </c>
      <c r="F245" s="10">
        <v>1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 t="s">
        <v>10</v>
      </c>
      <c r="B246" s="4" t="s">
        <v>151</v>
      </c>
      <c r="C246" s="4" t="s">
        <v>16</v>
      </c>
      <c r="D246" s="10">
        <v>1</v>
      </c>
      <c r="E246" s="10">
        <v>2025</v>
      </c>
      <c r="F246" s="10">
        <v>1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 t="s">
        <v>10</v>
      </c>
      <c r="B247" s="4" t="s">
        <v>199</v>
      </c>
      <c r="C247" s="4" t="s">
        <v>16</v>
      </c>
      <c r="D247" s="10">
        <v>1</v>
      </c>
      <c r="E247" s="10">
        <v>2025</v>
      </c>
      <c r="F247" s="10">
        <v>1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 t="s">
        <v>10</v>
      </c>
      <c r="B248" s="4" t="s">
        <v>214</v>
      </c>
      <c r="C248" s="4" t="s">
        <v>16</v>
      </c>
      <c r="D248" s="10">
        <v>1</v>
      </c>
      <c r="E248" s="10">
        <v>2025</v>
      </c>
      <c r="F248" s="10">
        <v>1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 t="s">
        <v>10</v>
      </c>
      <c r="B249" s="4" t="s">
        <v>152</v>
      </c>
      <c r="C249" s="4" t="s">
        <v>99</v>
      </c>
      <c r="D249" s="10">
        <v>1</v>
      </c>
      <c r="E249" s="10">
        <v>2025</v>
      </c>
      <c r="F249" s="10">
        <v>1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 t="s">
        <v>10</v>
      </c>
      <c r="B250" s="4" t="s">
        <v>219</v>
      </c>
      <c r="C250" s="4" t="s">
        <v>99</v>
      </c>
      <c r="D250" s="10">
        <v>1</v>
      </c>
      <c r="E250" s="10">
        <v>2025</v>
      </c>
      <c r="F250" s="10">
        <v>1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 t="s">
        <v>10</v>
      </c>
      <c r="B251" s="4" t="s">
        <v>219</v>
      </c>
      <c r="C251" s="4" t="s">
        <v>99</v>
      </c>
      <c r="D251" s="10">
        <v>2</v>
      </c>
      <c r="E251" s="10">
        <v>2025</v>
      </c>
      <c r="F251" s="10">
        <v>1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 t="s">
        <v>10</v>
      </c>
      <c r="B252" s="4" t="s">
        <v>153</v>
      </c>
      <c r="C252" s="4" t="s">
        <v>99</v>
      </c>
      <c r="D252" s="10">
        <v>1</v>
      </c>
      <c r="E252" s="10">
        <v>2025</v>
      </c>
      <c r="F252" s="10">
        <v>1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 t="s">
        <v>10</v>
      </c>
      <c r="B253" s="4" t="s">
        <v>220</v>
      </c>
      <c r="C253" s="4" t="s">
        <v>99</v>
      </c>
      <c r="D253" s="10">
        <v>1</v>
      </c>
      <c r="E253" s="10">
        <v>2025</v>
      </c>
      <c r="F253" s="10">
        <v>1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 t="s">
        <v>10</v>
      </c>
      <c r="B254" s="4" t="s">
        <v>220</v>
      </c>
      <c r="C254" s="4" t="s">
        <v>99</v>
      </c>
      <c r="D254" s="10">
        <v>2</v>
      </c>
      <c r="E254" s="10">
        <v>2025</v>
      </c>
      <c r="F254" s="10">
        <v>1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 t="s">
        <v>10</v>
      </c>
      <c r="B255" s="4" t="s">
        <v>220</v>
      </c>
      <c r="C255" s="4" t="s">
        <v>99</v>
      </c>
      <c r="D255" s="10">
        <v>3</v>
      </c>
      <c r="E255" s="10">
        <v>2025</v>
      </c>
      <c r="F255" s="10">
        <v>1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 t="s">
        <v>10</v>
      </c>
      <c r="B256" s="4" t="s">
        <v>154</v>
      </c>
      <c r="C256" s="4" t="s">
        <v>99</v>
      </c>
      <c r="D256" s="10">
        <v>1</v>
      </c>
      <c r="E256" s="10">
        <v>2025</v>
      </c>
      <c r="F256" s="10">
        <v>1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 t="s">
        <v>10</v>
      </c>
      <c r="B257" s="4" t="s">
        <v>221</v>
      </c>
      <c r="C257" s="4" t="s">
        <v>99</v>
      </c>
      <c r="D257" s="10">
        <v>1</v>
      </c>
      <c r="E257" s="10">
        <v>2025</v>
      </c>
      <c r="F257" s="10">
        <v>1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 t="s">
        <v>10</v>
      </c>
      <c r="B258" s="4" t="s">
        <v>155</v>
      </c>
      <c r="C258" s="4" t="s">
        <v>99</v>
      </c>
      <c r="D258" s="10">
        <v>1</v>
      </c>
      <c r="E258" s="10">
        <v>2025</v>
      </c>
      <c r="F258" s="10">
        <v>1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 t="s">
        <v>10</v>
      </c>
      <c r="B259" s="4" t="s">
        <v>222</v>
      </c>
      <c r="C259" s="4" t="s">
        <v>99</v>
      </c>
      <c r="D259" s="10">
        <v>1</v>
      </c>
      <c r="E259" s="10">
        <v>2025</v>
      </c>
      <c r="F259" s="10">
        <v>1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 t="s">
        <v>10</v>
      </c>
      <c r="B260" s="4" t="s">
        <v>222</v>
      </c>
      <c r="C260" s="4" t="s">
        <v>99</v>
      </c>
      <c r="D260" s="10">
        <v>2</v>
      </c>
      <c r="E260" s="10">
        <v>2025</v>
      </c>
      <c r="F260" s="10">
        <v>1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 t="s">
        <v>10</v>
      </c>
      <c r="B261" s="4" t="s">
        <v>222</v>
      </c>
      <c r="C261" s="4" t="s">
        <v>99</v>
      </c>
      <c r="D261" s="10">
        <v>3</v>
      </c>
      <c r="E261" s="10">
        <v>2025</v>
      </c>
      <c r="F261" s="10">
        <v>1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 t="s">
        <v>10</v>
      </c>
      <c r="B262" s="4" t="s">
        <v>223</v>
      </c>
      <c r="C262" s="4" t="s">
        <v>99</v>
      </c>
      <c r="D262" s="10">
        <v>1</v>
      </c>
      <c r="E262" s="10">
        <v>2025</v>
      </c>
      <c r="F262" s="10">
        <v>1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 t="s">
        <v>10</v>
      </c>
      <c r="B263" s="4" t="s">
        <v>223</v>
      </c>
      <c r="C263" s="4" t="s">
        <v>99</v>
      </c>
      <c r="D263" s="10">
        <v>2</v>
      </c>
      <c r="E263" s="10">
        <v>2025</v>
      </c>
      <c r="F263" s="10">
        <v>1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 t="s">
        <v>10</v>
      </c>
      <c r="B264" s="4" t="s">
        <v>223</v>
      </c>
      <c r="C264" s="4" t="s">
        <v>99</v>
      </c>
      <c r="D264" s="10">
        <v>3</v>
      </c>
      <c r="E264" s="10">
        <v>2025</v>
      </c>
      <c r="F264" s="10">
        <v>1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 t="s">
        <v>10</v>
      </c>
      <c r="B265" s="4" t="s">
        <v>209</v>
      </c>
      <c r="C265" s="4" t="s">
        <v>90</v>
      </c>
      <c r="D265" s="10">
        <v>1</v>
      </c>
      <c r="E265" s="10">
        <v>2025</v>
      </c>
      <c r="F265" s="10">
        <v>1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 t="s">
        <v>10</v>
      </c>
      <c r="B266" s="4" t="s">
        <v>157</v>
      </c>
      <c r="C266" s="4" t="s">
        <v>32</v>
      </c>
      <c r="D266" s="10">
        <v>1</v>
      </c>
      <c r="E266" s="10">
        <v>2025</v>
      </c>
      <c r="F266" s="10">
        <v>1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 t="s">
        <v>10</v>
      </c>
      <c r="B267" s="4" t="s">
        <v>207</v>
      </c>
      <c r="C267" s="4" t="s">
        <v>87</v>
      </c>
      <c r="D267" s="10">
        <v>1</v>
      </c>
      <c r="E267" s="10">
        <v>2025</v>
      </c>
      <c r="F267" s="10">
        <v>1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 t="s">
        <v>10</v>
      </c>
      <c r="B268" s="4" t="s">
        <v>158</v>
      </c>
      <c r="C268" s="4" t="s">
        <v>26</v>
      </c>
      <c r="D268" s="10">
        <v>1</v>
      </c>
      <c r="E268" s="10">
        <v>2025</v>
      </c>
      <c r="F268" s="10">
        <v>1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 t="s">
        <v>10</v>
      </c>
      <c r="B269" s="4" t="s">
        <v>208</v>
      </c>
      <c r="C269" s="4" t="s">
        <v>84</v>
      </c>
      <c r="D269" s="10">
        <v>1</v>
      </c>
      <c r="E269" s="10">
        <v>2025</v>
      </c>
      <c r="F269" s="10">
        <v>1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 t="s">
        <v>10</v>
      </c>
      <c r="B270" s="4" t="s">
        <v>160</v>
      </c>
      <c r="C270" s="4" t="s">
        <v>16</v>
      </c>
      <c r="D270" s="10">
        <v>1</v>
      </c>
      <c r="E270" s="10">
        <v>2025</v>
      </c>
      <c r="F270" s="10">
        <v>1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 t="s">
        <v>10</v>
      </c>
      <c r="B271" s="4" t="s">
        <v>161</v>
      </c>
      <c r="C271" s="4" t="s">
        <v>16</v>
      </c>
      <c r="D271" s="10">
        <v>1</v>
      </c>
      <c r="E271" s="10">
        <v>2025</v>
      </c>
      <c r="F271" s="10">
        <v>1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 t="s">
        <v>10</v>
      </c>
      <c r="B272" s="4" t="s">
        <v>210</v>
      </c>
      <c r="C272" s="4" t="s">
        <v>16</v>
      </c>
      <c r="D272" s="10">
        <v>1</v>
      </c>
      <c r="E272" s="10">
        <v>2025</v>
      </c>
      <c r="F272" s="10">
        <v>1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 t="s">
        <v>10</v>
      </c>
      <c r="B273" s="4" t="s">
        <v>163</v>
      </c>
      <c r="C273" s="4" t="s">
        <v>16</v>
      </c>
      <c r="D273" s="10">
        <v>1</v>
      </c>
      <c r="E273" s="10">
        <v>2025</v>
      </c>
      <c r="F273" s="10">
        <v>1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 t="s">
        <v>10</v>
      </c>
      <c r="B274" s="4" t="s">
        <v>164</v>
      </c>
      <c r="C274" s="4" t="s">
        <v>16</v>
      </c>
      <c r="D274" s="10">
        <v>1</v>
      </c>
      <c r="E274" s="10">
        <v>2025</v>
      </c>
      <c r="F274" s="10">
        <v>1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 t="s">
        <v>10</v>
      </c>
      <c r="B275" s="4" t="s">
        <v>211</v>
      </c>
      <c r="C275" s="4" t="s">
        <v>16</v>
      </c>
      <c r="D275" s="10">
        <v>1</v>
      </c>
      <c r="E275" s="10">
        <v>2050</v>
      </c>
      <c r="F275" s="10">
        <v>1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 t="s">
        <v>10</v>
      </c>
      <c r="B276" s="4" t="s">
        <v>166</v>
      </c>
      <c r="C276" s="4" t="s">
        <v>16</v>
      </c>
      <c r="D276" s="10">
        <v>1</v>
      </c>
      <c r="E276" s="10">
        <v>2022</v>
      </c>
      <c r="F276" s="10">
        <v>1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 t="s">
        <v>10</v>
      </c>
      <c r="B277" s="4" t="s">
        <v>166</v>
      </c>
      <c r="C277" s="4" t="s">
        <v>16</v>
      </c>
      <c r="D277" s="10">
        <v>1</v>
      </c>
      <c r="E277" s="10">
        <v>2025</v>
      </c>
      <c r="F277" s="10">
        <v>1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 t="s">
        <v>10</v>
      </c>
      <c r="B278" s="4" t="s">
        <v>166</v>
      </c>
      <c r="C278" s="4" t="s">
        <v>16</v>
      </c>
      <c r="D278" s="10">
        <v>1</v>
      </c>
      <c r="E278" s="10">
        <v>2030</v>
      </c>
      <c r="F278" s="10">
        <v>1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 t="s">
        <v>10</v>
      </c>
      <c r="B279" s="4" t="s">
        <v>166</v>
      </c>
      <c r="C279" s="4" t="s">
        <v>16</v>
      </c>
      <c r="D279" s="10">
        <v>1</v>
      </c>
      <c r="E279" s="10">
        <v>2035</v>
      </c>
      <c r="F279" s="10">
        <v>1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 t="s">
        <v>10</v>
      </c>
      <c r="B280" s="4" t="s">
        <v>174</v>
      </c>
      <c r="C280" s="4" t="s">
        <v>16</v>
      </c>
      <c r="D280" s="10">
        <v>1</v>
      </c>
      <c r="E280" s="10">
        <v>2025</v>
      </c>
      <c r="F280" s="10">
        <v>1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 t="s">
        <v>10</v>
      </c>
      <c r="B281" s="4" t="s">
        <v>173</v>
      </c>
      <c r="C281" s="4" t="s">
        <v>16</v>
      </c>
      <c r="D281" s="10">
        <v>1</v>
      </c>
      <c r="E281" s="10">
        <v>2025</v>
      </c>
      <c r="F281" s="10">
        <v>1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 t="s">
        <v>10</v>
      </c>
      <c r="B282" s="4" t="s">
        <v>172</v>
      </c>
      <c r="C282" s="4" t="s">
        <v>16</v>
      </c>
      <c r="D282" s="10">
        <v>1</v>
      </c>
      <c r="E282" s="10">
        <v>2025</v>
      </c>
      <c r="F282" s="10">
        <v>1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 t="s">
        <v>10</v>
      </c>
      <c r="B283" s="4" t="s">
        <v>175</v>
      </c>
      <c r="C283" s="4" t="s">
        <v>16</v>
      </c>
      <c r="D283" s="10">
        <v>1</v>
      </c>
      <c r="E283" s="10">
        <v>2025</v>
      </c>
      <c r="F283" s="10">
        <v>1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 t="s">
        <v>10</v>
      </c>
      <c r="B284" s="4" t="s">
        <v>176</v>
      </c>
      <c r="C284" s="4" t="s">
        <v>16</v>
      </c>
      <c r="D284" s="10">
        <v>1</v>
      </c>
      <c r="E284" s="10">
        <v>2025</v>
      </c>
      <c r="F284" s="10">
        <v>1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 t="s">
        <v>10</v>
      </c>
      <c r="B285" s="4" t="s">
        <v>213</v>
      </c>
      <c r="C285" s="4" t="s">
        <v>16</v>
      </c>
      <c r="D285" s="10">
        <v>1</v>
      </c>
      <c r="E285" s="10">
        <v>2025</v>
      </c>
      <c r="F285" s="10">
        <v>1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 t="s">
        <v>10</v>
      </c>
      <c r="B286" s="4" t="s">
        <v>181</v>
      </c>
      <c r="C286" s="4" t="s">
        <v>20</v>
      </c>
      <c r="D286" s="10">
        <v>1</v>
      </c>
      <c r="E286" s="10">
        <v>2025</v>
      </c>
      <c r="F286" s="10">
        <v>1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 t="s">
        <v>10</v>
      </c>
      <c r="B287" s="4" t="s">
        <v>182</v>
      </c>
      <c r="C287" s="4" t="s">
        <v>16</v>
      </c>
      <c r="D287" s="10">
        <v>1</v>
      </c>
      <c r="E287" s="10">
        <v>2025</v>
      </c>
      <c r="F287" s="10">
        <v>1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 t="s">
        <v>10</v>
      </c>
      <c r="B288" s="4" t="s">
        <v>182</v>
      </c>
      <c r="C288" s="4" t="s">
        <v>16</v>
      </c>
      <c r="D288" s="10">
        <v>2</v>
      </c>
      <c r="E288" s="10">
        <v>2025</v>
      </c>
      <c r="F288" s="10">
        <v>0.6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 t="s">
        <v>10</v>
      </c>
      <c r="B289" s="4" t="s">
        <v>185</v>
      </c>
      <c r="C289" s="4" t="s">
        <v>38</v>
      </c>
      <c r="D289" s="10">
        <v>1</v>
      </c>
      <c r="E289" s="10">
        <v>2025</v>
      </c>
      <c r="F289" s="10">
        <v>1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 t="s">
        <v>10</v>
      </c>
      <c r="B290" s="4" t="s">
        <v>185</v>
      </c>
      <c r="C290" s="4" t="s">
        <v>101</v>
      </c>
      <c r="D290" s="10">
        <v>2</v>
      </c>
      <c r="E290" s="10">
        <v>2025</v>
      </c>
      <c r="F290" s="10">
        <v>1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 t="s">
        <v>10</v>
      </c>
      <c r="B291" s="4" t="s">
        <v>195</v>
      </c>
      <c r="C291" s="4" t="s">
        <v>84</v>
      </c>
      <c r="D291" s="10">
        <v>1</v>
      </c>
      <c r="E291" s="10">
        <v>2025</v>
      </c>
      <c r="F291" s="10">
        <v>1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 t="s">
        <v>10</v>
      </c>
      <c r="B292" s="4" t="s">
        <v>193</v>
      </c>
      <c r="C292" s="4" t="s">
        <v>90</v>
      </c>
      <c r="D292" s="10">
        <v>1</v>
      </c>
      <c r="E292" s="10">
        <v>2025</v>
      </c>
      <c r="F292" s="10">
        <v>1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 t="s">
        <v>10</v>
      </c>
      <c r="B293" s="4" t="s">
        <v>191</v>
      </c>
      <c r="C293" s="4" t="s">
        <v>87</v>
      </c>
      <c r="D293" s="10">
        <v>1</v>
      </c>
      <c r="E293" s="10">
        <v>2025</v>
      </c>
      <c r="F293" s="10">
        <v>1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 t="s">
        <v>10</v>
      </c>
      <c r="B294" s="4" t="s">
        <v>145</v>
      </c>
      <c r="C294" s="4" t="s">
        <v>16</v>
      </c>
      <c r="D294" s="10">
        <v>1</v>
      </c>
      <c r="E294" s="10">
        <v>2025</v>
      </c>
      <c r="F294" s="10">
        <v>1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 t="s">
        <v>10</v>
      </c>
      <c r="B295" s="4" t="s">
        <v>132</v>
      </c>
      <c r="C295" s="4" t="s">
        <v>44</v>
      </c>
      <c r="D295" s="10">
        <v>1</v>
      </c>
      <c r="E295" s="10">
        <v>2025</v>
      </c>
      <c r="F295" s="10">
        <v>1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 t="s">
        <v>10</v>
      </c>
      <c r="B296" s="4" t="s">
        <v>132</v>
      </c>
      <c r="C296" s="4" t="s">
        <v>44</v>
      </c>
      <c r="D296" s="10">
        <v>2</v>
      </c>
      <c r="E296" s="10">
        <v>2025</v>
      </c>
      <c r="F296" s="10">
        <v>1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 t="s">
        <v>10</v>
      </c>
      <c r="B297" s="4" t="s">
        <v>132</v>
      </c>
      <c r="C297" s="4" t="s">
        <v>44</v>
      </c>
      <c r="D297" s="10">
        <v>3</v>
      </c>
      <c r="E297" s="10">
        <v>2025</v>
      </c>
      <c r="F297" s="10">
        <v>1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 t="s">
        <v>10</v>
      </c>
      <c r="B298" s="4" t="s">
        <v>130</v>
      </c>
      <c r="C298" s="4" t="s">
        <v>44</v>
      </c>
      <c r="D298" s="10">
        <v>1</v>
      </c>
      <c r="E298" s="10">
        <v>2025</v>
      </c>
      <c r="F298" s="10">
        <v>1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 t="s">
        <v>10</v>
      </c>
      <c r="B299" s="4" t="s">
        <v>135</v>
      </c>
      <c r="C299" s="4" t="s">
        <v>44</v>
      </c>
      <c r="D299" s="10">
        <v>1</v>
      </c>
      <c r="E299" s="10">
        <v>2025</v>
      </c>
      <c r="F299" s="10">
        <v>1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 t="s">
        <v>10</v>
      </c>
      <c r="B300" s="4" t="s">
        <v>138</v>
      </c>
      <c r="C300" s="4" t="s">
        <v>44</v>
      </c>
      <c r="D300" s="10">
        <v>1</v>
      </c>
      <c r="E300" s="10">
        <v>2025</v>
      </c>
      <c r="F300" s="10">
        <v>1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 t="s">
        <v>10</v>
      </c>
      <c r="B301" s="4" t="s">
        <v>131</v>
      </c>
      <c r="C301" s="4" t="s">
        <v>44</v>
      </c>
      <c r="D301" s="10">
        <v>1</v>
      </c>
      <c r="E301" s="10">
        <v>2025</v>
      </c>
      <c r="F301" s="10">
        <v>1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 t="s">
        <v>10</v>
      </c>
      <c r="B302" s="4" t="s">
        <v>140</v>
      </c>
      <c r="C302" s="4" t="s">
        <v>44</v>
      </c>
      <c r="D302" s="10">
        <v>1</v>
      </c>
      <c r="E302" s="10">
        <v>2025</v>
      </c>
      <c r="F302" s="10">
        <v>1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 t="s">
        <v>10</v>
      </c>
      <c r="B303" s="4" t="s">
        <v>136</v>
      </c>
      <c r="C303" s="4" t="s">
        <v>44</v>
      </c>
      <c r="D303" s="10">
        <v>1</v>
      </c>
      <c r="E303" s="10">
        <v>2025</v>
      </c>
      <c r="F303" s="10">
        <v>1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 t="s">
        <v>10</v>
      </c>
      <c r="B304" s="4" t="s">
        <v>137</v>
      </c>
      <c r="C304" s="4" t="s">
        <v>44</v>
      </c>
      <c r="D304" s="10">
        <v>1</v>
      </c>
      <c r="E304" s="10">
        <v>2025</v>
      </c>
      <c r="F304" s="10">
        <v>1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 t="s">
        <v>10</v>
      </c>
      <c r="B305" s="4" t="s">
        <v>133</v>
      </c>
      <c r="C305" s="4" t="s">
        <v>44</v>
      </c>
      <c r="D305" s="10">
        <v>1</v>
      </c>
      <c r="E305" s="10">
        <v>2025</v>
      </c>
      <c r="F305" s="10">
        <v>1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 t="s">
        <v>10</v>
      </c>
      <c r="B306" s="4" t="s">
        <v>139</v>
      </c>
      <c r="C306" s="4" t="s">
        <v>44</v>
      </c>
      <c r="D306" s="10">
        <v>1</v>
      </c>
      <c r="E306" s="10">
        <v>2025</v>
      </c>
      <c r="F306" s="10">
        <v>1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 t="s">
        <v>10</v>
      </c>
      <c r="B307" s="4" t="s">
        <v>114</v>
      </c>
      <c r="C307" s="4" t="s">
        <v>103</v>
      </c>
      <c r="D307" s="10">
        <v>2</v>
      </c>
      <c r="E307" s="10">
        <v>2025</v>
      </c>
      <c r="F307" s="10">
        <v>1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 t="s">
        <v>10</v>
      </c>
      <c r="B308" s="4" t="s">
        <v>114</v>
      </c>
      <c r="C308" s="4" t="s">
        <v>103</v>
      </c>
      <c r="D308" s="10">
        <v>2</v>
      </c>
      <c r="E308" s="10">
        <v>2030</v>
      </c>
      <c r="F308" s="10">
        <v>1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 t="s">
        <v>10</v>
      </c>
      <c r="B309" s="4" t="s">
        <v>114</v>
      </c>
      <c r="C309" s="4" t="s">
        <v>103</v>
      </c>
      <c r="D309" s="10">
        <v>2</v>
      </c>
      <c r="E309" s="10">
        <v>2035</v>
      </c>
      <c r="F309" s="10">
        <v>1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 t="s">
        <v>10</v>
      </c>
      <c r="B310" s="4" t="s">
        <v>114</v>
      </c>
      <c r="C310" s="4" t="s">
        <v>103</v>
      </c>
      <c r="D310" s="10">
        <v>2</v>
      </c>
      <c r="E310" s="10">
        <v>2040</v>
      </c>
      <c r="F310" s="10">
        <v>1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 t="s">
        <v>10</v>
      </c>
      <c r="B311" s="4" t="s">
        <v>114</v>
      </c>
      <c r="C311" s="4" t="s">
        <v>103</v>
      </c>
      <c r="D311" s="10">
        <v>2</v>
      </c>
      <c r="E311" s="10">
        <v>2045</v>
      </c>
      <c r="F311" s="10">
        <v>1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 t="s">
        <v>10</v>
      </c>
      <c r="B312" s="4" t="s">
        <v>114</v>
      </c>
      <c r="C312" s="4" t="s">
        <v>103</v>
      </c>
      <c r="D312" s="10">
        <v>2</v>
      </c>
      <c r="E312" s="10">
        <v>2050</v>
      </c>
      <c r="F312" s="10">
        <v>1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 t="s">
        <v>10</v>
      </c>
      <c r="B313" s="4" t="s">
        <v>114</v>
      </c>
      <c r="C313" s="4" t="s">
        <v>103</v>
      </c>
      <c r="D313" s="10">
        <v>3</v>
      </c>
      <c r="E313" s="10">
        <v>2022</v>
      </c>
      <c r="F313" s="10">
        <v>1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 t="s">
        <v>10</v>
      </c>
      <c r="B314" s="4" t="s">
        <v>123</v>
      </c>
      <c r="C314" s="4" t="s">
        <v>16</v>
      </c>
      <c r="D314" s="10">
        <v>1</v>
      </c>
      <c r="E314" s="10">
        <v>2025</v>
      </c>
      <c r="F314" s="10">
        <v>1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 t="s">
        <v>10</v>
      </c>
      <c r="B315" s="4" t="s">
        <v>114</v>
      </c>
      <c r="C315" s="4" t="s">
        <v>103</v>
      </c>
      <c r="D315" s="10">
        <v>3</v>
      </c>
      <c r="E315" s="10">
        <v>2025</v>
      </c>
      <c r="F315" s="10">
        <v>1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 t="s">
        <v>10</v>
      </c>
      <c r="B316" s="4" t="s">
        <v>114</v>
      </c>
      <c r="C316" s="4" t="s">
        <v>103</v>
      </c>
      <c r="D316" s="10">
        <v>3</v>
      </c>
      <c r="E316" s="10">
        <v>2030</v>
      </c>
      <c r="F316" s="10">
        <v>1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 t="s">
        <v>10</v>
      </c>
      <c r="B317" s="4" t="s">
        <v>114</v>
      </c>
      <c r="C317" s="4" t="s">
        <v>103</v>
      </c>
      <c r="D317" s="10">
        <v>3</v>
      </c>
      <c r="E317" s="10">
        <v>2035</v>
      </c>
      <c r="F317" s="10">
        <v>1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 t="s">
        <v>10</v>
      </c>
      <c r="B318" s="4" t="s">
        <v>114</v>
      </c>
      <c r="C318" s="4" t="s">
        <v>103</v>
      </c>
      <c r="D318" s="10">
        <v>3</v>
      </c>
      <c r="E318" s="10">
        <v>2040</v>
      </c>
      <c r="F318" s="10">
        <v>1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 t="s">
        <v>10</v>
      </c>
      <c r="B319" s="4" t="s">
        <v>114</v>
      </c>
      <c r="C319" s="4" t="s">
        <v>103</v>
      </c>
      <c r="D319" s="10">
        <v>3</v>
      </c>
      <c r="E319" s="10">
        <v>2045</v>
      </c>
      <c r="F319" s="10">
        <v>1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 t="s">
        <v>10</v>
      </c>
      <c r="B320" s="4" t="s">
        <v>114</v>
      </c>
      <c r="C320" s="4" t="s">
        <v>103</v>
      </c>
      <c r="D320" s="10">
        <v>3</v>
      </c>
      <c r="E320" s="10">
        <v>2050</v>
      </c>
      <c r="F320" s="10">
        <v>1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 t="s">
        <v>10</v>
      </c>
      <c r="B321" s="4" t="s">
        <v>114</v>
      </c>
      <c r="C321" s="4" t="s">
        <v>103</v>
      </c>
      <c r="D321" s="10">
        <v>4</v>
      </c>
      <c r="E321" s="10">
        <v>2022</v>
      </c>
      <c r="F321" s="10">
        <v>1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 t="s">
        <v>10</v>
      </c>
      <c r="B322" s="4" t="s">
        <v>114</v>
      </c>
      <c r="C322" s="4" t="s">
        <v>103</v>
      </c>
      <c r="D322" s="10">
        <v>4</v>
      </c>
      <c r="E322" s="10">
        <v>2025</v>
      </c>
      <c r="F322" s="10">
        <v>1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 t="s">
        <v>10</v>
      </c>
      <c r="B323" s="4" t="s">
        <v>114</v>
      </c>
      <c r="C323" s="4" t="s">
        <v>103</v>
      </c>
      <c r="D323" s="10">
        <v>4</v>
      </c>
      <c r="E323" s="10">
        <v>2030</v>
      </c>
      <c r="F323" s="10">
        <v>1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 t="s">
        <v>10</v>
      </c>
      <c r="B324" s="4" t="s">
        <v>114</v>
      </c>
      <c r="C324" s="4" t="s">
        <v>103</v>
      </c>
      <c r="D324" s="10">
        <v>4</v>
      </c>
      <c r="E324" s="10">
        <v>2035</v>
      </c>
      <c r="F324" s="10">
        <v>1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 t="s">
        <v>10</v>
      </c>
      <c r="B325" s="4" t="s">
        <v>114</v>
      </c>
      <c r="C325" s="4" t="s">
        <v>103</v>
      </c>
      <c r="D325" s="10">
        <v>4</v>
      </c>
      <c r="E325" s="10">
        <v>2040</v>
      </c>
      <c r="F325" s="10">
        <v>1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 t="s">
        <v>10</v>
      </c>
      <c r="B326" s="4" t="s">
        <v>114</v>
      </c>
      <c r="C326" s="4" t="s">
        <v>103</v>
      </c>
      <c r="D326" s="10">
        <v>4</v>
      </c>
      <c r="E326" s="10">
        <v>2045</v>
      </c>
      <c r="F326" s="10">
        <v>1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 t="s">
        <v>10</v>
      </c>
      <c r="B327" s="4" t="s">
        <v>114</v>
      </c>
      <c r="C327" s="4" t="s">
        <v>103</v>
      </c>
      <c r="D327" s="10">
        <v>4</v>
      </c>
      <c r="E327" s="10">
        <v>2050</v>
      </c>
      <c r="F327" s="10">
        <v>1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 t="s">
        <v>10</v>
      </c>
      <c r="B328" s="4" t="s">
        <v>115</v>
      </c>
      <c r="C328" s="4" t="s">
        <v>103</v>
      </c>
      <c r="D328" s="10">
        <v>1</v>
      </c>
      <c r="E328" s="10">
        <v>2022</v>
      </c>
      <c r="F328" s="10">
        <v>1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 t="s">
        <v>10</v>
      </c>
      <c r="B329" s="4" t="s">
        <v>115</v>
      </c>
      <c r="C329" s="4" t="s">
        <v>103</v>
      </c>
      <c r="D329" s="10">
        <v>1</v>
      </c>
      <c r="E329" s="10">
        <v>2025</v>
      </c>
      <c r="F329" s="10">
        <v>1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 t="s">
        <v>10</v>
      </c>
      <c r="B330" s="4" t="s">
        <v>115</v>
      </c>
      <c r="C330" s="4" t="s">
        <v>103</v>
      </c>
      <c r="D330" s="10">
        <v>1</v>
      </c>
      <c r="E330" s="10">
        <v>2030</v>
      </c>
      <c r="F330" s="10">
        <v>1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 t="s">
        <v>10</v>
      </c>
      <c r="B331" s="4" t="s">
        <v>115</v>
      </c>
      <c r="C331" s="4" t="s">
        <v>103</v>
      </c>
      <c r="D331" s="10">
        <v>1</v>
      </c>
      <c r="E331" s="10">
        <v>2035</v>
      </c>
      <c r="F331" s="10">
        <v>1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 t="s">
        <v>10</v>
      </c>
      <c r="B332" s="4" t="s">
        <v>115</v>
      </c>
      <c r="C332" s="4" t="s">
        <v>103</v>
      </c>
      <c r="D332" s="10">
        <v>1</v>
      </c>
      <c r="E332" s="10">
        <v>2040</v>
      </c>
      <c r="F332" s="10">
        <v>1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 t="s">
        <v>10</v>
      </c>
      <c r="B333" s="4" t="s">
        <v>115</v>
      </c>
      <c r="C333" s="4" t="s">
        <v>103</v>
      </c>
      <c r="D333" s="10">
        <v>1</v>
      </c>
      <c r="E333" s="10">
        <v>2045</v>
      </c>
      <c r="F333" s="10">
        <v>1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 t="s">
        <v>10</v>
      </c>
      <c r="B334" s="4" t="s">
        <v>115</v>
      </c>
      <c r="C334" s="4" t="s">
        <v>103</v>
      </c>
      <c r="D334" s="10">
        <v>1</v>
      </c>
      <c r="E334" s="10">
        <v>2050</v>
      </c>
      <c r="F334" s="10">
        <v>1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 t="s">
        <v>10</v>
      </c>
      <c r="B335" s="4" t="s">
        <v>115</v>
      </c>
      <c r="C335" s="4" t="s">
        <v>103</v>
      </c>
      <c r="D335" s="10">
        <v>2</v>
      </c>
      <c r="E335" s="10">
        <v>2022</v>
      </c>
      <c r="F335" s="10">
        <v>1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 t="s">
        <v>10</v>
      </c>
      <c r="B336" s="4" t="s">
        <v>115</v>
      </c>
      <c r="C336" s="4" t="s">
        <v>103</v>
      </c>
      <c r="D336" s="10">
        <v>2</v>
      </c>
      <c r="E336" s="10">
        <v>2025</v>
      </c>
      <c r="F336" s="10">
        <v>1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 t="s">
        <v>10</v>
      </c>
      <c r="B337" s="4" t="s">
        <v>115</v>
      </c>
      <c r="C337" s="4" t="s">
        <v>103</v>
      </c>
      <c r="D337" s="10">
        <v>2</v>
      </c>
      <c r="E337" s="10">
        <v>2030</v>
      </c>
      <c r="F337" s="10">
        <v>1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 t="s">
        <v>10</v>
      </c>
      <c r="B338" s="4" t="s">
        <v>115</v>
      </c>
      <c r="C338" s="4" t="s">
        <v>103</v>
      </c>
      <c r="D338" s="10">
        <v>2</v>
      </c>
      <c r="E338" s="10">
        <v>2035</v>
      </c>
      <c r="F338" s="10">
        <v>1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 t="s">
        <v>10</v>
      </c>
      <c r="B339" s="4" t="s">
        <v>115</v>
      </c>
      <c r="C339" s="4" t="s">
        <v>103</v>
      </c>
      <c r="D339" s="10">
        <v>2</v>
      </c>
      <c r="E339" s="10">
        <v>2040</v>
      </c>
      <c r="F339" s="10">
        <v>1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 t="s">
        <v>10</v>
      </c>
      <c r="B340" s="4" t="s">
        <v>115</v>
      </c>
      <c r="C340" s="4" t="s">
        <v>103</v>
      </c>
      <c r="D340" s="10">
        <v>2</v>
      </c>
      <c r="E340" s="10">
        <v>2045</v>
      </c>
      <c r="F340" s="10">
        <v>1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 t="s">
        <v>10</v>
      </c>
      <c r="B341" s="4" t="s">
        <v>115</v>
      </c>
      <c r="C341" s="4" t="s">
        <v>103</v>
      </c>
      <c r="D341" s="10">
        <v>2</v>
      </c>
      <c r="E341" s="10">
        <v>2050</v>
      </c>
      <c r="F341" s="10">
        <v>1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 t="s">
        <v>10</v>
      </c>
      <c r="B342" s="4" t="s">
        <v>115</v>
      </c>
      <c r="C342" s="4" t="s">
        <v>103</v>
      </c>
      <c r="D342" s="10">
        <v>3</v>
      </c>
      <c r="E342" s="10">
        <v>2022</v>
      </c>
      <c r="F342" s="10">
        <v>1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 t="s">
        <v>10</v>
      </c>
      <c r="B343" s="4" t="s">
        <v>115</v>
      </c>
      <c r="C343" s="4" t="s">
        <v>103</v>
      </c>
      <c r="D343" s="10">
        <v>3</v>
      </c>
      <c r="E343" s="10">
        <v>2025</v>
      </c>
      <c r="F343" s="10">
        <v>1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 t="s">
        <v>10</v>
      </c>
      <c r="B344" s="4" t="s">
        <v>115</v>
      </c>
      <c r="C344" s="4" t="s">
        <v>103</v>
      </c>
      <c r="D344" s="10">
        <v>3</v>
      </c>
      <c r="E344" s="10">
        <v>2030</v>
      </c>
      <c r="F344" s="10">
        <v>1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 t="s">
        <v>10</v>
      </c>
      <c r="B345" s="4" t="s">
        <v>115</v>
      </c>
      <c r="C345" s="4" t="s">
        <v>103</v>
      </c>
      <c r="D345" s="10">
        <v>3</v>
      </c>
      <c r="E345" s="10">
        <v>2035</v>
      </c>
      <c r="F345" s="10">
        <v>1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 t="s">
        <v>10</v>
      </c>
      <c r="B346" s="4" t="s">
        <v>115</v>
      </c>
      <c r="C346" s="4" t="s">
        <v>103</v>
      </c>
      <c r="D346" s="10">
        <v>3</v>
      </c>
      <c r="E346" s="10">
        <v>2040</v>
      </c>
      <c r="F346" s="10">
        <v>1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 t="s">
        <v>10</v>
      </c>
      <c r="B347" s="4" t="s">
        <v>146</v>
      </c>
      <c r="C347" s="4" t="s">
        <v>16</v>
      </c>
      <c r="D347" s="10">
        <v>1</v>
      </c>
      <c r="E347" s="10">
        <v>2025</v>
      </c>
      <c r="F347" s="10">
        <v>1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 t="s">
        <v>10</v>
      </c>
      <c r="B348" s="4" t="s">
        <v>148</v>
      </c>
      <c r="C348" s="4" t="s">
        <v>16</v>
      </c>
      <c r="D348" s="10">
        <v>1</v>
      </c>
      <c r="E348" s="10">
        <v>2025</v>
      </c>
      <c r="F348" s="10">
        <v>1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 t="s">
        <v>10</v>
      </c>
      <c r="B349" s="4" t="s">
        <v>150</v>
      </c>
      <c r="C349" s="4" t="s">
        <v>16</v>
      </c>
      <c r="D349" s="10">
        <v>1</v>
      </c>
      <c r="E349" s="10">
        <v>2025</v>
      </c>
      <c r="F349" s="10">
        <v>1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 t="s">
        <v>10</v>
      </c>
      <c r="B350" s="4" t="s">
        <v>187</v>
      </c>
      <c r="C350" s="4" t="s">
        <v>20</v>
      </c>
      <c r="D350" s="10">
        <v>1</v>
      </c>
      <c r="E350" s="10">
        <v>2025</v>
      </c>
      <c r="F350" s="10">
        <v>1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 t="s">
        <v>10</v>
      </c>
      <c r="B351" s="4" t="s">
        <v>188</v>
      </c>
      <c r="C351" s="4" t="s">
        <v>20</v>
      </c>
      <c r="D351" s="10">
        <v>1</v>
      </c>
      <c r="E351" s="10">
        <v>2025</v>
      </c>
      <c r="F351" s="10">
        <v>1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 t="s">
        <v>10</v>
      </c>
      <c r="B352" s="4" t="s">
        <v>11</v>
      </c>
      <c r="C352" s="4" t="s">
        <v>69</v>
      </c>
      <c r="D352" s="10">
        <v>1</v>
      </c>
      <c r="E352" s="10">
        <v>2025</v>
      </c>
      <c r="F352" s="10">
        <v>1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 t="s">
        <v>10</v>
      </c>
      <c r="B353" s="4" t="s">
        <v>134</v>
      </c>
      <c r="C353" s="4" t="s">
        <v>44</v>
      </c>
      <c r="D353" s="10">
        <v>1</v>
      </c>
      <c r="E353" s="10">
        <v>2025</v>
      </c>
      <c r="F353" s="10">
        <v>1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 t="s">
        <v>10</v>
      </c>
      <c r="B354" s="4" t="s">
        <v>115</v>
      </c>
      <c r="C354" s="4" t="s">
        <v>103</v>
      </c>
      <c r="D354" s="10">
        <v>3</v>
      </c>
      <c r="E354" s="10">
        <v>2045</v>
      </c>
      <c r="F354" s="10">
        <v>1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 t="s">
        <v>10</v>
      </c>
      <c r="B355" s="4" t="s">
        <v>178</v>
      </c>
      <c r="C355" s="4" t="s">
        <v>50</v>
      </c>
      <c r="D355" s="10">
        <v>1</v>
      </c>
      <c r="E355" s="10">
        <v>2025</v>
      </c>
      <c r="F355" s="10">
        <v>1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 t="s">
        <v>10</v>
      </c>
      <c r="B356" s="4" t="s">
        <v>186</v>
      </c>
      <c r="C356" s="4" t="s">
        <v>109</v>
      </c>
      <c r="D356" s="10">
        <v>1</v>
      </c>
      <c r="E356" s="10">
        <v>2025</v>
      </c>
      <c r="F356" s="10">
        <v>1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 t="s">
        <v>10</v>
      </c>
      <c r="B357" s="4" t="s">
        <v>186</v>
      </c>
      <c r="C357" s="4" t="s">
        <v>109</v>
      </c>
      <c r="D357" s="10">
        <v>2</v>
      </c>
      <c r="E357" s="10">
        <v>2025</v>
      </c>
      <c r="F357" s="10">
        <v>1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 t="s">
        <v>10</v>
      </c>
      <c r="B358" s="4" t="s">
        <v>162</v>
      </c>
      <c r="C358" s="4" t="s">
        <v>94</v>
      </c>
      <c r="D358" s="10">
        <v>1</v>
      </c>
      <c r="E358" s="10">
        <v>2025</v>
      </c>
      <c r="F358" s="10">
        <v>1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 t="s">
        <v>10</v>
      </c>
      <c r="B359" s="4" t="s">
        <v>177</v>
      </c>
      <c r="C359" s="4" t="s">
        <v>94</v>
      </c>
      <c r="D359" s="10">
        <v>1</v>
      </c>
      <c r="E359" s="10">
        <v>2025</v>
      </c>
      <c r="F359" s="10">
        <v>1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 t="s">
        <v>10</v>
      </c>
      <c r="B360" s="4" t="s">
        <v>170</v>
      </c>
      <c r="C360" s="4" t="s">
        <v>94</v>
      </c>
      <c r="D360" s="10">
        <v>1</v>
      </c>
      <c r="E360" s="10">
        <v>2025</v>
      </c>
      <c r="F360" s="10">
        <v>1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 t="s">
        <v>10</v>
      </c>
      <c r="B361" s="4" t="s">
        <v>165</v>
      </c>
      <c r="C361" s="4" t="s">
        <v>94</v>
      </c>
      <c r="D361" s="10">
        <v>1</v>
      </c>
      <c r="E361" s="10">
        <v>2025</v>
      </c>
      <c r="F361" s="10">
        <v>1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 t="s">
        <v>10</v>
      </c>
      <c r="B362" s="4" t="s">
        <v>171</v>
      </c>
      <c r="C362" s="4" t="s">
        <v>94</v>
      </c>
      <c r="D362" s="10">
        <v>1</v>
      </c>
      <c r="E362" s="10">
        <v>2025</v>
      </c>
      <c r="F362" s="10">
        <v>1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 t="s">
        <v>10</v>
      </c>
      <c r="B363" s="4" t="s">
        <v>159</v>
      </c>
      <c r="C363" s="4" t="s">
        <v>101</v>
      </c>
      <c r="D363" s="10">
        <v>1</v>
      </c>
      <c r="E363" s="10">
        <v>2025</v>
      </c>
      <c r="F363" s="10">
        <v>1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 t="s">
        <v>10</v>
      </c>
      <c r="B364" s="4" t="s">
        <v>183</v>
      </c>
      <c r="C364" s="4" t="s">
        <v>20</v>
      </c>
      <c r="D364" s="10">
        <v>4</v>
      </c>
      <c r="E364" s="10">
        <v>2025</v>
      </c>
      <c r="F364" s="10">
        <v>1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 t="s">
        <v>10</v>
      </c>
      <c r="B365" s="4" t="s">
        <v>183</v>
      </c>
      <c r="C365" s="4" t="s">
        <v>38</v>
      </c>
      <c r="D365" s="10">
        <v>3</v>
      </c>
      <c r="E365" s="10">
        <v>2025</v>
      </c>
      <c r="F365" s="10">
        <v>1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 t="s">
        <v>10</v>
      </c>
      <c r="B366" s="4" t="s">
        <v>183</v>
      </c>
      <c r="C366" s="4" t="s">
        <v>101</v>
      </c>
      <c r="D366" s="10">
        <v>2</v>
      </c>
      <c r="E366" s="10">
        <v>2025</v>
      </c>
      <c r="F366" s="10">
        <v>1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 t="s">
        <v>10</v>
      </c>
      <c r="B367" s="4" t="s">
        <v>183</v>
      </c>
      <c r="C367" s="4" t="s">
        <v>87</v>
      </c>
      <c r="D367" s="10">
        <v>1</v>
      </c>
      <c r="E367" s="10">
        <v>2025</v>
      </c>
      <c r="F367" s="10">
        <v>1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 t="s">
        <v>10</v>
      </c>
      <c r="B368" s="4" t="s">
        <v>184</v>
      </c>
      <c r="C368" s="4" t="s">
        <v>66</v>
      </c>
      <c r="D368" s="10">
        <v>4</v>
      </c>
      <c r="E368" s="10">
        <v>2025</v>
      </c>
      <c r="F368" s="10">
        <v>1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 t="s">
        <v>10</v>
      </c>
      <c r="B369" s="4" t="s">
        <v>184</v>
      </c>
      <c r="C369" s="4" t="s">
        <v>63</v>
      </c>
      <c r="D369" s="10">
        <v>3</v>
      </c>
      <c r="E369" s="10">
        <v>2025</v>
      </c>
      <c r="F369" s="10">
        <v>1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 t="s">
        <v>10</v>
      </c>
      <c r="B370" s="4" t="s">
        <v>184</v>
      </c>
      <c r="C370" s="4" t="s">
        <v>60</v>
      </c>
      <c r="D370" s="10">
        <v>2</v>
      </c>
      <c r="E370" s="10">
        <v>2025</v>
      </c>
      <c r="F370" s="10">
        <v>1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 t="s">
        <v>10</v>
      </c>
      <c r="B371" s="4" t="s">
        <v>184</v>
      </c>
      <c r="C371" s="4" t="s">
        <v>56</v>
      </c>
      <c r="D371" s="10">
        <v>1</v>
      </c>
      <c r="E371" s="10">
        <v>2025</v>
      </c>
      <c r="F371" s="10">
        <v>1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 t="s">
        <v>10</v>
      </c>
      <c r="B372" s="4" t="s">
        <v>102</v>
      </c>
      <c r="C372" s="4" t="s">
        <v>97</v>
      </c>
      <c r="D372" s="10">
        <v>1</v>
      </c>
      <c r="E372" s="10">
        <v>2025</v>
      </c>
      <c r="F372" s="10">
        <v>1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 t="s">
        <v>10</v>
      </c>
      <c r="B373" s="4" t="s">
        <v>110</v>
      </c>
      <c r="C373" s="4" t="s">
        <v>97</v>
      </c>
      <c r="D373" s="10">
        <v>1</v>
      </c>
      <c r="E373" s="10">
        <v>2025</v>
      </c>
      <c r="F373" s="10">
        <v>1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 t="s">
        <v>10</v>
      </c>
      <c r="B374" s="4" t="s">
        <v>156</v>
      </c>
      <c r="C374" s="4" t="s">
        <v>99</v>
      </c>
      <c r="D374" s="10">
        <v>1</v>
      </c>
      <c r="E374" s="10">
        <v>2025</v>
      </c>
      <c r="F374" s="10">
        <v>1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 t="s">
        <v>10</v>
      </c>
      <c r="B375" s="4" t="s">
        <v>194</v>
      </c>
      <c r="C375" s="4" t="s">
        <v>56</v>
      </c>
      <c r="D375" s="10">
        <v>1</v>
      </c>
      <c r="E375" s="10">
        <v>2025</v>
      </c>
      <c r="F375" s="10">
        <v>1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 t="s">
        <v>10</v>
      </c>
      <c r="B376" s="4" t="s">
        <v>228</v>
      </c>
      <c r="C376" s="4" t="s">
        <v>16</v>
      </c>
      <c r="D376" s="10">
        <v>1</v>
      </c>
      <c r="E376" s="10">
        <v>2025</v>
      </c>
      <c r="F376" s="10">
        <v>1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 t="s">
        <v>10</v>
      </c>
      <c r="B377" s="4" t="s">
        <v>180</v>
      </c>
      <c r="C377" s="4" t="s">
        <v>72</v>
      </c>
      <c r="D377" s="10">
        <v>1</v>
      </c>
      <c r="E377" s="10">
        <v>2025</v>
      </c>
      <c r="F377" s="10">
        <v>1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 t="s">
        <v>10</v>
      </c>
      <c r="B378" s="4" t="s">
        <v>179</v>
      </c>
      <c r="C378" s="4" t="s">
        <v>72</v>
      </c>
      <c r="D378" s="10">
        <v>1</v>
      </c>
      <c r="E378" s="10">
        <v>2025</v>
      </c>
      <c r="F378" s="10">
        <v>1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 t="s">
        <v>10</v>
      </c>
      <c r="B379" s="4" t="s">
        <v>192</v>
      </c>
      <c r="C379" s="4" t="s">
        <v>20</v>
      </c>
      <c r="D379" s="10">
        <v>1</v>
      </c>
      <c r="E379" s="10">
        <v>2025</v>
      </c>
      <c r="F379" s="10">
        <v>1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 t="s">
        <v>10</v>
      </c>
      <c r="B380" s="4" t="s">
        <v>190</v>
      </c>
      <c r="C380" s="4" t="s">
        <v>75</v>
      </c>
      <c r="D380" s="10">
        <v>1</v>
      </c>
      <c r="E380" s="10">
        <v>2025</v>
      </c>
      <c r="F380" s="10">
        <v>1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 t="s">
        <v>10</v>
      </c>
      <c r="B381" s="4" t="s">
        <v>190</v>
      </c>
      <c r="C381" s="4" t="s">
        <v>78</v>
      </c>
      <c r="D381" s="10">
        <v>2</v>
      </c>
      <c r="E381" s="10">
        <v>2025</v>
      </c>
      <c r="F381" s="10">
        <v>1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 t="s">
        <v>10</v>
      </c>
      <c r="B382" s="4" t="s">
        <v>24</v>
      </c>
      <c r="C382" s="4" t="s">
        <v>16</v>
      </c>
      <c r="D382" s="10">
        <v>1</v>
      </c>
      <c r="E382" s="10">
        <v>2025</v>
      </c>
      <c r="F382" s="10">
        <v>1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 t="s">
        <v>10</v>
      </c>
      <c r="B383" s="4" t="s">
        <v>36</v>
      </c>
      <c r="C383" s="4" t="s">
        <v>16</v>
      </c>
      <c r="D383" s="10">
        <v>1</v>
      </c>
      <c r="E383" s="10">
        <v>2025</v>
      </c>
      <c r="F383" s="10">
        <v>1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 t="s">
        <v>10</v>
      </c>
      <c r="B384" s="4" t="s">
        <v>48</v>
      </c>
      <c r="C384" s="4" t="s">
        <v>16</v>
      </c>
      <c r="D384" s="10">
        <v>1</v>
      </c>
      <c r="E384" s="10">
        <v>2025</v>
      </c>
      <c r="F384" s="10">
        <v>1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 t="s">
        <v>10</v>
      </c>
      <c r="B385" s="4" t="s">
        <v>65</v>
      </c>
      <c r="C385" s="4" t="s">
        <v>16</v>
      </c>
      <c r="D385" s="10">
        <v>1</v>
      </c>
      <c r="E385" s="10">
        <v>2025</v>
      </c>
      <c r="F385" s="10">
        <v>1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 t="s">
        <v>10</v>
      </c>
      <c r="B386" s="4" t="s">
        <v>59</v>
      </c>
      <c r="C386" s="4" t="s">
        <v>16</v>
      </c>
      <c r="D386" s="10">
        <v>1</v>
      </c>
      <c r="E386" s="10">
        <v>2025</v>
      </c>
      <c r="F386" s="10">
        <v>1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 t="s">
        <v>10</v>
      </c>
      <c r="B387" s="4" t="s">
        <v>71</v>
      </c>
      <c r="C387" s="4" t="s">
        <v>16</v>
      </c>
      <c r="D387" s="10">
        <v>1</v>
      </c>
      <c r="E387" s="10">
        <v>2025</v>
      </c>
      <c r="F387" s="10">
        <v>1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 t="s">
        <v>10</v>
      </c>
      <c r="B388" s="4" t="s">
        <v>30</v>
      </c>
      <c r="C388" s="4" t="s">
        <v>16</v>
      </c>
      <c r="D388" s="10">
        <v>1</v>
      </c>
      <c r="E388" s="10">
        <v>2025</v>
      </c>
      <c r="F388" s="10">
        <v>1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 t="s">
        <v>10</v>
      </c>
      <c r="B389" s="4" t="s">
        <v>42</v>
      </c>
      <c r="C389" s="4" t="s">
        <v>16</v>
      </c>
      <c r="D389" s="10">
        <v>1</v>
      </c>
      <c r="E389" s="10">
        <v>2025</v>
      </c>
      <c r="F389" s="10">
        <v>1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 t="s">
        <v>10</v>
      </c>
      <c r="B390" s="4" t="s">
        <v>54</v>
      </c>
      <c r="C390" s="4" t="s">
        <v>16</v>
      </c>
      <c r="D390" s="10">
        <v>1</v>
      </c>
      <c r="E390" s="10">
        <v>2025</v>
      </c>
      <c r="F390" s="10">
        <v>1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 t="s">
        <v>10</v>
      </c>
      <c r="B391" s="4" t="s">
        <v>68</v>
      </c>
      <c r="C391" s="4" t="s">
        <v>16</v>
      </c>
      <c r="D391" s="10">
        <v>1</v>
      </c>
      <c r="E391" s="10">
        <v>2025</v>
      </c>
      <c r="F391" s="10">
        <v>1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 t="s">
        <v>10</v>
      </c>
      <c r="B392" s="4" t="s">
        <v>62</v>
      </c>
      <c r="C392" s="4" t="s">
        <v>16</v>
      </c>
      <c r="D392" s="10">
        <v>1</v>
      </c>
      <c r="E392" s="10">
        <v>2025</v>
      </c>
      <c r="F392" s="10">
        <v>1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 t="s">
        <v>10</v>
      </c>
      <c r="B393" s="4" t="s">
        <v>24</v>
      </c>
      <c r="C393" s="4" t="s">
        <v>16</v>
      </c>
      <c r="D393" s="10">
        <v>2</v>
      </c>
      <c r="E393" s="10">
        <v>2025</v>
      </c>
      <c r="F393" s="10">
        <v>1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 t="s">
        <v>10</v>
      </c>
      <c r="B394" s="4" t="s">
        <v>36</v>
      </c>
      <c r="C394" s="4" t="s">
        <v>16</v>
      </c>
      <c r="D394" s="10">
        <v>2</v>
      </c>
      <c r="E394" s="10">
        <v>2025</v>
      </c>
      <c r="F394" s="10">
        <v>1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 t="s">
        <v>10</v>
      </c>
      <c r="B395" s="4" t="s">
        <v>48</v>
      </c>
      <c r="C395" s="4" t="s">
        <v>16</v>
      </c>
      <c r="D395" s="10">
        <v>2</v>
      </c>
      <c r="E395" s="10">
        <v>2025</v>
      </c>
      <c r="F395" s="10">
        <v>1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 t="s">
        <v>10</v>
      </c>
      <c r="B396" s="4" t="s">
        <v>65</v>
      </c>
      <c r="C396" s="4" t="s">
        <v>16</v>
      </c>
      <c r="D396" s="10">
        <v>2</v>
      </c>
      <c r="E396" s="10">
        <v>2025</v>
      </c>
      <c r="F396" s="10">
        <v>1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 t="s">
        <v>10</v>
      </c>
      <c r="B397" s="4" t="s">
        <v>59</v>
      </c>
      <c r="C397" s="4" t="s">
        <v>16</v>
      </c>
      <c r="D397" s="10">
        <v>2</v>
      </c>
      <c r="E397" s="10">
        <v>2025</v>
      </c>
      <c r="F397" s="10">
        <v>1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 t="s">
        <v>10</v>
      </c>
      <c r="B398" s="4" t="s">
        <v>71</v>
      </c>
      <c r="C398" s="4" t="s">
        <v>16</v>
      </c>
      <c r="D398" s="10">
        <v>2</v>
      </c>
      <c r="E398" s="10">
        <v>2025</v>
      </c>
      <c r="F398" s="10">
        <v>1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 t="s">
        <v>10</v>
      </c>
      <c r="B399" s="4" t="s">
        <v>30</v>
      </c>
      <c r="C399" s="4" t="s">
        <v>16</v>
      </c>
      <c r="D399" s="10">
        <v>2</v>
      </c>
      <c r="E399" s="10">
        <v>2025</v>
      </c>
      <c r="F399" s="10">
        <v>1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 t="s">
        <v>10</v>
      </c>
      <c r="B400" s="4" t="s">
        <v>42</v>
      </c>
      <c r="C400" s="4" t="s">
        <v>16</v>
      </c>
      <c r="D400" s="10">
        <v>2</v>
      </c>
      <c r="E400" s="10">
        <v>2025</v>
      </c>
      <c r="F400" s="10">
        <v>1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 t="s">
        <v>10</v>
      </c>
      <c r="B401" s="4" t="s">
        <v>54</v>
      </c>
      <c r="C401" s="4" t="s">
        <v>16</v>
      </c>
      <c r="D401" s="10">
        <v>2</v>
      </c>
      <c r="E401" s="10">
        <v>2025</v>
      </c>
      <c r="F401" s="10">
        <v>1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 t="s">
        <v>10</v>
      </c>
      <c r="B402" s="4" t="s">
        <v>68</v>
      </c>
      <c r="C402" s="4" t="s">
        <v>16</v>
      </c>
      <c r="D402" s="10">
        <v>2</v>
      </c>
      <c r="E402" s="10">
        <v>2025</v>
      </c>
      <c r="F402" s="10">
        <v>1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 t="s">
        <v>10</v>
      </c>
      <c r="B403" s="4" t="s">
        <v>62</v>
      </c>
      <c r="C403" s="4" t="s">
        <v>16</v>
      </c>
      <c r="D403" s="10">
        <v>2</v>
      </c>
      <c r="E403" s="10">
        <v>2025</v>
      </c>
      <c r="F403" s="10">
        <v>1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 t="s">
        <v>10</v>
      </c>
      <c r="B404" s="4" t="s">
        <v>74</v>
      </c>
      <c r="C404" s="4" t="s">
        <v>16</v>
      </c>
      <c r="D404" s="10">
        <v>2</v>
      </c>
      <c r="E404" s="10">
        <v>2025</v>
      </c>
      <c r="F404" s="10">
        <v>0.5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 t="s">
        <v>10</v>
      </c>
      <c r="B405" s="4" t="s">
        <v>24</v>
      </c>
      <c r="C405" s="4" t="s">
        <v>81</v>
      </c>
      <c r="D405" s="10">
        <v>2</v>
      </c>
      <c r="E405" s="10">
        <v>2025</v>
      </c>
      <c r="F405" s="10">
        <v>2.5680000000000001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 t="s">
        <v>10</v>
      </c>
      <c r="B406" s="4" t="s">
        <v>36</v>
      </c>
      <c r="C406" s="4" t="s">
        <v>81</v>
      </c>
      <c r="D406" s="10">
        <v>2</v>
      </c>
      <c r="E406" s="10">
        <v>2025</v>
      </c>
      <c r="F406" s="10">
        <v>1.5309999999999999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 t="s">
        <v>10</v>
      </c>
      <c r="B407" s="4" t="s">
        <v>48</v>
      </c>
      <c r="C407" s="4" t="s">
        <v>81</v>
      </c>
      <c r="D407" s="10">
        <v>2</v>
      </c>
      <c r="E407" s="10">
        <v>2025</v>
      </c>
      <c r="F407" s="10">
        <v>1.651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 t="s">
        <v>10</v>
      </c>
      <c r="B408" s="4" t="s">
        <v>65</v>
      </c>
      <c r="C408" s="4" t="s">
        <v>81</v>
      </c>
      <c r="D408" s="10">
        <v>2</v>
      </c>
      <c r="E408" s="10">
        <v>2025</v>
      </c>
      <c r="F408" s="10">
        <v>1.006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 t="s">
        <v>10</v>
      </c>
      <c r="B409" s="4" t="s">
        <v>59</v>
      </c>
      <c r="C409" s="4" t="s">
        <v>81</v>
      </c>
      <c r="D409" s="10">
        <v>2</v>
      </c>
      <c r="E409" s="10">
        <v>2025</v>
      </c>
      <c r="F409" s="10">
        <v>1.006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 t="s">
        <v>10</v>
      </c>
      <c r="B410" s="4" t="s">
        <v>71</v>
      </c>
      <c r="C410" s="4" t="s">
        <v>81</v>
      </c>
      <c r="D410" s="10">
        <v>2</v>
      </c>
      <c r="E410" s="10">
        <v>2025</v>
      </c>
      <c r="F410" s="10">
        <v>1.006</v>
      </c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 t="s">
        <v>10</v>
      </c>
      <c r="B411" s="4" t="s">
        <v>30</v>
      </c>
      <c r="C411" s="4" t="s">
        <v>81</v>
      </c>
      <c r="D411" s="10">
        <v>2</v>
      </c>
      <c r="E411" s="10">
        <v>2025</v>
      </c>
      <c r="F411" s="10">
        <v>2.5680000000000001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 t="s">
        <v>10</v>
      </c>
      <c r="B412" s="4" t="s">
        <v>42</v>
      </c>
      <c r="C412" s="4" t="s">
        <v>81</v>
      </c>
      <c r="D412" s="10">
        <v>2</v>
      </c>
      <c r="E412" s="10">
        <v>2025</v>
      </c>
      <c r="F412" s="10">
        <v>1.8320000000000001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 t="s">
        <v>10</v>
      </c>
      <c r="B413" s="4" t="s">
        <v>54</v>
      </c>
      <c r="C413" s="4" t="s">
        <v>81</v>
      </c>
      <c r="D413" s="10">
        <v>2</v>
      </c>
      <c r="E413" s="10">
        <v>2025</v>
      </c>
      <c r="F413" s="10">
        <v>1.006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 t="s">
        <v>10</v>
      </c>
      <c r="B414" s="4" t="s">
        <v>68</v>
      </c>
      <c r="C414" s="4" t="s">
        <v>81</v>
      </c>
      <c r="D414" s="10">
        <v>2</v>
      </c>
      <c r="E414" s="10">
        <v>2025</v>
      </c>
      <c r="F414" s="10">
        <v>1.006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 t="s">
        <v>10</v>
      </c>
      <c r="B415" s="4" t="s">
        <v>62</v>
      </c>
      <c r="C415" s="4" t="s">
        <v>81</v>
      </c>
      <c r="D415" s="10">
        <v>2</v>
      </c>
      <c r="E415" s="10">
        <v>2025</v>
      </c>
      <c r="F415" s="10">
        <v>1.006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 t="s">
        <v>10</v>
      </c>
      <c r="B416" s="4" t="s">
        <v>74</v>
      </c>
      <c r="C416" s="4" t="s">
        <v>81</v>
      </c>
      <c r="D416" s="10">
        <v>2</v>
      </c>
      <c r="E416" s="10">
        <v>2025</v>
      </c>
      <c r="F416" s="10">
        <v>0.4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 t="s">
        <v>10</v>
      </c>
      <c r="B417" s="4" t="s">
        <v>115</v>
      </c>
      <c r="C417" s="4" t="s">
        <v>103</v>
      </c>
      <c r="D417" s="10">
        <v>3</v>
      </c>
      <c r="E417" s="10">
        <v>2050</v>
      </c>
      <c r="F417" s="10">
        <v>1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 t="s">
        <v>10</v>
      </c>
      <c r="B418" s="4" t="s">
        <v>112</v>
      </c>
      <c r="C418" s="4" t="s">
        <v>44</v>
      </c>
      <c r="D418" s="10">
        <v>1</v>
      </c>
      <c r="E418" s="10">
        <v>2025</v>
      </c>
      <c r="F418" s="10">
        <v>1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 t="s">
        <v>10</v>
      </c>
      <c r="B419" s="4" t="s">
        <v>77</v>
      </c>
      <c r="C419" s="4" t="s">
        <v>16</v>
      </c>
      <c r="D419" s="10">
        <v>1</v>
      </c>
      <c r="E419" s="10">
        <v>2025</v>
      </c>
      <c r="F419" s="10">
        <v>1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 t="s">
        <v>10</v>
      </c>
      <c r="B420" s="4" t="s">
        <v>77</v>
      </c>
      <c r="C420" s="4" t="s">
        <v>16</v>
      </c>
      <c r="D420" s="10">
        <v>2</v>
      </c>
      <c r="E420" s="10">
        <v>2025</v>
      </c>
      <c r="F420" s="10">
        <v>1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 t="s">
        <v>10</v>
      </c>
      <c r="B421" s="4" t="s">
        <v>77</v>
      </c>
      <c r="C421" s="4" t="s">
        <v>81</v>
      </c>
      <c r="D421" s="10">
        <v>2</v>
      </c>
      <c r="E421" s="10">
        <v>2025</v>
      </c>
      <c r="F421" s="10">
        <v>1.651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 t="s">
        <v>10</v>
      </c>
      <c r="B422" s="4" t="s">
        <v>166</v>
      </c>
      <c r="C422" s="4" t="s">
        <v>16</v>
      </c>
      <c r="D422" s="10">
        <v>1</v>
      </c>
      <c r="E422" s="10">
        <v>2040</v>
      </c>
      <c r="F422" s="10">
        <v>1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 t="s">
        <v>10</v>
      </c>
      <c r="B423" s="4" t="s">
        <v>149</v>
      </c>
      <c r="C423" s="4" t="s">
        <v>16</v>
      </c>
      <c r="D423" s="10">
        <v>1</v>
      </c>
      <c r="E423" s="10">
        <v>2025</v>
      </c>
      <c r="F423" s="10">
        <v>1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 t="s">
        <v>10</v>
      </c>
      <c r="B424" s="4" t="s">
        <v>225</v>
      </c>
      <c r="C424" s="4" t="s">
        <v>16</v>
      </c>
      <c r="D424" s="10">
        <v>1</v>
      </c>
      <c r="E424" s="10">
        <v>2025</v>
      </c>
      <c r="F424" s="10">
        <v>1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 t="s">
        <v>10</v>
      </c>
      <c r="B425" s="4" t="s">
        <v>224</v>
      </c>
      <c r="C425" s="4" t="s">
        <v>16</v>
      </c>
      <c r="D425" s="10">
        <v>1</v>
      </c>
      <c r="E425" s="10">
        <v>2025</v>
      </c>
      <c r="F425" s="10">
        <v>1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 t="s">
        <v>10</v>
      </c>
      <c r="B426" s="4" t="s">
        <v>149</v>
      </c>
      <c r="C426" s="4" t="s">
        <v>16</v>
      </c>
      <c r="D426" s="10">
        <v>2</v>
      </c>
      <c r="E426" s="10">
        <v>2025</v>
      </c>
      <c r="F426" s="10">
        <v>1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 t="s">
        <v>10</v>
      </c>
      <c r="B427" s="4" t="s">
        <v>225</v>
      </c>
      <c r="C427" s="4" t="s">
        <v>16</v>
      </c>
      <c r="D427" s="10">
        <v>2</v>
      </c>
      <c r="E427" s="10">
        <v>2025</v>
      </c>
      <c r="F427" s="10">
        <v>1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 t="s">
        <v>10</v>
      </c>
      <c r="B428" s="4" t="s">
        <v>224</v>
      </c>
      <c r="C428" s="4" t="s">
        <v>16</v>
      </c>
      <c r="D428" s="10">
        <v>2</v>
      </c>
      <c r="E428" s="10">
        <v>2025</v>
      </c>
      <c r="F428" s="10">
        <v>1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 t="s">
        <v>10</v>
      </c>
      <c r="B429" s="4" t="s">
        <v>149</v>
      </c>
      <c r="C429" s="4" t="s">
        <v>16</v>
      </c>
      <c r="D429" s="10">
        <v>3</v>
      </c>
      <c r="E429" s="10">
        <v>2025</v>
      </c>
      <c r="F429" s="10">
        <v>1</v>
      </c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 t="s">
        <v>10</v>
      </c>
      <c r="B430" s="4" t="s">
        <v>225</v>
      </c>
      <c r="C430" s="4" t="s">
        <v>16</v>
      </c>
      <c r="D430" s="10">
        <v>3</v>
      </c>
      <c r="E430" s="10">
        <v>2025</v>
      </c>
      <c r="F430" s="10">
        <v>1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 t="s">
        <v>10</v>
      </c>
      <c r="B431" s="4" t="s">
        <v>224</v>
      </c>
      <c r="C431" s="4" t="s">
        <v>16</v>
      </c>
      <c r="D431" s="10">
        <v>3</v>
      </c>
      <c r="E431" s="10">
        <v>2025</v>
      </c>
      <c r="F431" s="10">
        <v>1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 t="s">
        <v>10</v>
      </c>
      <c r="B432" s="4" t="s">
        <v>206</v>
      </c>
      <c r="C432" s="4" t="s">
        <v>92</v>
      </c>
      <c r="D432" s="10">
        <v>1</v>
      </c>
      <c r="E432" s="10">
        <v>2030</v>
      </c>
      <c r="F432" s="10">
        <v>1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 t="s">
        <v>10</v>
      </c>
      <c r="B433" s="4" t="s">
        <v>18</v>
      </c>
      <c r="C433" s="4" t="s">
        <v>13</v>
      </c>
      <c r="D433" s="10">
        <v>1</v>
      </c>
      <c r="E433" s="10">
        <v>2030</v>
      </c>
      <c r="F433" s="10">
        <v>1</v>
      </c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 t="s">
        <v>10</v>
      </c>
      <c r="B434" s="4" t="s">
        <v>215</v>
      </c>
      <c r="C434" s="4" t="s">
        <v>16</v>
      </c>
      <c r="D434" s="10">
        <v>2</v>
      </c>
      <c r="E434" s="10">
        <v>2030</v>
      </c>
      <c r="F434" s="10">
        <v>1</v>
      </c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 t="s">
        <v>10</v>
      </c>
      <c r="B435" s="4" t="s">
        <v>80</v>
      </c>
      <c r="C435" s="4" t="s">
        <v>16</v>
      </c>
      <c r="D435" s="10">
        <v>2</v>
      </c>
      <c r="E435" s="10">
        <v>2030</v>
      </c>
      <c r="F435" s="10">
        <v>1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 t="s">
        <v>10</v>
      </c>
      <c r="B436" s="4" t="s">
        <v>83</v>
      </c>
      <c r="C436" s="4" t="s">
        <v>20</v>
      </c>
      <c r="D436" s="10">
        <v>2</v>
      </c>
      <c r="E436" s="10">
        <v>2030</v>
      </c>
      <c r="F436" s="10">
        <v>1</v>
      </c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 t="s">
        <v>10</v>
      </c>
      <c r="B437" s="4" t="s">
        <v>86</v>
      </c>
      <c r="C437" s="4" t="s">
        <v>87</v>
      </c>
      <c r="D437" s="10">
        <v>2</v>
      </c>
      <c r="E437" s="10">
        <v>2030</v>
      </c>
      <c r="F437" s="10">
        <v>1</v>
      </c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 t="s">
        <v>10</v>
      </c>
      <c r="B438" s="4" t="s">
        <v>116</v>
      </c>
      <c r="C438" s="4" t="s">
        <v>103</v>
      </c>
      <c r="D438" s="10">
        <v>1</v>
      </c>
      <c r="E438" s="10">
        <v>2022</v>
      </c>
      <c r="F438" s="10">
        <v>1</v>
      </c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 t="s">
        <v>10</v>
      </c>
      <c r="B439" s="4" t="s">
        <v>91</v>
      </c>
      <c r="C439" s="4" t="s">
        <v>44</v>
      </c>
      <c r="D439" s="10">
        <v>2</v>
      </c>
      <c r="E439" s="10">
        <v>2030</v>
      </c>
      <c r="F439" s="10">
        <v>1</v>
      </c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 t="s">
        <v>10</v>
      </c>
      <c r="B440" s="4" t="s">
        <v>93</v>
      </c>
      <c r="C440" s="4" t="s">
        <v>16</v>
      </c>
      <c r="D440" s="10">
        <v>2</v>
      </c>
      <c r="E440" s="10">
        <v>2030</v>
      </c>
      <c r="F440" s="10">
        <v>1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 t="s">
        <v>10</v>
      </c>
      <c r="B441" s="4" t="s">
        <v>95</v>
      </c>
      <c r="C441" s="4" t="s">
        <v>16</v>
      </c>
      <c r="D441" s="10">
        <v>2</v>
      </c>
      <c r="E441" s="10">
        <v>2030</v>
      </c>
      <c r="F441" s="10">
        <v>1</v>
      </c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 t="s">
        <v>10</v>
      </c>
      <c r="B442" s="4" t="s">
        <v>227</v>
      </c>
      <c r="C442" s="4" t="s">
        <v>16</v>
      </c>
      <c r="D442" s="10">
        <v>2</v>
      </c>
      <c r="E442" s="10">
        <v>2030</v>
      </c>
      <c r="F442" s="10">
        <v>1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 t="s">
        <v>10</v>
      </c>
      <c r="B443" s="4" t="s">
        <v>216</v>
      </c>
      <c r="C443" s="4" t="s">
        <v>97</v>
      </c>
      <c r="D443" s="10">
        <v>1</v>
      </c>
      <c r="E443" s="10">
        <v>2030</v>
      </c>
      <c r="F443" s="10">
        <v>1</v>
      </c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 t="s">
        <v>10</v>
      </c>
      <c r="B444" s="4" t="s">
        <v>216</v>
      </c>
      <c r="C444" s="4" t="s">
        <v>97</v>
      </c>
      <c r="D444" s="10">
        <v>2</v>
      </c>
      <c r="E444" s="10">
        <v>2030</v>
      </c>
      <c r="F444" s="10">
        <v>1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 t="s">
        <v>10</v>
      </c>
      <c r="B445" s="4" t="s">
        <v>216</v>
      </c>
      <c r="C445" s="4" t="s">
        <v>97</v>
      </c>
      <c r="D445" s="10">
        <v>3</v>
      </c>
      <c r="E445" s="10">
        <v>2030</v>
      </c>
      <c r="F445" s="10">
        <v>1</v>
      </c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 t="s">
        <v>10</v>
      </c>
      <c r="B446" s="4" t="s">
        <v>96</v>
      </c>
      <c r="C446" s="4" t="s">
        <v>97</v>
      </c>
      <c r="D446" s="10">
        <v>1</v>
      </c>
      <c r="E446" s="10">
        <v>2030</v>
      </c>
      <c r="F446" s="10">
        <v>1</v>
      </c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 t="s">
        <v>10</v>
      </c>
      <c r="B447" s="4" t="s">
        <v>104</v>
      </c>
      <c r="C447" s="4" t="s">
        <v>97</v>
      </c>
      <c r="D447" s="10">
        <v>1</v>
      </c>
      <c r="E447" s="10">
        <v>2030</v>
      </c>
      <c r="F447" s="10">
        <v>1</v>
      </c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 t="s">
        <v>10</v>
      </c>
      <c r="B448" s="4" t="s">
        <v>98</v>
      </c>
      <c r="C448" s="4" t="s">
        <v>97</v>
      </c>
      <c r="D448" s="10">
        <v>1</v>
      </c>
      <c r="E448" s="10">
        <v>2030</v>
      </c>
      <c r="F448" s="10">
        <v>1</v>
      </c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 t="s">
        <v>10</v>
      </c>
      <c r="B449" s="4" t="s">
        <v>100</v>
      </c>
      <c r="C449" s="4" t="s">
        <v>97</v>
      </c>
      <c r="D449" s="10">
        <v>1</v>
      </c>
      <c r="E449" s="10">
        <v>2030</v>
      </c>
      <c r="F449" s="10">
        <v>1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 t="s">
        <v>10</v>
      </c>
      <c r="B450" s="4" t="s">
        <v>217</v>
      </c>
      <c r="C450" s="4" t="s">
        <v>97</v>
      </c>
      <c r="D450" s="10">
        <v>1</v>
      </c>
      <c r="E450" s="10">
        <v>2030</v>
      </c>
      <c r="F450" s="10">
        <v>1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 t="s">
        <v>10</v>
      </c>
      <c r="B451" s="4" t="s">
        <v>106</v>
      </c>
      <c r="C451" s="4" t="s">
        <v>97</v>
      </c>
      <c r="D451" s="10">
        <v>1</v>
      </c>
      <c r="E451" s="10">
        <v>2030</v>
      </c>
      <c r="F451" s="10">
        <v>1</v>
      </c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 t="s">
        <v>10</v>
      </c>
      <c r="B452" s="4" t="s">
        <v>217</v>
      </c>
      <c r="C452" s="4" t="s">
        <v>97</v>
      </c>
      <c r="D452" s="10">
        <v>2</v>
      </c>
      <c r="E452" s="10">
        <v>2030</v>
      </c>
      <c r="F452" s="10">
        <v>1</v>
      </c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 t="s">
        <v>10</v>
      </c>
      <c r="B453" s="4" t="s">
        <v>217</v>
      </c>
      <c r="C453" s="4" t="s">
        <v>97</v>
      </c>
      <c r="D453" s="10">
        <v>3</v>
      </c>
      <c r="E453" s="10">
        <v>2030</v>
      </c>
      <c r="F453" s="10">
        <v>1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 t="s">
        <v>10</v>
      </c>
      <c r="B454" s="4" t="s">
        <v>106</v>
      </c>
      <c r="C454" s="4" t="s">
        <v>97</v>
      </c>
      <c r="D454" s="10">
        <v>2</v>
      </c>
      <c r="E454" s="10">
        <v>2030</v>
      </c>
      <c r="F454" s="10">
        <v>1</v>
      </c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 t="s">
        <v>10</v>
      </c>
      <c r="B455" s="4" t="s">
        <v>106</v>
      </c>
      <c r="C455" s="4" t="s">
        <v>97</v>
      </c>
      <c r="D455" s="10">
        <v>3</v>
      </c>
      <c r="E455" s="10">
        <v>2030</v>
      </c>
      <c r="F455" s="10">
        <v>1</v>
      </c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 t="s">
        <v>10</v>
      </c>
      <c r="B456" s="4" t="s">
        <v>108</v>
      </c>
      <c r="C456" s="4" t="s">
        <v>97</v>
      </c>
      <c r="D456" s="10">
        <v>1</v>
      </c>
      <c r="E456" s="10">
        <v>2030</v>
      </c>
      <c r="F456" s="10">
        <v>1</v>
      </c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 t="s">
        <v>10</v>
      </c>
      <c r="B457" s="4" t="s">
        <v>218</v>
      </c>
      <c r="C457" s="4" t="s">
        <v>97</v>
      </c>
      <c r="D457" s="10">
        <v>1</v>
      </c>
      <c r="E457" s="10">
        <v>2030</v>
      </c>
      <c r="F457" s="10">
        <v>1</v>
      </c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 t="s">
        <v>10</v>
      </c>
      <c r="B458" s="4" t="s">
        <v>218</v>
      </c>
      <c r="C458" s="4" t="s">
        <v>97</v>
      </c>
      <c r="D458" s="10">
        <v>2</v>
      </c>
      <c r="E458" s="10">
        <v>2030</v>
      </c>
      <c r="F458" s="10">
        <v>1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 t="s">
        <v>10</v>
      </c>
      <c r="B459" s="4" t="s">
        <v>202</v>
      </c>
      <c r="C459" s="4" t="s">
        <v>16</v>
      </c>
      <c r="D459" s="10">
        <v>1</v>
      </c>
      <c r="E459" s="10">
        <v>2030</v>
      </c>
      <c r="F459" s="10">
        <v>1</v>
      </c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 t="s">
        <v>10</v>
      </c>
      <c r="B460" s="4" t="s">
        <v>147</v>
      </c>
      <c r="C460" s="4" t="s">
        <v>16</v>
      </c>
      <c r="D460" s="10">
        <v>1</v>
      </c>
      <c r="E460" s="10">
        <v>2030</v>
      </c>
      <c r="F460" s="10">
        <v>1</v>
      </c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 t="s">
        <v>10</v>
      </c>
      <c r="B461" s="4" t="s">
        <v>151</v>
      </c>
      <c r="C461" s="4" t="s">
        <v>16</v>
      </c>
      <c r="D461" s="10">
        <v>1</v>
      </c>
      <c r="E461" s="10">
        <v>2030</v>
      </c>
      <c r="F461" s="10">
        <v>1</v>
      </c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 t="s">
        <v>10</v>
      </c>
      <c r="B462" s="4" t="s">
        <v>199</v>
      </c>
      <c r="C462" s="4" t="s">
        <v>16</v>
      </c>
      <c r="D462" s="10">
        <v>1</v>
      </c>
      <c r="E462" s="10">
        <v>2030</v>
      </c>
      <c r="F462" s="10">
        <v>1</v>
      </c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 t="s">
        <v>10</v>
      </c>
      <c r="B463" s="4" t="s">
        <v>214</v>
      </c>
      <c r="C463" s="4" t="s">
        <v>16</v>
      </c>
      <c r="D463" s="10">
        <v>1</v>
      </c>
      <c r="E463" s="10">
        <v>2030</v>
      </c>
      <c r="F463" s="10">
        <v>1</v>
      </c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 t="s">
        <v>10</v>
      </c>
      <c r="B464" s="4" t="s">
        <v>152</v>
      </c>
      <c r="C464" s="4" t="s">
        <v>99</v>
      </c>
      <c r="D464" s="10">
        <v>1</v>
      </c>
      <c r="E464" s="10">
        <v>2030</v>
      </c>
      <c r="F464" s="10">
        <v>1</v>
      </c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 t="s">
        <v>10</v>
      </c>
      <c r="B465" s="4" t="s">
        <v>219</v>
      </c>
      <c r="C465" s="4" t="s">
        <v>99</v>
      </c>
      <c r="D465" s="10">
        <v>1</v>
      </c>
      <c r="E465" s="10">
        <v>2030</v>
      </c>
      <c r="F465" s="10">
        <v>1</v>
      </c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 t="s">
        <v>10</v>
      </c>
      <c r="B466" s="4" t="s">
        <v>219</v>
      </c>
      <c r="C466" s="4" t="s">
        <v>99</v>
      </c>
      <c r="D466" s="10">
        <v>2</v>
      </c>
      <c r="E466" s="10">
        <v>2030</v>
      </c>
      <c r="F466" s="10">
        <v>1</v>
      </c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 t="s">
        <v>10</v>
      </c>
      <c r="B467" s="4" t="s">
        <v>153</v>
      </c>
      <c r="C467" s="4" t="s">
        <v>99</v>
      </c>
      <c r="D467" s="10">
        <v>1</v>
      </c>
      <c r="E467" s="10">
        <v>2030</v>
      </c>
      <c r="F467" s="10">
        <v>1</v>
      </c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 t="s">
        <v>10</v>
      </c>
      <c r="B468" s="4" t="s">
        <v>220</v>
      </c>
      <c r="C468" s="4" t="s">
        <v>99</v>
      </c>
      <c r="D468" s="10">
        <v>1</v>
      </c>
      <c r="E468" s="10">
        <v>2030</v>
      </c>
      <c r="F468" s="10">
        <v>1</v>
      </c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 t="s">
        <v>10</v>
      </c>
      <c r="B469" s="4" t="s">
        <v>220</v>
      </c>
      <c r="C469" s="4" t="s">
        <v>99</v>
      </c>
      <c r="D469" s="10">
        <v>2</v>
      </c>
      <c r="E469" s="10">
        <v>2030</v>
      </c>
      <c r="F469" s="10">
        <v>1</v>
      </c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 t="s">
        <v>10</v>
      </c>
      <c r="B470" s="4" t="s">
        <v>220</v>
      </c>
      <c r="C470" s="4" t="s">
        <v>99</v>
      </c>
      <c r="D470" s="10">
        <v>3</v>
      </c>
      <c r="E470" s="10">
        <v>2030</v>
      </c>
      <c r="F470" s="10">
        <v>1</v>
      </c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 t="s">
        <v>10</v>
      </c>
      <c r="B471" s="4" t="s">
        <v>154</v>
      </c>
      <c r="C471" s="4" t="s">
        <v>99</v>
      </c>
      <c r="D471" s="10">
        <v>1</v>
      </c>
      <c r="E471" s="10">
        <v>2030</v>
      </c>
      <c r="F471" s="10">
        <v>1</v>
      </c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 t="s">
        <v>10</v>
      </c>
      <c r="B472" s="4" t="s">
        <v>221</v>
      </c>
      <c r="C472" s="4" t="s">
        <v>99</v>
      </c>
      <c r="D472" s="10">
        <v>1</v>
      </c>
      <c r="E472" s="10">
        <v>2030</v>
      </c>
      <c r="F472" s="10">
        <v>1</v>
      </c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 t="s">
        <v>10</v>
      </c>
      <c r="B473" s="4" t="s">
        <v>155</v>
      </c>
      <c r="C473" s="4" t="s">
        <v>99</v>
      </c>
      <c r="D473" s="10">
        <v>1</v>
      </c>
      <c r="E473" s="10">
        <v>2030</v>
      </c>
      <c r="F473" s="10">
        <v>1</v>
      </c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 t="s">
        <v>10</v>
      </c>
      <c r="B474" s="4" t="s">
        <v>222</v>
      </c>
      <c r="C474" s="4" t="s">
        <v>99</v>
      </c>
      <c r="D474" s="10">
        <v>1</v>
      </c>
      <c r="E474" s="10">
        <v>2030</v>
      </c>
      <c r="F474" s="10">
        <v>1</v>
      </c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 t="s">
        <v>10</v>
      </c>
      <c r="B475" s="4" t="s">
        <v>222</v>
      </c>
      <c r="C475" s="4" t="s">
        <v>99</v>
      </c>
      <c r="D475" s="10">
        <v>2</v>
      </c>
      <c r="E475" s="10">
        <v>2030</v>
      </c>
      <c r="F475" s="10">
        <v>1</v>
      </c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 t="s">
        <v>10</v>
      </c>
      <c r="B476" s="4" t="s">
        <v>222</v>
      </c>
      <c r="C476" s="4" t="s">
        <v>99</v>
      </c>
      <c r="D476" s="10">
        <v>3</v>
      </c>
      <c r="E476" s="10">
        <v>2030</v>
      </c>
      <c r="F476" s="10">
        <v>1</v>
      </c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 t="s">
        <v>10</v>
      </c>
      <c r="B477" s="4" t="s">
        <v>223</v>
      </c>
      <c r="C477" s="4" t="s">
        <v>99</v>
      </c>
      <c r="D477" s="10">
        <v>1</v>
      </c>
      <c r="E477" s="10">
        <v>2030</v>
      </c>
      <c r="F477" s="10">
        <v>1</v>
      </c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 t="s">
        <v>10</v>
      </c>
      <c r="B478" s="4" t="s">
        <v>223</v>
      </c>
      <c r="C478" s="4" t="s">
        <v>99</v>
      </c>
      <c r="D478" s="10">
        <v>2</v>
      </c>
      <c r="E478" s="10">
        <v>2030</v>
      </c>
      <c r="F478" s="10">
        <v>1</v>
      </c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 t="s">
        <v>10</v>
      </c>
      <c r="B479" s="4" t="s">
        <v>223</v>
      </c>
      <c r="C479" s="4" t="s">
        <v>99</v>
      </c>
      <c r="D479" s="10">
        <v>3</v>
      </c>
      <c r="E479" s="10">
        <v>2030</v>
      </c>
      <c r="F479" s="10">
        <v>1</v>
      </c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 t="s">
        <v>10</v>
      </c>
      <c r="B480" s="4" t="s">
        <v>209</v>
      </c>
      <c r="C480" s="4" t="s">
        <v>90</v>
      </c>
      <c r="D480" s="10">
        <v>1</v>
      </c>
      <c r="E480" s="10">
        <v>2030</v>
      </c>
      <c r="F480" s="10">
        <v>1</v>
      </c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 t="s">
        <v>10</v>
      </c>
      <c r="B481" s="4" t="s">
        <v>157</v>
      </c>
      <c r="C481" s="4" t="s">
        <v>32</v>
      </c>
      <c r="D481" s="10">
        <v>1</v>
      </c>
      <c r="E481" s="10">
        <v>2030</v>
      </c>
      <c r="F481" s="10">
        <v>1</v>
      </c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 t="s">
        <v>10</v>
      </c>
      <c r="B482" s="4" t="s">
        <v>207</v>
      </c>
      <c r="C482" s="4" t="s">
        <v>87</v>
      </c>
      <c r="D482" s="10">
        <v>1</v>
      </c>
      <c r="E482" s="10">
        <v>2030</v>
      </c>
      <c r="F482" s="10">
        <v>1</v>
      </c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 t="s">
        <v>10</v>
      </c>
      <c r="B483" s="4" t="s">
        <v>158</v>
      </c>
      <c r="C483" s="4" t="s">
        <v>26</v>
      </c>
      <c r="D483" s="10">
        <v>1</v>
      </c>
      <c r="E483" s="10">
        <v>2030</v>
      </c>
      <c r="F483" s="10">
        <v>1</v>
      </c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 t="s">
        <v>10</v>
      </c>
      <c r="B484" s="4" t="s">
        <v>208</v>
      </c>
      <c r="C484" s="4" t="s">
        <v>84</v>
      </c>
      <c r="D484" s="10">
        <v>1</v>
      </c>
      <c r="E484" s="10">
        <v>2030</v>
      </c>
      <c r="F484" s="10">
        <v>1</v>
      </c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 t="s">
        <v>10</v>
      </c>
      <c r="B485" s="4" t="s">
        <v>160</v>
      </c>
      <c r="C485" s="4" t="s">
        <v>16</v>
      </c>
      <c r="D485" s="10">
        <v>1</v>
      </c>
      <c r="E485" s="10">
        <v>2030</v>
      </c>
      <c r="F485" s="10">
        <v>1</v>
      </c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 t="s">
        <v>10</v>
      </c>
      <c r="B486" s="4" t="s">
        <v>161</v>
      </c>
      <c r="C486" s="4" t="s">
        <v>16</v>
      </c>
      <c r="D486" s="10">
        <v>1</v>
      </c>
      <c r="E486" s="10">
        <v>2030</v>
      </c>
      <c r="F486" s="10">
        <v>1</v>
      </c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 t="s">
        <v>10</v>
      </c>
      <c r="B487" s="4" t="s">
        <v>210</v>
      </c>
      <c r="C487" s="4" t="s">
        <v>16</v>
      </c>
      <c r="D487" s="10">
        <v>1</v>
      </c>
      <c r="E487" s="10">
        <v>2030</v>
      </c>
      <c r="F487" s="10">
        <v>1</v>
      </c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 t="s">
        <v>10</v>
      </c>
      <c r="B488" s="4" t="s">
        <v>163</v>
      </c>
      <c r="C488" s="4" t="s">
        <v>16</v>
      </c>
      <c r="D488" s="10">
        <v>1</v>
      </c>
      <c r="E488" s="10">
        <v>2030</v>
      </c>
      <c r="F488" s="10">
        <v>1</v>
      </c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 t="s">
        <v>10</v>
      </c>
      <c r="B489" s="4" t="s">
        <v>164</v>
      </c>
      <c r="C489" s="4" t="s">
        <v>16</v>
      </c>
      <c r="D489" s="10">
        <v>1</v>
      </c>
      <c r="E489" s="10">
        <v>2030</v>
      </c>
      <c r="F489" s="10">
        <v>1</v>
      </c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 t="s">
        <v>10</v>
      </c>
      <c r="B490" s="4" t="s">
        <v>166</v>
      </c>
      <c r="C490" s="4" t="s">
        <v>16</v>
      </c>
      <c r="D490" s="10">
        <v>1</v>
      </c>
      <c r="E490" s="10">
        <v>2045</v>
      </c>
      <c r="F490" s="10">
        <v>1</v>
      </c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 t="s">
        <v>10</v>
      </c>
      <c r="B491" s="4" t="s">
        <v>166</v>
      </c>
      <c r="C491" s="4" t="s">
        <v>16</v>
      </c>
      <c r="D491" s="10">
        <v>1</v>
      </c>
      <c r="E491" s="10">
        <v>2050</v>
      </c>
      <c r="F491" s="10">
        <v>1</v>
      </c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 t="s">
        <v>10</v>
      </c>
      <c r="B492" s="4" t="s">
        <v>167</v>
      </c>
      <c r="C492" s="4" t="s">
        <v>16</v>
      </c>
      <c r="D492" s="10">
        <v>1</v>
      </c>
      <c r="E492" s="10">
        <v>2022</v>
      </c>
      <c r="F492" s="10">
        <v>1</v>
      </c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 t="s">
        <v>10</v>
      </c>
      <c r="B493" s="4" t="s">
        <v>167</v>
      </c>
      <c r="C493" s="4" t="s">
        <v>16</v>
      </c>
      <c r="D493" s="10">
        <v>1</v>
      </c>
      <c r="E493" s="10">
        <v>2025</v>
      </c>
      <c r="F493" s="10">
        <v>1</v>
      </c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 t="s">
        <v>10</v>
      </c>
      <c r="B494" s="4" t="s">
        <v>167</v>
      </c>
      <c r="C494" s="4" t="s">
        <v>16</v>
      </c>
      <c r="D494" s="10">
        <v>1</v>
      </c>
      <c r="E494" s="10">
        <v>2030</v>
      </c>
      <c r="F494" s="10">
        <v>1</v>
      </c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 t="s">
        <v>10</v>
      </c>
      <c r="B495" s="4" t="s">
        <v>174</v>
      </c>
      <c r="C495" s="4" t="s">
        <v>16</v>
      </c>
      <c r="D495" s="10">
        <v>1</v>
      </c>
      <c r="E495" s="10">
        <v>2030</v>
      </c>
      <c r="F495" s="10">
        <v>1</v>
      </c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 t="s">
        <v>10</v>
      </c>
      <c r="B496" s="4" t="s">
        <v>173</v>
      </c>
      <c r="C496" s="4" t="s">
        <v>16</v>
      </c>
      <c r="D496" s="10">
        <v>1</v>
      </c>
      <c r="E496" s="10">
        <v>2030</v>
      </c>
      <c r="F496" s="10">
        <v>1</v>
      </c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 t="s">
        <v>10</v>
      </c>
      <c r="B497" s="4" t="s">
        <v>172</v>
      </c>
      <c r="C497" s="4" t="s">
        <v>16</v>
      </c>
      <c r="D497" s="10">
        <v>1</v>
      </c>
      <c r="E497" s="10">
        <v>2030</v>
      </c>
      <c r="F497" s="10">
        <v>1</v>
      </c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 t="s">
        <v>10</v>
      </c>
      <c r="B498" s="4" t="s">
        <v>175</v>
      </c>
      <c r="C498" s="4" t="s">
        <v>16</v>
      </c>
      <c r="D498" s="10">
        <v>1</v>
      </c>
      <c r="E498" s="10">
        <v>2030</v>
      </c>
      <c r="F498" s="10">
        <v>1</v>
      </c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 t="s">
        <v>10</v>
      </c>
      <c r="B499" s="4" t="s">
        <v>176</v>
      </c>
      <c r="C499" s="4" t="s">
        <v>16</v>
      </c>
      <c r="D499" s="10">
        <v>1</v>
      </c>
      <c r="E499" s="10">
        <v>2030</v>
      </c>
      <c r="F499" s="10">
        <v>1</v>
      </c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 t="s">
        <v>10</v>
      </c>
      <c r="B500" s="4" t="s">
        <v>213</v>
      </c>
      <c r="C500" s="4" t="s">
        <v>16</v>
      </c>
      <c r="D500" s="10">
        <v>1</v>
      </c>
      <c r="E500" s="10">
        <v>2030</v>
      </c>
      <c r="F500" s="10">
        <v>1</v>
      </c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 t="s">
        <v>10</v>
      </c>
      <c r="B501" s="4" t="s">
        <v>181</v>
      </c>
      <c r="C501" s="4" t="s">
        <v>20</v>
      </c>
      <c r="D501" s="10">
        <v>1</v>
      </c>
      <c r="E501" s="10">
        <v>2030</v>
      </c>
      <c r="F501" s="10">
        <v>1</v>
      </c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 t="s">
        <v>10</v>
      </c>
      <c r="B502" s="4" t="s">
        <v>182</v>
      </c>
      <c r="C502" s="4" t="s">
        <v>16</v>
      </c>
      <c r="D502" s="10">
        <v>1</v>
      </c>
      <c r="E502" s="10">
        <v>2030</v>
      </c>
      <c r="F502" s="10">
        <v>1</v>
      </c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 t="s">
        <v>10</v>
      </c>
      <c r="B503" s="4" t="s">
        <v>182</v>
      </c>
      <c r="C503" s="4" t="s">
        <v>16</v>
      </c>
      <c r="D503" s="10">
        <v>2</v>
      </c>
      <c r="E503" s="10">
        <v>2030</v>
      </c>
      <c r="F503" s="10">
        <v>0.6</v>
      </c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 t="s">
        <v>10</v>
      </c>
      <c r="B504" s="4" t="s">
        <v>185</v>
      </c>
      <c r="C504" s="4" t="s">
        <v>38</v>
      </c>
      <c r="D504" s="10">
        <v>1</v>
      </c>
      <c r="E504" s="10">
        <v>2030</v>
      </c>
      <c r="F504" s="10">
        <v>1</v>
      </c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 t="s">
        <v>10</v>
      </c>
      <c r="B505" s="4" t="s">
        <v>185</v>
      </c>
      <c r="C505" s="4" t="s">
        <v>101</v>
      </c>
      <c r="D505" s="10">
        <v>2</v>
      </c>
      <c r="E505" s="10">
        <v>2030</v>
      </c>
      <c r="F505" s="10">
        <v>1</v>
      </c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 t="s">
        <v>10</v>
      </c>
      <c r="B506" s="4" t="s">
        <v>195</v>
      </c>
      <c r="C506" s="4" t="s">
        <v>84</v>
      </c>
      <c r="D506" s="10">
        <v>1</v>
      </c>
      <c r="E506" s="10">
        <v>2030</v>
      </c>
      <c r="F506" s="10">
        <v>1</v>
      </c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 t="s">
        <v>10</v>
      </c>
      <c r="B507" s="4" t="s">
        <v>193</v>
      </c>
      <c r="C507" s="4" t="s">
        <v>90</v>
      </c>
      <c r="D507" s="10">
        <v>1</v>
      </c>
      <c r="E507" s="10">
        <v>2030</v>
      </c>
      <c r="F507" s="10">
        <v>1</v>
      </c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 t="s">
        <v>10</v>
      </c>
      <c r="B508" s="4" t="s">
        <v>191</v>
      </c>
      <c r="C508" s="4" t="s">
        <v>87</v>
      </c>
      <c r="D508" s="10">
        <v>1</v>
      </c>
      <c r="E508" s="10">
        <v>2030</v>
      </c>
      <c r="F508" s="10">
        <v>1</v>
      </c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 t="s">
        <v>10</v>
      </c>
      <c r="B509" s="4" t="s">
        <v>145</v>
      </c>
      <c r="C509" s="4" t="s">
        <v>16</v>
      </c>
      <c r="D509" s="10">
        <v>1</v>
      </c>
      <c r="E509" s="10">
        <v>2030</v>
      </c>
      <c r="F509" s="10">
        <v>1</v>
      </c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 t="s">
        <v>10</v>
      </c>
      <c r="B510" s="4" t="s">
        <v>132</v>
      </c>
      <c r="C510" s="4" t="s">
        <v>44</v>
      </c>
      <c r="D510" s="10">
        <v>1</v>
      </c>
      <c r="E510" s="10">
        <v>2030</v>
      </c>
      <c r="F510" s="10">
        <v>1</v>
      </c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 t="s">
        <v>10</v>
      </c>
      <c r="B511" s="4" t="s">
        <v>132</v>
      </c>
      <c r="C511" s="4" t="s">
        <v>44</v>
      </c>
      <c r="D511" s="10">
        <v>2</v>
      </c>
      <c r="E511" s="10">
        <v>2030</v>
      </c>
      <c r="F511" s="10">
        <v>1</v>
      </c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 t="s">
        <v>10</v>
      </c>
      <c r="B512" s="4" t="s">
        <v>132</v>
      </c>
      <c r="C512" s="4" t="s">
        <v>44</v>
      </c>
      <c r="D512" s="10">
        <v>3</v>
      </c>
      <c r="E512" s="10">
        <v>2030</v>
      </c>
      <c r="F512" s="10">
        <v>1</v>
      </c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 t="s">
        <v>10</v>
      </c>
      <c r="B513" s="4" t="s">
        <v>130</v>
      </c>
      <c r="C513" s="4" t="s">
        <v>44</v>
      </c>
      <c r="D513" s="10">
        <v>1</v>
      </c>
      <c r="E513" s="10">
        <v>2030</v>
      </c>
      <c r="F513" s="10">
        <v>1</v>
      </c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 t="s">
        <v>10</v>
      </c>
      <c r="B514" s="4" t="s">
        <v>135</v>
      </c>
      <c r="C514" s="4" t="s">
        <v>44</v>
      </c>
      <c r="D514" s="10">
        <v>1</v>
      </c>
      <c r="E514" s="10">
        <v>2030</v>
      </c>
      <c r="F514" s="10">
        <v>1</v>
      </c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 t="s">
        <v>10</v>
      </c>
      <c r="B515" s="4" t="s">
        <v>138</v>
      </c>
      <c r="C515" s="4" t="s">
        <v>44</v>
      </c>
      <c r="D515" s="10">
        <v>1</v>
      </c>
      <c r="E515" s="10">
        <v>2030</v>
      </c>
      <c r="F515" s="10">
        <v>1</v>
      </c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 t="s">
        <v>10</v>
      </c>
      <c r="B516" s="4" t="s">
        <v>131</v>
      </c>
      <c r="C516" s="4" t="s">
        <v>44</v>
      </c>
      <c r="D516" s="10">
        <v>1</v>
      </c>
      <c r="E516" s="10">
        <v>2030</v>
      </c>
      <c r="F516" s="10">
        <v>1</v>
      </c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 t="s">
        <v>10</v>
      </c>
      <c r="B517" s="4" t="s">
        <v>140</v>
      </c>
      <c r="C517" s="4" t="s">
        <v>44</v>
      </c>
      <c r="D517" s="10">
        <v>1</v>
      </c>
      <c r="E517" s="10">
        <v>2030</v>
      </c>
      <c r="F517" s="10">
        <v>1</v>
      </c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 t="s">
        <v>10</v>
      </c>
      <c r="B518" s="4" t="s">
        <v>136</v>
      </c>
      <c r="C518" s="4" t="s">
        <v>44</v>
      </c>
      <c r="D518" s="10">
        <v>1</v>
      </c>
      <c r="E518" s="10">
        <v>2030</v>
      </c>
      <c r="F518" s="10">
        <v>1</v>
      </c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 t="s">
        <v>10</v>
      </c>
      <c r="B519" s="4" t="s">
        <v>137</v>
      </c>
      <c r="C519" s="4" t="s">
        <v>44</v>
      </c>
      <c r="D519" s="10">
        <v>1</v>
      </c>
      <c r="E519" s="10">
        <v>2030</v>
      </c>
      <c r="F519" s="10">
        <v>1</v>
      </c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 t="s">
        <v>10</v>
      </c>
      <c r="B520" s="4" t="s">
        <v>133</v>
      </c>
      <c r="C520" s="4" t="s">
        <v>44</v>
      </c>
      <c r="D520" s="10">
        <v>1</v>
      </c>
      <c r="E520" s="10">
        <v>2030</v>
      </c>
      <c r="F520" s="10">
        <v>1</v>
      </c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 t="s">
        <v>10</v>
      </c>
      <c r="B521" s="4" t="s">
        <v>139</v>
      </c>
      <c r="C521" s="4" t="s">
        <v>44</v>
      </c>
      <c r="D521" s="10">
        <v>1</v>
      </c>
      <c r="E521" s="10">
        <v>2030</v>
      </c>
      <c r="F521" s="10">
        <v>1</v>
      </c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 t="s">
        <v>10</v>
      </c>
      <c r="B522" s="4" t="s">
        <v>116</v>
      </c>
      <c r="C522" s="4" t="s">
        <v>103</v>
      </c>
      <c r="D522" s="10">
        <v>1</v>
      </c>
      <c r="E522" s="10">
        <v>2025</v>
      </c>
      <c r="F522" s="10">
        <v>1</v>
      </c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 t="s">
        <v>10</v>
      </c>
      <c r="B523" s="4" t="s">
        <v>116</v>
      </c>
      <c r="C523" s="4" t="s">
        <v>103</v>
      </c>
      <c r="D523" s="10">
        <v>1</v>
      </c>
      <c r="E523" s="10">
        <v>2030</v>
      </c>
      <c r="F523" s="10">
        <v>1</v>
      </c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 t="s">
        <v>10</v>
      </c>
      <c r="B524" s="4" t="s">
        <v>116</v>
      </c>
      <c r="C524" s="4" t="s">
        <v>103</v>
      </c>
      <c r="D524" s="10">
        <v>1</v>
      </c>
      <c r="E524" s="10">
        <v>2035</v>
      </c>
      <c r="F524" s="10">
        <v>1</v>
      </c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 t="s">
        <v>10</v>
      </c>
      <c r="B525" s="4" t="s">
        <v>116</v>
      </c>
      <c r="C525" s="4" t="s">
        <v>103</v>
      </c>
      <c r="D525" s="10">
        <v>1</v>
      </c>
      <c r="E525" s="10">
        <v>2040</v>
      </c>
      <c r="F525" s="10">
        <v>1</v>
      </c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 t="s">
        <v>10</v>
      </c>
      <c r="B526" s="4" t="s">
        <v>116</v>
      </c>
      <c r="C526" s="4" t="s">
        <v>103</v>
      </c>
      <c r="D526" s="10">
        <v>1</v>
      </c>
      <c r="E526" s="10">
        <v>2045</v>
      </c>
      <c r="F526" s="10">
        <v>1</v>
      </c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 t="s">
        <v>10</v>
      </c>
      <c r="B527" s="4" t="s">
        <v>116</v>
      </c>
      <c r="C527" s="4" t="s">
        <v>103</v>
      </c>
      <c r="D527" s="10">
        <v>1</v>
      </c>
      <c r="E527" s="10">
        <v>2050</v>
      </c>
      <c r="F527" s="10">
        <v>1</v>
      </c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 t="s">
        <v>10</v>
      </c>
      <c r="B528" s="4" t="s">
        <v>116</v>
      </c>
      <c r="C528" s="4" t="s">
        <v>103</v>
      </c>
      <c r="D528" s="10">
        <v>2</v>
      </c>
      <c r="E528" s="10">
        <v>2022</v>
      </c>
      <c r="F528" s="10">
        <v>0</v>
      </c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 t="s">
        <v>10</v>
      </c>
      <c r="B529" s="4" t="s">
        <v>123</v>
      </c>
      <c r="C529" s="4" t="s">
        <v>16</v>
      </c>
      <c r="D529" s="10">
        <v>1</v>
      </c>
      <c r="E529" s="10">
        <v>2030</v>
      </c>
      <c r="F529" s="10">
        <v>1</v>
      </c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 t="s">
        <v>10</v>
      </c>
      <c r="B530" s="4" t="s">
        <v>116</v>
      </c>
      <c r="C530" s="4" t="s">
        <v>103</v>
      </c>
      <c r="D530" s="10">
        <v>2</v>
      </c>
      <c r="E530" s="10">
        <v>2025</v>
      </c>
      <c r="F530" s="10">
        <v>1</v>
      </c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 t="s">
        <v>10</v>
      </c>
      <c r="B531" s="4" t="s">
        <v>116</v>
      </c>
      <c r="C531" s="4" t="s">
        <v>103</v>
      </c>
      <c r="D531" s="10">
        <v>2</v>
      </c>
      <c r="E531" s="10">
        <v>2030</v>
      </c>
      <c r="F531" s="10">
        <v>1</v>
      </c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 t="s">
        <v>10</v>
      </c>
      <c r="B532" s="4" t="s">
        <v>116</v>
      </c>
      <c r="C532" s="4" t="s">
        <v>103</v>
      </c>
      <c r="D532" s="10">
        <v>2</v>
      </c>
      <c r="E532" s="10">
        <v>2035</v>
      </c>
      <c r="F532" s="10">
        <v>1</v>
      </c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 t="s">
        <v>10</v>
      </c>
      <c r="B533" s="4" t="s">
        <v>116</v>
      </c>
      <c r="C533" s="4" t="s">
        <v>103</v>
      </c>
      <c r="D533" s="10">
        <v>2</v>
      </c>
      <c r="E533" s="10">
        <v>2040</v>
      </c>
      <c r="F533" s="10">
        <v>1</v>
      </c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 t="s">
        <v>10</v>
      </c>
      <c r="B534" s="4" t="s">
        <v>116</v>
      </c>
      <c r="C534" s="4" t="s">
        <v>103</v>
      </c>
      <c r="D534" s="10">
        <v>2</v>
      </c>
      <c r="E534" s="10">
        <v>2045</v>
      </c>
      <c r="F534" s="10">
        <v>1</v>
      </c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 t="s">
        <v>10</v>
      </c>
      <c r="B535" s="4" t="s">
        <v>116</v>
      </c>
      <c r="C535" s="4" t="s">
        <v>103</v>
      </c>
      <c r="D535" s="10">
        <v>2</v>
      </c>
      <c r="E535" s="10">
        <v>2050</v>
      </c>
      <c r="F535" s="10">
        <v>1</v>
      </c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 t="s">
        <v>10</v>
      </c>
      <c r="B536" s="4" t="s">
        <v>116</v>
      </c>
      <c r="C536" s="4" t="s">
        <v>103</v>
      </c>
      <c r="D536" s="10">
        <v>3</v>
      </c>
      <c r="E536" s="10">
        <v>2022</v>
      </c>
      <c r="F536" s="10">
        <v>0</v>
      </c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 t="s">
        <v>10</v>
      </c>
      <c r="B537" s="4" t="s">
        <v>116</v>
      </c>
      <c r="C537" s="4" t="s">
        <v>103</v>
      </c>
      <c r="D537" s="10">
        <v>3</v>
      </c>
      <c r="E537" s="10">
        <v>2025</v>
      </c>
      <c r="F537" s="10">
        <v>1</v>
      </c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 t="s">
        <v>10</v>
      </c>
      <c r="B538" s="4" t="s">
        <v>116</v>
      </c>
      <c r="C538" s="4" t="s">
        <v>103</v>
      </c>
      <c r="D538" s="10">
        <v>3</v>
      </c>
      <c r="E538" s="10">
        <v>2030</v>
      </c>
      <c r="F538" s="10">
        <v>1</v>
      </c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 t="s">
        <v>10</v>
      </c>
      <c r="B539" s="4" t="s">
        <v>116</v>
      </c>
      <c r="C539" s="4" t="s">
        <v>103</v>
      </c>
      <c r="D539" s="10">
        <v>3</v>
      </c>
      <c r="E539" s="10">
        <v>2035</v>
      </c>
      <c r="F539" s="10">
        <v>1</v>
      </c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 t="s">
        <v>10</v>
      </c>
      <c r="B540" s="4" t="s">
        <v>116</v>
      </c>
      <c r="C540" s="4" t="s">
        <v>103</v>
      </c>
      <c r="D540" s="10">
        <v>3</v>
      </c>
      <c r="E540" s="10">
        <v>2040</v>
      </c>
      <c r="F540" s="10">
        <v>1</v>
      </c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 t="s">
        <v>10</v>
      </c>
      <c r="B541" s="4" t="s">
        <v>116</v>
      </c>
      <c r="C541" s="4" t="s">
        <v>103</v>
      </c>
      <c r="D541" s="10">
        <v>3</v>
      </c>
      <c r="E541" s="10">
        <v>2045</v>
      </c>
      <c r="F541" s="10">
        <v>1</v>
      </c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 t="s">
        <v>10</v>
      </c>
      <c r="B542" s="4" t="s">
        <v>116</v>
      </c>
      <c r="C542" s="4" t="s">
        <v>103</v>
      </c>
      <c r="D542" s="10">
        <v>3</v>
      </c>
      <c r="E542" s="10">
        <v>2050</v>
      </c>
      <c r="F542" s="10">
        <v>1</v>
      </c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 t="s">
        <v>10</v>
      </c>
      <c r="B543" s="4" t="s">
        <v>117</v>
      </c>
      <c r="C543" s="4" t="s">
        <v>103</v>
      </c>
      <c r="D543" s="10">
        <v>1</v>
      </c>
      <c r="E543" s="10">
        <v>2022</v>
      </c>
      <c r="F543" s="10">
        <v>1</v>
      </c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 t="s">
        <v>10</v>
      </c>
      <c r="B544" s="4" t="s">
        <v>117</v>
      </c>
      <c r="C544" s="4" t="s">
        <v>103</v>
      </c>
      <c r="D544" s="10">
        <v>1</v>
      </c>
      <c r="E544" s="10">
        <v>2025</v>
      </c>
      <c r="F544" s="10">
        <v>1</v>
      </c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 t="s">
        <v>10</v>
      </c>
      <c r="B545" s="4" t="s">
        <v>117</v>
      </c>
      <c r="C545" s="4" t="s">
        <v>103</v>
      </c>
      <c r="D545" s="10">
        <v>1</v>
      </c>
      <c r="E545" s="10">
        <v>2030</v>
      </c>
      <c r="F545" s="10">
        <v>1</v>
      </c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 t="s">
        <v>10</v>
      </c>
      <c r="B546" s="4" t="s">
        <v>117</v>
      </c>
      <c r="C546" s="4" t="s">
        <v>103</v>
      </c>
      <c r="D546" s="10">
        <v>1</v>
      </c>
      <c r="E546" s="10">
        <v>2035</v>
      </c>
      <c r="F546" s="10">
        <v>1</v>
      </c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 t="s">
        <v>10</v>
      </c>
      <c r="B547" s="4" t="s">
        <v>117</v>
      </c>
      <c r="C547" s="4" t="s">
        <v>103</v>
      </c>
      <c r="D547" s="10">
        <v>1</v>
      </c>
      <c r="E547" s="10">
        <v>2040</v>
      </c>
      <c r="F547" s="10">
        <v>1</v>
      </c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 t="s">
        <v>10</v>
      </c>
      <c r="B548" s="4" t="s">
        <v>117</v>
      </c>
      <c r="C548" s="4" t="s">
        <v>103</v>
      </c>
      <c r="D548" s="10">
        <v>1</v>
      </c>
      <c r="E548" s="10">
        <v>2045</v>
      </c>
      <c r="F548" s="10">
        <v>1</v>
      </c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 t="s">
        <v>10</v>
      </c>
      <c r="B549" s="4" t="s">
        <v>117</v>
      </c>
      <c r="C549" s="4" t="s">
        <v>103</v>
      </c>
      <c r="D549" s="10">
        <v>1</v>
      </c>
      <c r="E549" s="10">
        <v>2050</v>
      </c>
      <c r="F549" s="10">
        <v>1</v>
      </c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 t="s">
        <v>10</v>
      </c>
      <c r="B550" s="4" t="s">
        <v>118</v>
      </c>
      <c r="C550" s="4" t="s">
        <v>103</v>
      </c>
      <c r="D550" s="10">
        <v>1</v>
      </c>
      <c r="E550" s="10">
        <v>2022</v>
      </c>
      <c r="F550" s="10">
        <v>1</v>
      </c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 t="s">
        <v>10</v>
      </c>
      <c r="B551" s="4" t="s">
        <v>118</v>
      </c>
      <c r="C551" s="4" t="s">
        <v>103</v>
      </c>
      <c r="D551" s="10">
        <v>1</v>
      </c>
      <c r="E551" s="10">
        <v>2025</v>
      </c>
      <c r="F551" s="10">
        <v>1</v>
      </c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 t="s">
        <v>10</v>
      </c>
      <c r="B552" s="4" t="s">
        <v>118</v>
      </c>
      <c r="C552" s="4" t="s">
        <v>103</v>
      </c>
      <c r="D552" s="10">
        <v>1</v>
      </c>
      <c r="E552" s="10">
        <v>2030</v>
      </c>
      <c r="F552" s="10">
        <v>1</v>
      </c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 t="s">
        <v>10</v>
      </c>
      <c r="B553" s="4" t="s">
        <v>118</v>
      </c>
      <c r="C553" s="4" t="s">
        <v>103</v>
      </c>
      <c r="D553" s="10">
        <v>1</v>
      </c>
      <c r="E553" s="10">
        <v>2035</v>
      </c>
      <c r="F553" s="10">
        <v>1</v>
      </c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 t="s">
        <v>10</v>
      </c>
      <c r="B554" s="4" t="s">
        <v>118</v>
      </c>
      <c r="C554" s="4" t="s">
        <v>103</v>
      </c>
      <c r="D554" s="10">
        <v>1</v>
      </c>
      <c r="E554" s="10">
        <v>2040</v>
      </c>
      <c r="F554" s="10">
        <v>1</v>
      </c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 t="s">
        <v>10</v>
      </c>
      <c r="B555" s="4" t="s">
        <v>118</v>
      </c>
      <c r="C555" s="4" t="s">
        <v>103</v>
      </c>
      <c r="D555" s="10">
        <v>1</v>
      </c>
      <c r="E555" s="10">
        <v>2045</v>
      </c>
      <c r="F555" s="10">
        <v>1</v>
      </c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 t="s">
        <v>10</v>
      </c>
      <c r="B556" s="4" t="s">
        <v>118</v>
      </c>
      <c r="C556" s="4" t="s">
        <v>103</v>
      </c>
      <c r="D556" s="10">
        <v>1</v>
      </c>
      <c r="E556" s="10">
        <v>2050</v>
      </c>
      <c r="F556" s="10">
        <v>1</v>
      </c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 t="s">
        <v>10</v>
      </c>
      <c r="B557" s="4" t="s">
        <v>119</v>
      </c>
      <c r="C557" s="4" t="s">
        <v>103</v>
      </c>
      <c r="D557" s="10">
        <v>1</v>
      </c>
      <c r="E557" s="10">
        <v>2022</v>
      </c>
      <c r="F557" s="10">
        <v>1</v>
      </c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 t="s">
        <v>10</v>
      </c>
      <c r="B558" s="4" t="s">
        <v>119</v>
      </c>
      <c r="C558" s="4" t="s">
        <v>103</v>
      </c>
      <c r="D558" s="10">
        <v>1</v>
      </c>
      <c r="E558" s="10">
        <v>2025</v>
      </c>
      <c r="F558" s="10">
        <v>1</v>
      </c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 t="s">
        <v>10</v>
      </c>
      <c r="B559" s="4" t="s">
        <v>119</v>
      </c>
      <c r="C559" s="4" t="s">
        <v>103</v>
      </c>
      <c r="D559" s="10">
        <v>1</v>
      </c>
      <c r="E559" s="10">
        <v>2030</v>
      </c>
      <c r="F559" s="10">
        <v>1</v>
      </c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 t="s">
        <v>10</v>
      </c>
      <c r="B560" s="4" t="s">
        <v>119</v>
      </c>
      <c r="C560" s="4" t="s">
        <v>103</v>
      </c>
      <c r="D560" s="10">
        <v>1</v>
      </c>
      <c r="E560" s="10">
        <v>2035</v>
      </c>
      <c r="F560" s="10">
        <v>1</v>
      </c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 t="s">
        <v>10</v>
      </c>
      <c r="B561" s="4" t="s">
        <v>119</v>
      </c>
      <c r="C561" s="4" t="s">
        <v>103</v>
      </c>
      <c r="D561" s="10">
        <v>1</v>
      </c>
      <c r="E561" s="10">
        <v>2040</v>
      </c>
      <c r="F561" s="10">
        <v>1</v>
      </c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 t="s">
        <v>10</v>
      </c>
      <c r="B562" s="4" t="s">
        <v>146</v>
      </c>
      <c r="C562" s="4" t="s">
        <v>16</v>
      </c>
      <c r="D562" s="10">
        <v>1</v>
      </c>
      <c r="E562" s="10">
        <v>2030</v>
      </c>
      <c r="F562" s="10">
        <v>1</v>
      </c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 t="s">
        <v>10</v>
      </c>
      <c r="B563" s="4" t="s">
        <v>148</v>
      </c>
      <c r="C563" s="4" t="s">
        <v>16</v>
      </c>
      <c r="D563" s="10">
        <v>1</v>
      </c>
      <c r="E563" s="10">
        <v>2030</v>
      </c>
      <c r="F563" s="10">
        <v>1</v>
      </c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 t="s">
        <v>10</v>
      </c>
      <c r="B564" s="4" t="s">
        <v>150</v>
      </c>
      <c r="C564" s="4" t="s">
        <v>16</v>
      </c>
      <c r="D564" s="10">
        <v>1</v>
      </c>
      <c r="E564" s="10">
        <v>2030</v>
      </c>
      <c r="F564" s="10">
        <v>1</v>
      </c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 t="s">
        <v>10</v>
      </c>
      <c r="B565" s="4" t="s">
        <v>187</v>
      </c>
      <c r="C565" s="4" t="s">
        <v>20</v>
      </c>
      <c r="D565" s="10">
        <v>1</v>
      </c>
      <c r="E565" s="10">
        <v>2030</v>
      </c>
      <c r="F565" s="10">
        <v>1</v>
      </c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 t="s">
        <v>10</v>
      </c>
      <c r="B566" s="4" t="s">
        <v>188</v>
      </c>
      <c r="C566" s="4" t="s">
        <v>20</v>
      </c>
      <c r="D566" s="10">
        <v>1</v>
      </c>
      <c r="E566" s="10">
        <v>2030</v>
      </c>
      <c r="F566" s="10">
        <v>1</v>
      </c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 t="s">
        <v>10</v>
      </c>
      <c r="B567" s="4" t="s">
        <v>11</v>
      </c>
      <c r="C567" s="4" t="s">
        <v>69</v>
      </c>
      <c r="D567" s="10">
        <v>1</v>
      </c>
      <c r="E567" s="10">
        <v>2030</v>
      </c>
      <c r="F567" s="10">
        <v>1</v>
      </c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 t="s">
        <v>10</v>
      </c>
      <c r="B568" s="4" t="s">
        <v>134</v>
      </c>
      <c r="C568" s="4" t="s">
        <v>44</v>
      </c>
      <c r="D568" s="10">
        <v>1</v>
      </c>
      <c r="E568" s="10">
        <v>2030</v>
      </c>
      <c r="F568" s="10">
        <v>1</v>
      </c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 t="s">
        <v>10</v>
      </c>
      <c r="B569" s="4" t="s">
        <v>119</v>
      </c>
      <c r="C569" s="4" t="s">
        <v>103</v>
      </c>
      <c r="D569" s="10">
        <v>1</v>
      </c>
      <c r="E569" s="10">
        <v>2045</v>
      </c>
      <c r="F569" s="10">
        <v>1</v>
      </c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 t="s">
        <v>10</v>
      </c>
      <c r="B570" s="4" t="s">
        <v>178</v>
      </c>
      <c r="C570" s="4" t="s">
        <v>50</v>
      </c>
      <c r="D570" s="10">
        <v>1</v>
      </c>
      <c r="E570" s="10">
        <v>2030</v>
      </c>
      <c r="F570" s="10">
        <v>1</v>
      </c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 t="s">
        <v>10</v>
      </c>
      <c r="B571" s="4" t="s">
        <v>186</v>
      </c>
      <c r="C571" s="4" t="s">
        <v>109</v>
      </c>
      <c r="D571" s="10">
        <v>1</v>
      </c>
      <c r="E571" s="10">
        <v>2030</v>
      </c>
      <c r="F571" s="10">
        <v>1</v>
      </c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 t="s">
        <v>10</v>
      </c>
      <c r="B572" s="4" t="s">
        <v>186</v>
      </c>
      <c r="C572" s="4" t="s">
        <v>109</v>
      </c>
      <c r="D572" s="10">
        <v>2</v>
      </c>
      <c r="E572" s="10">
        <v>2030</v>
      </c>
      <c r="F572" s="10">
        <v>1</v>
      </c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 t="s">
        <v>10</v>
      </c>
      <c r="B573" s="4" t="s">
        <v>162</v>
      </c>
      <c r="C573" s="4" t="s">
        <v>94</v>
      </c>
      <c r="D573" s="10">
        <v>1</v>
      </c>
      <c r="E573" s="10">
        <v>2030</v>
      </c>
      <c r="F573" s="10">
        <v>1</v>
      </c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 t="s">
        <v>10</v>
      </c>
      <c r="B574" s="4" t="s">
        <v>177</v>
      </c>
      <c r="C574" s="4" t="s">
        <v>94</v>
      </c>
      <c r="D574" s="10">
        <v>1</v>
      </c>
      <c r="E574" s="10">
        <v>2030</v>
      </c>
      <c r="F574" s="10">
        <v>1</v>
      </c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 t="s">
        <v>10</v>
      </c>
      <c r="B575" s="4" t="s">
        <v>170</v>
      </c>
      <c r="C575" s="4" t="s">
        <v>94</v>
      </c>
      <c r="D575" s="10">
        <v>1</v>
      </c>
      <c r="E575" s="10">
        <v>2030</v>
      </c>
      <c r="F575" s="10">
        <v>1</v>
      </c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 t="s">
        <v>10</v>
      </c>
      <c r="B576" s="4" t="s">
        <v>165</v>
      </c>
      <c r="C576" s="4" t="s">
        <v>94</v>
      </c>
      <c r="D576" s="10">
        <v>1</v>
      </c>
      <c r="E576" s="10">
        <v>2030</v>
      </c>
      <c r="F576" s="10">
        <v>1</v>
      </c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 t="s">
        <v>10</v>
      </c>
      <c r="B577" s="4" t="s">
        <v>171</v>
      </c>
      <c r="C577" s="4" t="s">
        <v>94</v>
      </c>
      <c r="D577" s="10">
        <v>1</v>
      </c>
      <c r="E577" s="10">
        <v>2030</v>
      </c>
      <c r="F577" s="10">
        <v>1</v>
      </c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 t="s">
        <v>10</v>
      </c>
      <c r="B578" s="4" t="s">
        <v>159</v>
      </c>
      <c r="C578" s="4" t="s">
        <v>101</v>
      </c>
      <c r="D578" s="10">
        <v>1</v>
      </c>
      <c r="E578" s="10">
        <v>2030</v>
      </c>
      <c r="F578" s="10">
        <v>1</v>
      </c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 t="s">
        <v>10</v>
      </c>
      <c r="B579" s="4" t="s">
        <v>183</v>
      </c>
      <c r="C579" s="4" t="s">
        <v>20</v>
      </c>
      <c r="D579" s="10">
        <v>4</v>
      </c>
      <c r="E579" s="10">
        <v>2030</v>
      </c>
      <c r="F579" s="10">
        <v>1</v>
      </c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 t="s">
        <v>10</v>
      </c>
      <c r="B580" s="4" t="s">
        <v>183</v>
      </c>
      <c r="C580" s="4" t="s">
        <v>38</v>
      </c>
      <c r="D580" s="10">
        <v>3</v>
      </c>
      <c r="E580" s="10">
        <v>2030</v>
      </c>
      <c r="F580" s="10">
        <v>1</v>
      </c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 t="s">
        <v>10</v>
      </c>
      <c r="B581" s="4" t="s">
        <v>183</v>
      </c>
      <c r="C581" s="4" t="s">
        <v>101</v>
      </c>
      <c r="D581" s="10">
        <v>2</v>
      </c>
      <c r="E581" s="10">
        <v>2030</v>
      </c>
      <c r="F581" s="10">
        <v>1</v>
      </c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 t="s">
        <v>10</v>
      </c>
      <c r="B582" s="4" t="s">
        <v>183</v>
      </c>
      <c r="C582" s="4" t="s">
        <v>87</v>
      </c>
      <c r="D582" s="10">
        <v>1</v>
      </c>
      <c r="E582" s="10">
        <v>2030</v>
      </c>
      <c r="F582" s="10">
        <v>1</v>
      </c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 t="s">
        <v>10</v>
      </c>
      <c r="B583" s="4" t="s">
        <v>184</v>
      </c>
      <c r="C583" s="4" t="s">
        <v>66</v>
      </c>
      <c r="D583" s="10">
        <v>4</v>
      </c>
      <c r="E583" s="10">
        <v>2030</v>
      </c>
      <c r="F583" s="10">
        <v>1</v>
      </c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 t="s">
        <v>10</v>
      </c>
      <c r="B584" s="4" t="s">
        <v>184</v>
      </c>
      <c r="C584" s="4" t="s">
        <v>63</v>
      </c>
      <c r="D584" s="10">
        <v>3</v>
      </c>
      <c r="E584" s="10">
        <v>2030</v>
      </c>
      <c r="F584" s="10">
        <v>1</v>
      </c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 t="s">
        <v>10</v>
      </c>
      <c r="B585" s="4" t="s">
        <v>184</v>
      </c>
      <c r="C585" s="4" t="s">
        <v>60</v>
      </c>
      <c r="D585" s="10">
        <v>2</v>
      </c>
      <c r="E585" s="10">
        <v>2030</v>
      </c>
      <c r="F585" s="10">
        <v>1</v>
      </c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 t="s">
        <v>10</v>
      </c>
      <c r="B586" s="4" t="s">
        <v>184</v>
      </c>
      <c r="C586" s="4" t="s">
        <v>56</v>
      </c>
      <c r="D586" s="10">
        <v>1</v>
      </c>
      <c r="E586" s="10">
        <v>2030</v>
      </c>
      <c r="F586" s="10">
        <v>1</v>
      </c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 t="s">
        <v>10</v>
      </c>
      <c r="B587" s="4" t="s">
        <v>102</v>
      </c>
      <c r="C587" s="4" t="s">
        <v>97</v>
      </c>
      <c r="D587" s="10">
        <v>1</v>
      </c>
      <c r="E587" s="10">
        <v>2030</v>
      </c>
      <c r="F587" s="10">
        <v>1</v>
      </c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 t="s">
        <v>10</v>
      </c>
      <c r="B588" s="4" t="s">
        <v>110</v>
      </c>
      <c r="C588" s="4" t="s">
        <v>97</v>
      </c>
      <c r="D588" s="10">
        <v>1</v>
      </c>
      <c r="E588" s="10">
        <v>2030</v>
      </c>
      <c r="F588" s="10">
        <v>1</v>
      </c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 t="s">
        <v>10</v>
      </c>
      <c r="B589" s="4" t="s">
        <v>156</v>
      </c>
      <c r="C589" s="4" t="s">
        <v>99</v>
      </c>
      <c r="D589" s="10">
        <v>1</v>
      </c>
      <c r="E589" s="10">
        <v>2030</v>
      </c>
      <c r="F589" s="10">
        <v>1</v>
      </c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 t="s">
        <v>10</v>
      </c>
      <c r="B590" s="4" t="s">
        <v>194</v>
      </c>
      <c r="C590" s="4" t="s">
        <v>56</v>
      </c>
      <c r="D590" s="10">
        <v>1</v>
      </c>
      <c r="E590" s="10">
        <v>2030</v>
      </c>
      <c r="F590" s="10">
        <v>1</v>
      </c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 t="s">
        <v>10</v>
      </c>
      <c r="B591" s="4" t="s">
        <v>228</v>
      </c>
      <c r="C591" s="4" t="s">
        <v>16</v>
      </c>
      <c r="D591" s="10">
        <v>1</v>
      </c>
      <c r="E591" s="10">
        <v>2030</v>
      </c>
      <c r="F591" s="10">
        <v>1</v>
      </c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 t="s">
        <v>10</v>
      </c>
      <c r="B592" s="4" t="s">
        <v>180</v>
      </c>
      <c r="C592" s="4" t="s">
        <v>72</v>
      </c>
      <c r="D592" s="10">
        <v>1</v>
      </c>
      <c r="E592" s="10">
        <v>2030</v>
      </c>
      <c r="F592" s="10">
        <v>1</v>
      </c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 t="s">
        <v>10</v>
      </c>
      <c r="B593" s="4" t="s">
        <v>179</v>
      </c>
      <c r="C593" s="4" t="s">
        <v>72</v>
      </c>
      <c r="D593" s="10">
        <v>1</v>
      </c>
      <c r="E593" s="10">
        <v>2030</v>
      </c>
      <c r="F593" s="10">
        <v>1</v>
      </c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 t="s">
        <v>10</v>
      </c>
      <c r="B594" s="4" t="s">
        <v>192</v>
      </c>
      <c r="C594" s="4" t="s">
        <v>20</v>
      </c>
      <c r="D594" s="10">
        <v>1</v>
      </c>
      <c r="E594" s="10">
        <v>2030</v>
      </c>
      <c r="F594" s="10">
        <v>1</v>
      </c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 t="s">
        <v>10</v>
      </c>
      <c r="B595" s="4" t="s">
        <v>190</v>
      </c>
      <c r="C595" s="4" t="s">
        <v>75</v>
      </c>
      <c r="D595" s="10">
        <v>1</v>
      </c>
      <c r="E595" s="10">
        <v>2030</v>
      </c>
      <c r="F595" s="10">
        <v>1</v>
      </c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 t="s">
        <v>10</v>
      </c>
      <c r="B596" s="4" t="s">
        <v>190</v>
      </c>
      <c r="C596" s="4" t="s">
        <v>78</v>
      </c>
      <c r="D596" s="10">
        <v>2</v>
      </c>
      <c r="E596" s="10">
        <v>2030</v>
      </c>
      <c r="F596" s="10">
        <v>1</v>
      </c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 t="s">
        <v>10</v>
      </c>
      <c r="B597" s="4" t="s">
        <v>24</v>
      </c>
      <c r="C597" s="4" t="s">
        <v>16</v>
      </c>
      <c r="D597" s="10">
        <v>1</v>
      </c>
      <c r="E597" s="10">
        <v>2030</v>
      </c>
      <c r="F597" s="10">
        <v>1</v>
      </c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 t="s">
        <v>10</v>
      </c>
      <c r="B598" s="4" t="s">
        <v>36</v>
      </c>
      <c r="C598" s="4" t="s">
        <v>16</v>
      </c>
      <c r="D598" s="10">
        <v>1</v>
      </c>
      <c r="E598" s="10">
        <v>2030</v>
      </c>
      <c r="F598" s="10">
        <v>1</v>
      </c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 t="s">
        <v>10</v>
      </c>
      <c r="B599" s="4" t="s">
        <v>48</v>
      </c>
      <c r="C599" s="4" t="s">
        <v>16</v>
      </c>
      <c r="D599" s="10">
        <v>1</v>
      </c>
      <c r="E599" s="10">
        <v>2030</v>
      </c>
      <c r="F599" s="10">
        <v>1</v>
      </c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 t="s">
        <v>10</v>
      </c>
      <c r="B600" s="4" t="s">
        <v>65</v>
      </c>
      <c r="C600" s="4" t="s">
        <v>16</v>
      </c>
      <c r="D600" s="10">
        <v>1</v>
      </c>
      <c r="E600" s="10">
        <v>2030</v>
      </c>
      <c r="F600" s="10">
        <v>1</v>
      </c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 t="s">
        <v>10</v>
      </c>
      <c r="B601" s="4" t="s">
        <v>59</v>
      </c>
      <c r="C601" s="4" t="s">
        <v>16</v>
      </c>
      <c r="D601" s="10">
        <v>1</v>
      </c>
      <c r="E601" s="10">
        <v>2030</v>
      </c>
      <c r="F601" s="10">
        <v>1</v>
      </c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 t="s">
        <v>10</v>
      </c>
      <c r="B602" s="4" t="s">
        <v>71</v>
      </c>
      <c r="C602" s="4" t="s">
        <v>16</v>
      </c>
      <c r="D602" s="10">
        <v>1</v>
      </c>
      <c r="E602" s="10">
        <v>2030</v>
      </c>
      <c r="F602" s="10">
        <v>1</v>
      </c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 t="s">
        <v>10</v>
      </c>
      <c r="B603" s="4" t="s">
        <v>30</v>
      </c>
      <c r="C603" s="4" t="s">
        <v>16</v>
      </c>
      <c r="D603" s="10">
        <v>1</v>
      </c>
      <c r="E603" s="10">
        <v>2030</v>
      </c>
      <c r="F603" s="10">
        <v>1</v>
      </c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 t="s">
        <v>10</v>
      </c>
      <c r="B604" s="4" t="s">
        <v>42</v>
      </c>
      <c r="C604" s="4" t="s">
        <v>16</v>
      </c>
      <c r="D604" s="10">
        <v>1</v>
      </c>
      <c r="E604" s="10">
        <v>2030</v>
      </c>
      <c r="F604" s="10">
        <v>1</v>
      </c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 t="s">
        <v>10</v>
      </c>
      <c r="B605" s="4" t="s">
        <v>54</v>
      </c>
      <c r="C605" s="4" t="s">
        <v>16</v>
      </c>
      <c r="D605" s="10">
        <v>1</v>
      </c>
      <c r="E605" s="10">
        <v>2030</v>
      </c>
      <c r="F605" s="10">
        <v>1</v>
      </c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 t="s">
        <v>10</v>
      </c>
      <c r="B606" s="4" t="s">
        <v>68</v>
      </c>
      <c r="C606" s="4" t="s">
        <v>16</v>
      </c>
      <c r="D606" s="10">
        <v>1</v>
      </c>
      <c r="E606" s="10">
        <v>2030</v>
      </c>
      <c r="F606" s="10">
        <v>1</v>
      </c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 t="s">
        <v>10</v>
      </c>
      <c r="B607" s="4" t="s">
        <v>62</v>
      </c>
      <c r="C607" s="4" t="s">
        <v>16</v>
      </c>
      <c r="D607" s="10">
        <v>1</v>
      </c>
      <c r="E607" s="10">
        <v>2030</v>
      </c>
      <c r="F607" s="10">
        <v>1</v>
      </c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 t="s">
        <v>10</v>
      </c>
      <c r="B608" s="4" t="s">
        <v>24</v>
      </c>
      <c r="C608" s="4" t="s">
        <v>16</v>
      </c>
      <c r="D608" s="10">
        <v>2</v>
      </c>
      <c r="E608" s="10">
        <v>2030</v>
      </c>
      <c r="F608" s="10">
        <v>1</v>
      </c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 t="s">
        <v>10</v>
      </c>
      <c r="B609" s="4" t="s">
        <v>36</v>
      </c>
      <c r="C609" s="4" t="s">
        <v>16</v>
      </c>
      <c r="D609" s="10">
        <v>2</v>
      </c>
      <c r="E609" s="10">
        <v>2030</v>
      </c>
      <c r="F609" s="10">
        <v>1</v>
      </c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 t="s">
        <v>10</v>
      </c>
      <c r="B610" s="4" t="s">
        <v>48</v>
      </c>
      <c r="C610" s="4" t="s">
        <v>16</v>
      </c>
      <c r="D610" s="10">
        <v>2</v>
      </c>
      <c r="E610" s="10">
        <v>2030</v>
      </c>
      <c r="F610" s="10">
        <v>1</v>
      </c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 t="s">
        <v>10</v>
      </c>
      <c r="B611" s="4" t="s">
        <v>65</v>
      </c>
      <c r="C611" s="4" t="s">
        <v>16</v>
      </c>
      <c r="D611" s="10">
        <v>2</v>
      </c>
      <c r="E611" s="10">
        <v>2030</v>
      </c>
      <c r="F611" s="10">
        <v>1</v>
      </c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 t="s">
        <v>10</v>
      </c>
      <c r="B612" s="4" t="s">
        <v>59</v>
      </c>
      <c r="C612" s="4" t="s">
        <v>16</v>
      </c>
      <c r="D612" s="10">
        <v>2</v>
      </c>
      <c r="E612" s="10">
        <v>2030</v>
      </c>
      <c r="F612" s="10">
        <v>1</v>
      </c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 t="s">
        <v>10</v>
      </c>
      <c r="B613" s="4" t="s">
        <v>71</v>
      </c>
      <c r="C613" s="4" t="s">
        <v>16</v>
      </c>
      <c r="D613" s="10">
        <v>2</v>
      </c>
      <c r="E613" s="10">
        <v>2030</v>
      </c>
      <c r="F613" s="10">
        <v>1</v>
      </c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 t="s">
        <v>10</v>
      </c>
      <c r="B614" s="4" t="s">
        <v>30</v>
      </c>
      <c r="C614" s="4" t="s">
        <v>16</v>
      </c>
      <c r="D614" s="10">
        <v>2</v>
      </c>
      <c r="E614" s="10">
        <v>2030</v>
      </c>
      <c r="F614" s="10">
        <v>1</v>
      </c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 t="s">
        <v>10</v>
      </c>
      <c r="B615" s="4" t="s">
        <v>42</v>
      </c>
      <c r="C615" s="4" t="s">
        <v>16</v>
      </c>
      <c r="D615" s="10">
        <v>2</v>
      </c>
      <c r="E615" s="10">
        <v>2030</v>
      </c>
      <c r="F615" s="10">
        <v>1</v>
      </c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 t="s">
        <v>10</v>
      </c>
      <c r="B616" s="4" t="s">
        <v>54</v>
      </c>
      <c r="C616" s="4" t="s">
        <v>16</v>
      </c>
      <c r="D616" s="10">
        <v>2</v>
      </c>
      <c r="E616" s="10">
        <v>2030</v>
      </c>
      <c r="F616" s="10">
        <v>1</v>
      </c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 t="s">
        <v>10</v>
      </c>
      <c r="B617" s="4" t="s">
        <v>68</v>
      </c>
      <c r="C617" s="4" t="s">
        <v>16</v>
      </c>
      <c r="D617" s="10">
        <v>2</v>
      </c>
      <c r="E617" s="10">
        <v>2030</v>
      </c>
      <c r="F617" s="10">
        <v>1</v>
      </c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 t="s">
        <v>10</v>
      </c>
      <c r="B618" s="4" t="s">
        <v>62</v>
      </c>
      <c r="C618" s="4" t="s">
        <v>16</v>
      </c>
      <c r="D618" s="10">
        <v>2</v>
      </c>
      <c r="E618" s="10">
        <v>2030</v>
      </c>
      <c r="F618" s="10">
        <v>1</v>
      </c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 t="s">
        <v>10</v>
      </c>
      <c r="B619" s="4" t="s">
        <v>74</v>
      </c>
      <c r="C619" s="4" t="s">
        <v>16</v>
      </c>
      <c r="D619" s="10">
        <v>2</v>
      </c>
      <c r="E619" s="10">
        <v>2030</v>
      </c>
      <c r="F619" s="10">
        <v>0.5</v>
      </c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 t="s">
        <v>10</v>
      </c>
      <c r="B620" s="4" t="s">
        <v>24</v>
      </c>
      <c r="C620" s="4" t="s">
        <v>81</v>
      </c>
      <c r="D620" s="10">
        <v>2</v>
      </c>
      <c r="E620" s="10">
        <v>2030</v>
      </c>
      <c r="F620" s="10">
        <v>2.5680000000000001</v>
      </c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 t="s">
        <v>10</v>
      </c>
      <c r="B621" s="4" t="s">
        <v>36</v>
      </c>
      <c r="C621" s="4" t="s">
        <v>81</v>
      </c>
      <c r="D621" s="10">
        <v>2</v>
      </c>
      <c r="E621" s="10">
        <v>2030</v>
      </c>
      <c r="F621" s="10">
        <v>1.5309999999999999</v>
      </c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 t="s">
        <v>10</v>
      </c>
      <c r="B622" s="4" t="s">
        <v>48</v>
      </c>
      <c r="C622" s="4" t="s">
        <v>81</v>
      </c>
      <c r="D622" s="10">
        <v>2</v>
      </c>
      <c r="E622" s="10">
        <v>2030</v>
      </c>
      <c r="F622" s="10">
        <v>1.651</v>
      </c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 t="s">
        <v>10</v>
      </c>
      <c r="B623" s="4" t="s">
        <v>65</v>
      </c>
      <c r="C623" s="4" t="s">
        <v>81</v>
      </c>
      <c r="D623" s="10">
        <v>2</v>
      </c>
      <c r="E623" s="10">
        <v>2030</v>
      </c>
      <c r="F623" s="10">
        <v>1.006</v>
      </c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 t="s">
        <v>10</v>
      </c>
      <c r="B624" s="4" t="s">
        <v>59</v>
      </c>
      <c r="C624" s="4" t="s">
        <v>81</v>
      </c>
      <c r="D624" s="10">
        <v>2</v>
      </c>
      <c r="E624" s="10">
        <v>2030</v>
      </c>
      <c r="F624" s="10">
        <v>1.006</v>
      </c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 t="s">
        <v>10</v>
      </c>
      <c r="B625" s="4" t="s">
        <v>71</v>
      </c>
      <c r="C625" s="4" t="s">
        <v>81</v>
      </c>
      <c r="D625" s="10">
        <v>2</v>
      </c>
      <c r="E625" s="10">
        <v>2030</v>
      </c>
      <c r="F625" s="10">
        <v>1.006</v>
      </c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 t="s">
        <v>10</v>
      </c>
      <c r="B626" s="4" t="s">
        <v>30</v>
      </c>
      <c r="C626" s="4" t="s">
        <v>81</v>
      </c>
      <c r="D626" s="10">
        <v>2</v>
      </c>
      <c r="E626" s="10">
        <v>2030</v>
      </c>
      <c r="F626" s="10">
        <v>2.5680000000000001</v>
      </c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 t="s">
        <v>10</v>
      </c>
      <c r="B627" s="4" t="s">
        <v>42</v>
      </c>
      <c r="C627" s="4" t="s">
        <v>81</v>
      </c>
      <c r="D627" s="10">
        <v>2</v>
      </c>
      <c r="E627" s="10">
        <v>2030</v>
      </c>
      <c r="F627" s="10">
        <v>1.8320000000000001</v>
      </c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 t="s">
        <v>10</v>
      </c>
      <c r="B628" s="4" t="s">
        <v>54</v>
      </c>
      <c r="C628" s="4" t="s">
        <v>81</v>
      </c>
      <c r="D628" s="10">
        <v>2</v>
      </c>
      <c r="E628" s="10">
        <v>2030</v>
      </c>
      <c r="F628" s="10">
        <v>1.006</v>
      </c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 t="s">
        <v>10</v>
      </c>
      <c r="B629" s="4" t="s">
        <v>68</v>
      </c>
      <c r="C629" s="4" t="s">
        <v>81</v>
      </c>
      <c r="D629" s="10">
        <v>2</v>
      </c>
      <c r="E629" s="10">
        <v>2030</v>
      </c>
      <c r="F629" s="10">
        <v>1.006</v>
      </c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 t="s">
        <v>10</v>
      </c>
      <c r="B630" s="4" t="s">
        <v>62</v>
      </c>
      <c r="C630" s="4" t="s">
        <v>81</v>
      </c>
      <c r="D630" s="10">
        <v>2</v>
      </c>
      <c r="E630" s="10">
        <v>2030</v>
      </c>
      <c r="F630" s="10">
        <v>1.006</v>
      </c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 t="s">
        <v>10</v>
      </c>
      <c r="B631" s="4" t="s">
        <v>74</v>
      </c>
      <c r="C631" s="4" t="s">
        <v>81</v>
      </c>
      <c r="D631" s="10">
        <v>2</v>
      </c>
      <c r="E631" s="10">
        <v>2030</v>
      </c>
      <c r="F631" s="10">
        <v>0.4</v>
      </c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 t="s">
        <v>10</v>
      </c>
      <c r="B632" s="4" t="s">
        <v>119</v>
      </c>
      <c r="C632" s="4" t="s">
        <v>103</v>
      </c>
      <c r="D632" s="10">
        <v>1</v>
      </c>
      <c r="E632" s="10">
        <v>2050</v>
      </c>
      <c r="F632" s="10">
        <v>1</v>
      </c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 t="s">
        <v>10</v>
      </c>
      <c r="B633" s="4" t="s">
        <v>112</v>
      </c>
      <c r="C633" s="4" t="s">
        <v>44</v>
      </c>
      <c r="D633" s="10">
        <v>1</v>
      </c>
      <c r="E633" s="10">
        <v>2030</v>
      </c>
      <c r="F633" s="10">
        <v>1</v>
      </c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 t="s">
        <v>10</v>
      </c>
      <c r="B634" s="4" t="s">
        <v>77</v>
      </c>
      <c r="C634" s="4" t="s">
        <v>16</v>
      </c>
      <c r="D634" s="10">
        <v>1</v>
      </c>
      <c r="E634" s="10">
        <v>2030</v>
      </c>
      <c r="F634" s="10">
        <v>1</v>
      </c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 t="s">
        <v>10</v>
      </c>
      <c r="B635" s="4" t="s">
        <v>77</v>
      </c>
      <c r="C635" s="4" t="s">
        <v>16</v>
      </c>
      <c r="D635" s="10">
        <v>2</v>
      </c>
      <c r="E635" s="10">
        <v>2030</v>
      </c>
      <c r="F635" s="10">
        <v>1</v>
      </c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 t="s">
        <v>10</v>
      </c>
      <c r="B636" s="4" t="s">
        <v>77</v>
      </c>
      <c r="C636" s="4" t="s">
        <v>81</v>
      </c>
      <c r="D636" s="10">
        <v>2</v>
      </c>
      <c r="E636" s="10">
        <v>2030</v>
      </c>
      <c r="F636" s="10">
        <v>1.651</v>
      </c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 t="s">
        <v>10</v>
      </c>
      <c r="B637" s="4" t="s">
        <v>167</v>
      </c>
      <c r="C637" s="4" t="s">
        <v>16</v>
      </c>
      <c r="D637" s="10">
        <v>1</v>
      </c>
      <c r="E637" s="10">
        <v>2035</v>
      </c>
      <c r="F637" s="10">
        <v>1</v>
      </c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 t="s">
        <v>10</v>
      </c>
      <c r="B638" s="4" t="s">
        <v>149</v>
      </c>
      <c r="C638" s="4" t="s">
        <v>16</v>
      </c>
      <c r="D638" s="10">
        <v>1</v>
      </c>
      <c r="E638" s="10">
        <v>2030</v>
      </c>
      <c r="F638" s="10">
        <v>1</v>
      </c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 t="s">
        <v>10</v>
      </c>
      <c r="B639" s="4" t="s">
        <v>225</v>
      </c>
      <c r="C639" s="4" t="s">
        <v>16</v>
      </c>
      <c r="D639" s="10">
        <v>1</v>
      </c>
      <c r="E639" s="10">
        <v>2030</v>
      </c>
      <c r="F639" s="10">
        <v>1</v>
      </c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 t="s">
        <v>10</v>
      </c>
      <c r="B640" s="4" t="s">
        <v>224</v>
      </c>
      <c r="C640" s="4" t="s">
        <v>16</v>
      </c>
      <c r="D640" s="10">
        <v>1</v>
      </c>
      <c r="E640" s="10">
        <v>2030</v>
      </c>
      <c r="F640" s="10">
        <v>1</v>
      </c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 t="s">
        <v>10</v>
      </c>
      <c r="B641" s="4" t="s">
        <v>149</v>
      </c>
      <c r="C641" s="4" t="s">
        <v>16</v>
      </c>
      <c r="D641" s="10">
        <v>2</v>
      </c>
      <c r="E641" s="10">
        <v>2030</v>
      </c>
      <c r="F641" s="10">
        <v>1</v>
      </c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 t="s">
        <v>10</v>
      </c>
      <c r="B642" s="4" t="s">
        <v>225</v>
      </c>
      <c r="C642" s="4" t="s">
        <v>16</v>
      </c>
      <c r="D642" s="10">
        <v>2</v>
      </c>
      <c r="E642" s="10">
        <v>2030</v>
      </c>
      <c r="F642" s="10">
        <v>1</v>
      </c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 t="s">
        <v>10</v>
      </c>
      <c r="B643" s="4" t="s">
        <v>224</v>
      </c>
      <c r="C643" s="4" t="s">
        <v>16</v>
      </c>
      <c r="D643" s="10">
        <v>2</v>
      </c>
      <c r="E643" s="10">
        <v>2030</v>
      </c>
      <c r="F643" s="10">
        <v>1</v>
      </c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 t="s">
        <v>10</v>
      </c>
      <c r="B644" s="4" t="s">
        <v>149</v>
      </c>
      <c r="C644" s="4" t="s">
        <v>16</v>
      </c>
      <c r="D644" s="10">
        <v>3</v>
      </c>
      <c r="E644" s="10">
        <v>2030</v>
      </c>
      <c r="F644" s="10">
        <v>1</v>
      </c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 t="s">
        <v>10</v>
      </c>
      <c r="B645" s="4" t="s">
        <v>225</v>
      </c>
      <c r="C645" s="4" t="s">
        <v>16</v>
      </c>
      <c r="D645" s="10">
        <v>3</v>
      </c>
      <c r="E645" s="10">
        <v>2030</v>
      </c>
      <c r="F645" s="10">
        <v>1</v>
      </c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 t="s">
        <v>10</v>
      </c>
      <c r="B646" s="4" t="s">
        <v>224</v>
      </c>
      <c r="C646" s="4" t="s">
        <v>16</v>
      </c>
      <c r="D646" s="10">
        <v>3</v>
      </c>
      <c r="E646" s="10">
        <v>2030</v>
      </c>
      <c r="F646" s="10">
        <v>1</v>
      </c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 t="s">
        <v>10</v>
      </c>
      <c r="B647" s="4" t="s">
        <v>206</v>
      </c>
      <c r="C647" s="4" t="s">
        <v>92</v>
      </c>
      <c r="D647" s="10">
        <v>1</v>
      </c>
      <c r="E647" s="10">
        <v>2035</v>
      </c>
      <c r="F647" s="10">
        <v>1</v>
      </c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 t="s">
        <v>10</v>
      </c>
      <c r="B648" s="4" t="s">
        <v>18</v>
      </c>
      <c r="C648" s="4" t="s">
        <v>13</v>
      </c>
      <c r="D648" s="10">
        <v>1</v>
      </c>
      <c r="E648" s="10">
        <v>2035</v>
      </c>
      <c r="F648" s="10">
        <v>1</v>
      </c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 t="s">
        <v>10</v>
      </c>
      <c r="B649" s="4" t="s">
        <v>215</v>
      </c>
      <c r="C649" s="4" t="s">
        <v>16</v>
      </c>
      <c r="D649" s="10">
        <v>2</v>
      </c>
      <c r="E649" s="10">
        <v>2035</v>
      </c>
      <c r="F649" s="10">
        <v>1</v>
      </c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 t="s">
        <v>10</v>
      </c>
      <c r="B650" s="4" t="s">
        <v>80</v>
      </c>
      <c r="C650" s="4" t="s">
        <v>16</v>
      </c>
      <c r="D650" s="10">
        <v>2</v>
      </c>
      <c r="E650" s="10">
        <v>2035</v>
      </c>
      <c r="F650" s="10">
        <v>1</v>
      </c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 t="s">
        <v>10</v>
      </c>
      <c r="B651" s="4" t="s">
        <v>83</v>
      </c>
      <c r="C651" s="4" t="s">
        <v>20</v>
      </c>
      <c r="D651" s="10">
        <v>2</v>
      </c>
      <c r="E651" s="10">
        <v>2035</v>
      </c>
      <c r="F651" s="10">
        <v>1</v>
      </c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 t="s">
        <v>10</v>
      </c>
      <c r="B652" s="4" t="s">
        <v>86</v>
      </c>
      <c r="C652" s="4" t="s">
        <v>87</v>
      </c>
      <c r="D652" s="10">
        <v>2</v>
      </c>
      <c r="E652" s="10">
        <v>2035</v>
      </c>
      <c r="F652" s="10">
        <v>1</v>
      </c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 t="s">
        <v>10</v>
      </c>
      <c r="B653" s="4" t="s">
        <v>120</v>
      </c>
      <c r="C653" s="4" t="s">
        <v>103</v>
      </c>
      <c r="D653" s="10">
        <v>1</v>
      </c>
      <c r="E653" s="10">
        <v>2022</v>
      </c>
      <c r="F653" s="10">
        <v>1</v>
      </c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 t="s">
        <v>10</v>
      </c>
      <c r="B654" s="4" t="s">
        <v>91</v>
      </c>
      <c r="C654" s="4" t="s">
        <v>44</v>
      </c>
      <c r="D654" s="10">
        <v>2</v>
      </c>
      <c r="E654" s="10">
        <v>2035</v>
      </c>
      <c r="F654" s="10">
        <v>1</v>
      </c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 t="s">
        <v>10</v>
      </c>
      <c r="B655" s="4" t="s">
        <v>93</v>
      </c>
      <c r="C655" s="4" t="s">
        <v>16</v>
      </c>
      <c r="D655" s="10">
        <v>2</v>
      </c>
      <c r="E655" s="10">
        <v>2035</v>
      </c>
      <c r="F655" s="10">
        <v>1</v>
      </c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 t="s">
        <v>10</v>
      </c>
      <c r="B656" s="4" t="s">
        <v>95</v>
      </c>
      <c r="C656" s="4" t="s">
        <v>16</v>
      </c>
      <c r="D656" s="10">
        <v>2</v>
      </c>
      <c r="E656" s="10">
        <v>2035</v>
      </c>
      <c r="F656" s="10">
        <v>1</v>
      </c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 t="s">
        <v>10</v>
      </c>
      <c r="B657" s="4" t="s">
        <v>227</v>
      </c>
      <c r="C657" s="4" t="s">
        <v>16</v>
      </c>
      <c r="D657" s="10">
        <v>2</v>
      </c>
      <c r="E657" s="10">
        <v>2035</v>
      </c>
      <c r="F657" s="10">
        <v>1</v>
      </c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 t="s">
        <v>10</v>
      </c>
      <c r="B658" s="4" t="s">
        <v>216</v>
      </c>
      <c r="C658" s="4" t="s">
        <v>97</v>
      </c>
      <c r="D658" s="10">
        <v>1</v>
      </c>
      <c r="E658" s="10">
        <v>2035</v>
      </c>
      <c r="F658" s="10">
        <v>1</v>
      </c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 t="s">
        <v>10</v>
      </c>
      <c r="B659" s="4" t="s">
        <v>216</v>
      </c>
      <c r="C659" s="4" t="s">
        <v>97</v>
      </c>
      <c r="D659" s="10">
        <v>2</v>
      </c>
      <c r="E659" s="10">
        <v>2035</v>
      </c>
      <c r="F659" s="10">
        <v>1</v>
      </c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 t="s">
        <v>10</v>
      </c>
      <c r="B660" s="4" t="s">
        <v>216</v>
      </c>
      <c r="C660" s="4" t="s">
        <v>97</v>
      </c>
      <c r="D660" s="10">
        <v>3</v>
      </c>
      <c r="E660" s="10">
        <v>2035</v>
      </c>
      <c r="F660" s="10">
        <v>1</v>
      </c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 t="s">
        <v>10</v>
      </c>
      <c r="B661" s="4" t="s">
        <v>96</v>
      </c>
      <c r="C661" s="4" t="s">
        <v>97</v>
      </c>
      <c r="D661" s="10">
        <v>1</v>
      </c>
      <c r="E661" s="10">
        <v>2035</v>
      </c>
      <c r="F661" s="10">
        <v>1</v>
      </c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 t="s">
        <v>10</v>
      </c>
      <c r="B662" s="4" t="s">
        <v>104</v>
      </c>
      <c r="C662" s="4" t="s">
        <v>97</v>
      </c>
      <c r="D662" s="10">
        <v>1</v>
      </c>
      <c r="E662" s="10">
        <v>2035</v>
      </c>
      <c r="F662" s="10">
        <v>1</v>
      </c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 t="s">
        <v>10</v>
      </c>
      <c r="B663" s="4" t="s">
        <v>98</v>
      </c>
      <c r="C663" s="4" t="s">
        <v>97</v>
      </c>
      <c r="D663" s="10">
        <v>1</v>
      </c>
      <c r="E663" s="10">
        <v>2035</v>
      </c>
      <c r="F663" s="10">
        <v>1</v>
      </c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 t="s">
        <v>10</v>
      </c>
      <c r="B664" s="4" t="s">
        <v>100</v>
      </c>
      <c r="C664" s="4" t="s">
        <v>97</v>
      </c>
      <c r="D664" s="10">
        <v>1</v>
      </c>
      <c r="E664" s="10">
        <v>2035</v>
      </c>
      <c r="F664" s="10">
        <v>1</v>
      </c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 t="s">
        <v>10</v>
      </c>
      <c r="B665" s="4" t="s">
        <v>217</v>
      </c>
      <c r="C665" s="4" t="s">
        <v>97</v>
      </c>
      <c r="D665" s="10">
        <v>1</v>
      </c>
      <c r="E665" s="10">
        <v>2035</v>
      </c>
      <c r="F665" s="10">
        <v>1</v>
      </c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 t="s">
        <v>10</v>
      </c>
      <c r="B666" s="4" t="s">
        <v>106</v>
      </c>
      <c r="C666" s="4" t="s">
        <v>97</v>
      </c>
      <c r="D666" s="10">
        <v>1</v>
      </c>
      <c r="E666" s="10">
        <v>2035</v>
      </c>
      <c r="F666" s="10">
        <v>1</v>
      </c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 t="s">
        <v>10</v>
      </c>
      <c r="B667" s="4" t="s">
        <v>217</v>
      </c>
      <c r="C667" s="4" t="s">
        <v>97</v>
      </c>
      <c r="D667" s="10">
        <v>2</v>
      </c>
      <c r="E667" s="10">
        <v>2035</v>
      </c>
      <c r="F667" s="10">
        <v>1</v>
      </c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 t="s">
        <v>10</v>
      </c>
      <c r="B668" s="4" t="s">
        <v>217</v>
      </c>
      <c r="C668" s="4" t="s">
        <v>97</v>
      </c>
      <c r="D668" s="10">
        <v>3</v>
      </c>
      <c r="E668" s="10">
        <v>2035</v>
      </c>
      <c r="F668" s="10">
        <v>1</v>
      </c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 t="s">
        <v>10</v>
      </c>
      <c r="B669" s="4" t="s">
        <v>106</v>
      </c>
      <c r="C669" s="4" t="s">
        <v>97</v>
      </c>
      <c r="D669" s="10">
        <v>2</v>
      </c>
      <c r="E669" s="10">
        <v>2035</v>
      </c>
      <c r="F669" s="10">
        <v>1</v>
      </c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 t="s">
        <v>10</v>
      </c>
      <c r="B670" s="4" t="s">
        <v>106</v>
      </c>
      <c r="C670" s="4" t="s">
        <v>97</v>
      </c>
      <c r="D670" s="10">
        <v>3</v>
      </c>
      <c r="E670" s="10">
        <v>2035</v>
      </c>
      <c r="F670" s="10">
        <v>1</v>
      </c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 t="s">
        <v>10</v>
      </c>
      <c r="B671" s="4" t="s">
        <v>108</v>
      </c>
      <c r="C671" s="4" t="s">
        <v>97</v>
      </c>
      <c r="D671" s="10">
        <v>1</v>
      </c>
      <c r="E671" s="10">
        <v>2035</v>
      </c>
      <c r="F671" s="10">
        <v>1</v>
      </c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 t="s">
        <v>10</v>
      </c>
      <c r="B672" s="4" t="s">
        <v>218</v>
      </c>
      <c r="C672" s="4" t="s">
        <v>97</v>
      </c>
      <c r="D672" s="10">
        <v>1</v>
      </c>
      <c r="E672" s="10">
        <v>2035</v>
      </c>
      <c r="F672" s="10">
        <v>1</v>
      </c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 t="s">
        <v>10</v>
      </c>
      <c r="B673" s="4" t="s">
        <v>218</v>
      </c>
      <c r="C673" s="4" t="s">
        <v>97</v>
      </c>
      <c r="D673" s="10">
        <v>2</v>
      </c>
      <c r="E673" s="10">
        <v>2035</v>
      </c>
      <c r="F673" s="10">
        <v>1</v>
      </c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 t="s">
        <v>10</v>
      </c>
      <c r="B674" s="4" t="s">
        <v>202</v>
      </c>
      <c r="C674" s="4" t="s">
        <v>16</v>
      </c>
      <c r="D674" s="10">
        <v>1</v>
      </c>
      <c r="E674" s="10">
        <v>2035</v>
      </c>
      <c r="F674" s="10">
        <v>1</v>
      </c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 t="s">
        <v>10</v>
      </c>
      <c r="B675" s="4" t="s">
        <v>147</v>
      </c>
      <c r="C675" s="4" t="s">
        <v>16</v>
      </c>
      <c r="D675" s="10">
        <v>1</v>
      </c>
      <c r="E675" s="10">
        <v>2035</v>
      </c>
      <c r="F675" s="10">
        <v>1</v>
      </c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 t="s">
        <v>10</v>
      </c>
      <c r="B676" s="4" t="s">
        <v>151</v>
      </c>
      <c r="C676" s="4" t="s">
        <v>16</v>
      </c>
      <c r="D676" s="10">
        <v>1</v>
      </c>
      <c r="E676" s="10">
        <v>2035</v>
      </c>
      <c r="F676" s="10">
        <v>1</v>
      </c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 t="s">
        <v>10</v>
      </c>
      <c r="B677" s="4" t="s">
        <v>199</v>
      </c>
      <c r="C677" s="4" t="s">
        <v>16</v>
      </c>
      <c r="D677" s="10">
        <v>1</v>
      </c>
      <c r="E677" s="10">
        <v>2035</v>
      </c>
      <c r="F677" s="10">
        <v>1</v>
      </c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 t="s">
        <v>10</v>
      </c>
      <c r="B678" s="4" t="s">
        <v>214</v>
      </c>
      <c r="C678" s="4" t="s">
        <v>16</v>
      </c>
      <c r="D678" s="10">
        <v>1</v>
      </c>
      <c r="E678" s="10">
        <v>2035</v>
      </c>
      <c r="F678" s="10">
        <v>1</v>
      </c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 t="s">
        <v>10</v>
      </c>
      <c r="B679" s="4" t="s">
        <v>152</v>
      </c>
      <c r="C679" s="4" t="s">
        <v>99</v>
      </c>
      <c r="D679" s="10">
        <v>1</v>
      </c>
      <c r="E679" s="10">
        <v>2035</v>
      </c>
      <c r="F679" s="10">
        <v>1</v>
      </c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 t="s">
        <v>10</v>
      </c>
      <c r="B680" s="4" t="s">
        <v>219</v>
      </c>
      <c r="C680" s="4" t="s">
        <v>99</v>
      </c>
      <c r="D680" s="10">
        <v>1</v>
      </c>
      <c r="E680" s="10">
        <v>2035</v>
      </c>
      <c r="F680" s="10">
        <v>1</v>
      </c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 t="s">
        <v>10</v>
      </c>
      <c r="B681" s="4" t="s">
        <v>219</v>
      </c>
      <c r="C681" s="4" t="s">
        <v>99</v>
      </c>
      <c r="D681" s="10">
        <v>2</v>
      </c>
      <c r="E681" s="10">
        <v>2035</v>
      </c>
      <c r="F681" s="10">
        <v>1</v>
      </c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 t="s">
        <v>10</v>
      </c>
      <c r="B682" s="4" t="s">
        <v>153</v>
      </c>
      <c r="C682" s="4" t="s">
        <v>99</v>
      </c>
      <c r="D682" s="10">
        <v>1</v>
      </c>
      <c r="E682" s="10">
        <v>2035</v>
      </c>
      <c r="F682" s="10">
        <v>1</v>
      </c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 t="s">
        <v>10</v>
      </c>
      <c r="B683" s="4" t="s">
        <v>220</v>
      </c>
      <c r="C683" s="4" t="s">
        <v>99</v>
      </c>
      <c r="D683" s="10">
        <v>1</v>
      </c>
      <c r="E683" s="10">
        <v>2035</v>
      </c>
      <c r="F683" s="10">
        <v>1</v>
      </c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 t="s">
        <v>10</v>
      </c>
      <c r="B684" s="4" t="s">
        <v>220</v>
      </c>
      <c r="C684" s="4" t="s">
        <v>99</v>
      </c>
      <c r="D684" s="10">
        <v>2</v>
      </c>
      <c r="E684" s="10">
        <v>2035</v>
      </c>
      <c r="F684" s="10">
        <v>1</v>
      </c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 t="s">
        <v>10</v>
      </c>
      <c r="B685" s="4" t="s">
        <v>220</v>
      </c>
      <c r="C685" s="4" t="s">
        <v>99</v>
      </c>
      <c r="D685" s="10">
        <v>3</v>
      </c>
      <c r="E685" s="10">
        <v>2035</v>
      </c>
      <c r="F685" s="10">
        <v>1</v>
      </c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 t="s">
        <v>10</v>
      </c>
      <c r="B686" s="4" t="s">
        <v>154</v>
      </c>
      <c r="C686" s="4" t="s">
        <v>99</v>
      </c>
      <c r="D686" s="10">
        <v>1</v>
      </c>
      <c r="E686" s="10">
        <v>2035</v>
      </c>
      <c r="F686" s="10">
        <v>1</v>
      </c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 t="s">
        <v>10</v>
      </c>
      <c r="B687" s="4" t="s">
        <v>221</v>
      </c>
      <c r="C687" s="4" t="s">
        <v>99</v>
      </c>
      <c r="D687" s="10">
        <v>1</v>
      </c>
      <c r="E687" s="10">
        <v>2035</v>
      </c>
      <c r="F687" s="10">
        <v>1</v>
      </c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 t="s">
        <v>10</v>
      </c>
      <c r="B688" s="4" t="s">
        <v>155</v>
      </c>
      <c r="C688" s="4" t="s">
        <v>99</v>
      </c>
      <c r="D688" s="10">
        <v>1</v>
      </c>
      <c r="E688" s="10">
        <v>2035</v>
      </c>
      <c r="F688" s="10">
        <v>1</v>
      </c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 t="s">
        <v>10</v>
      </c>
      <c r="B689" s="4" t="s">
        <v>222</v>
      </c>
      <c r="C689" s="4" t="s">
        <v>99</v>
      </c>
      <c r="D689" s="10">
        <v>1</v>
      </c>
      <c r="E689" s="10">
        <v>2035</v>
      </c>
      <c r="F689" s="10">
        <v>1</v>
      </c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 t="s">
        <v>10</v>
      </c>
      <c r="B690" s="4" t="s">
        <v>222</v>
      </c>
      <c r="C690" s="4" t="s">
        <v>99</v>
      </c>
      <c r="D690" s="10">
        <v>2</v>
      </c>
      <c r="E690" s="10">
        <v>2035</v>
      </c>
      <c r="F690" s="10">
        <v>1</v>
      </c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 t="s">
        <v>10</v>
      </c>
      <c r="B691" s="4" t="s">
        <v>222</v>
      </c>
      <c r="C691" s="4" t="s">
        <v>99</v>
      </c>
      <c r="D691" s="10">
        <v>3</v>
      </c>
      <c r="E691" s="10">
        <v>2035</v>
      </c>
      <c r="F691" s="10">
        <v>1</v>
      </c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 t="s">
        <v>10</v>
      </c>
      <c r="B692" s="4" t="s">
        <v>223</v>
      </c>
      <c r="C692" s="4" t="s">
        <v>99</v>
      </c>
      <c r="D692" s="10">
        <v>1</v>
      </c>
      <c r="E692" s="10">
        <v>2035</v>
      </c>
      <c r="F692" s="10">
        <v>1</v>
      </c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 t="s">
        <v>10</v>
      </c>
      <c r="B693" s="4" t="s">
        <v>223</v>
      </c>
      <c r="C693" s="4" t="s">
        <v>99</v>
      </c>
      <c r="D693" s="10">
        <v>2</v>
      </c>
      <c r="E693" s="10">
        <v>2035</v>
      </c>
      <c r="F693" s="10">
        <v>1</v>
      </c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 t="s">
        <v>10</v>
      </c>
      <c r="B694" s="4" t="s">
        <v>223</v>
      </c>
      <c r="C694" s="4" t="s">
        <v>99</v>
      </c>
      <c r="D694" s="10">
        <v>3</v>
      </c>
      <c r="E694" s="10">
        <v>2035</v>
      </c>
      <c r="F694" s="10">
        <v>1</v>
      </c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 t="s">
        <v>10</v>
      </c>
      <c r="B695" s="4" t="s">
        <v>209</v>
      </c>
      <c r="C695" s="4" t="s">
        <v>90</v>
      </c>
      <c r="D695" s="10">
        <v>1</v>
      </c>
      <c r="E695" s="10">
        <v>2035</v>
      </c>
      <c r="F695" s="10">
        <v>1</v>
      </c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 t="s">
        <v>10</v>
      </c>
      <c r="B696" s="4" t="s">
        <v>157</v>
      </c>
      <c r="C696" s="4" t="s">
        <v>32</v>
      </c>
      <c r="D696" s="10">
        <v>1</v>
      </c>
      <c r="E696" s="10">
        <v>2035</v>
      </c>
      <c r="F696" s="10">
        <v>1</v>
      </c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 t="s">
        <v>10</v>
      </c>
      <c r="B697" s="4" t="s">
        <v>207</v>
      </c>
      <c r="C697" s="4" t="s">
        <v>87</v>
      </c>
      <c r="D697" s="10">
        <v>1</v>
      </c>
      <c r="E697" s="10">
        <v>2035</v>
      </c>
      <c r="F697" s="10">
        <v>1</v>
      </c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 t="s">
        <v>10</v>
      </c>
      <c r="B698" s="4" t="s">
        <v>158</v>
      </c>
      <c r="C698" s="4" t="s">
        <v>26</v>
      </c>
      <c r="D698" s="10">
        <v>1</v>
      </c>
      <c r="E698" s="10">
        <v>2035</v>
      </c>
      <c r="F698" s="10">
        <v>1</v>
      </c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 t="s">
        <v>10</v>
      </c>
      <c r="B699" s="4" t="s">
        <v>208</v>
      </c>
      <c r="C699" s="4" t="s">
        <v>84</v>
      </c>
      <c r="D699" s="10">
        <v>1</v>
      </c>
      <c r="E699" s="10">
        <v>2035</v>
      </c>
      <c r="F699" s="10">
        <v>1</v>
      </c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 t="s">
        <v>10</v>
      </c>
      <c r="B700" s="4" t="s">
        <v>160</v>
      </c>
      <c r="C700" s="4" t="s">
        <v>16</v>
      </c>
      <c r="D700" s="10">
        <v>1</v>
      </c>
      <c r="E700" s="10">
        <v>2035</v>
      </c>
      <c r="F700" s="10">
        <v>1</v>
      </c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 t="s">
        <v>10</v>
      </c>
      <c r="B701" s="4" t="s">
        <v>161</v>
      </c>
      <c r="C701" s="4" t="s">
        <v>16</v>
      </c>
      <c r="D701" s="10">
        <v>1</v>
      </c>
      <c r="E701" s="10">
        <v>2035</v>
      </c>
      <c r="F701" s="10">
        <v>1</v>
      </c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 t="s">
        <v>10</v>
      </c>
      <c r="B702" s="4" t="s">
        <v>210</v>
      </c>
      <c r="C702" s="4" t="s">
        <v>16</v>
      </c>
      <c r="D702" s="10">
        <v>1</v>
      </c>
      <c r="E702" s="10">
        <v>2035</v>
      </c>
      <c r="F702" s="10">
        <v>1</v>
      </c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 t="s">
        <v>10</v>
      </c>
      <c r="B703" s="4" t="s">
        <v>163</v>
      </c>
      <c r="C703" s="4" t="s">
        <v>16</v>
      </c>
      <c r="D703" s="10">
        <v>1</v>
      </c>
      <c r="E703" s="10">
        <v>2035</v>
      </c>
      <c r="F703" s="10">
        <v>1</v>
      </c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 t="s">
        <v>10</v>
      </c>
      <c r="B704" s="4" t="s">
        <v>164</v>
      </c>
      <c r="C704" s="4" t="s">
        <v>16</v>
      </c>
      <c r="D704" s="10">
        <v>1</v>
      </c>
      <c r="E704" s="10">
        <v>2035</v>
      </c>
      <c r="F704" s="10">
        <v>1</v>
      </c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 t="s">
        <v>10</v>
      </c>
      <c r="B705" s="4" t="s">
        <v>167</v>
      </c>
      <c r="C705" s="4" t="s">
        <v>16</v>
      </c>
      <c r="D705" s="10">
        <v>1</v>
      </c>
      <c r="E705" s="10">
        <v>2040</v>
      </c>
      <c r="F705" s="10">
        <v>1</v>
      </c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 t="s">
        <v>10</v>
      </c>
      <c r="B706" s="4" t="s">
        <v>167</v>
      </c>
      <c r="C706" s="4" t="s">
        <v>16</v>
      </c>
      <c r="D706" s="10">
        <v>1</v>
      </c>
      <c r="E706" s="10">
        <v>2045</v>
      </c>
      <c r="F706" s="10">
        <v>1</v>
      </c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 t="s">
        <v>10</v>
      </c>
      <c r="B707" s="4" t="s">
        <v>167</v>
      </c>
      <c r="C707" s="4" t="s">
        <v>16</v>
      </c>
      <c r="D707" s="10">
        <v>1</v>
      </c>
      <c r="E707" s="10">
        <v>2050</v>
      </c>
      <c r="F707" s="10">
        <v>1</v>
      </c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 t="s">
        <v>10</v>
      </c>
      <c r="B708" s="4" t="s">
        <v>168</v>
      </c>
      <c r="C708" s="4" t="s">
        <v>16</v>
      </c>
      <c r="D708" s="10">
        <v>1</v>
      </c>
      <c r="E708" s="10">
        <v>2022</v>
      </c>
      <c r="F708" s="10">
        <v>1</v>
      </c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 t="s">
        <v>10</v>
      </c>
      <c r="B709" s="4" t="s">
        <v>168</v>
      </c>
      <c r="C709" s="4" t="s">
        <v>16</v>
      </c>
      <c r="D709" s="10">
        <v>1</v>
      </c>
      <c r="E709" s="10">
        <v>2025</v>
      </c>
      <c r="F709" s="10">
        <v>1</v>
      </c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 t="s">
        <v>10</v>
      </c>
      <c r="B710" s="4" t="s">
        <v>174</v>
      </c>
      <c r="C710" s="4" t="s">
        <v>16</v>
      </c>
      <c r="D710" s="10">
        <v>1</v>
      </c>
      <c r="E710" s="10">
        <v>2035</v>
      </c>
      <c r="F710" s="10">
        <v>1</v>
      </c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 t="s">
        <v>10</v>
      </c>
      <c r="B711" s="4" t="s">
        <v>173</v>
      </c>
      <c r="C711" s="4" t="s">
        <v>16</v>
      </c>
      <c r="D711" s="10">
        <v>1</v>
      </c>
      <c r="E711" s="10">
        <v>2035</v>
      </c>
      <c r="F711" s="10">
        <v>1</v>
      </c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 t="s">
        <v>10</v>
      </c>
      <c r="B712" s="4" t="s">
        <v>172</v>
      </c>
      <c r="C712" s="4" t="s">
        <v>16</v>
      </c>
      <c r="D712" s="10">
        <v>1</v>
      </c>
      <c r="E712" s="10">
        <v>2035</v>
      </c>
      <c r="F712" s="10">
        <v>1</v>
      </c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 t="s">
        <v>10</v>
      </c>
      <c r="B713" s="4" t="s">
        <v>175</v>
      </c>
      <c r="C713" s="4" t="s">
        <v>16</v>
      </c>
      <c r="D713" s="10">
        <v>1</v>
      </c>
      <c r="E713" s="10">
        <v>2035</v>
      </c>
      <c r="F713" s="10">
        <v>1</v>
      </c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 t="s">
        <v>10</v>
      </c>
      <c r="B714" s="4" t="s">
        <v>176</v>
      </c>
      <c r="C714" s="4" t="s">
        <v>16</v>
      </c>
      <c r="D714" s="10">
        <v>1</v>
      </c>
      <c r="E714" s="10">
        <v>2035</v>
      </c>
      <c r="F714" s="10">
        <v>1</v>
      </c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 t="s">
        <v>10</v>
      </c>
      <c r="B715" s="4" t="s">
        <v>213</v>
      </c>
      <c r="C715" s="4" t="s">
        <v>16</v>
      </c>
      <c r="D715" s="10">
        <v>1</v>
      </c>
      <c r="E715" s="10">
        <v>2035</v>
      </c>
      <c r="F715" s="10">
        <v>1</v>
      </c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 t="s">
        <v>10</v>
      </c>
      <c r="B716" s="4" t="s">
        <v>181</v>
      </c>
      <c r="C716" s="4" t="s">
        <v>20</v>
      </c>
      <c r="D716" s="10">
        <v>1</v>
      </c>
      <c r="E716" s="10">
        <v>2035</v>
      </c>
      <c r="F716" s="10">
        <v>1</v>
      </c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 t="s">
        <v>10</v>
      </c>
      <c r="B717" s="4" t="s">
        <v>182</v>
      </c>
      <c r="C717" s="4" t="s">
        <v>16</v>
      </c>
      <c r="D717" s="10">
        <v>1</v>
      </c>
      <c r="E717" s="10">
        <v>2035</v>
      </c>
      <c r="F717" s="10">
        <v>1</v>
      </c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 t="s">
        <v>10</v>
      </c>
      <c r="B718" s="4" t="s">
        <v>182</v>
      </c>
      <c r="C718" s="4" t="s">
        <v>16</v>
      </c>
      <c r="D718" s="10">
        <v>2</v>
      </c>
      <c r="E718" s="10">
        <v>2035</v>
      </c>
      <c r="F718" s="10">
        <v>0.6</v>
      </c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 t="s">
        <v>10</v>
      </c>
      <c r="B719" s="4" t="s">
        <v>185</v>
      </c>
      <c r="C719" s="4" t="s">
        <v>38</v>
      </c>
      <c r="D719" s="10">
        <v>1</v>
      </c>
      <c r="E719" s="10">
        <v>2035</v>
      </c>
      <c r="F719" s="10">
        <v>1</v>
      </c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 t="s">
        <v>10</v>
      </c>
      <c r="B720" s="4" t="s">
        <v>185</v>
      </c>
      <c r="C720" s="4" t="s">
        <v>101</v>
      </c>
      <c r="D720" s="10">
        <v>2</v>
      </c>
      <c r="E720" s="10">
        <v>2035</v>
      </c>
      <c r="F720" s="10">
        <v>1</v>
      </c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 t="s">
        <v>10</v>
      </c>
      <c r="B721" s="4" t="s">
        <v>195</v>
      </c>
      <c r="C721" s="4" t="s">
        <v>84</v>
      </c>
      <c r="D721" s="10">
        <v>1</v>
      </c>
      <c r="E721" s="10">
        <v>2035</v>
      </c>
      <c r="F721" s="10">
        <v>1</v>
      </c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 t="s">
        <v>10</v>
      </c>
      <c r="B722" s="4" t="s">
        <v>193</v>
      </c>
      <c r="C722" s="4" t="s">
        <v>90</v>
      </c>
      <c r="D722" s="10">
        <v>1</v>
      </c>
      <c r="E722" s="10">
        <v>2035</v>
      </c>
      <c r="F722" s="10">
        <v>1</v>
      </c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 t="s">
        <v>10</v>
      </c>
      <c r="B723" s="4" t="s">
        <v>191</v>
      </c>
      <c r="C723" s="4" t="s">
        <v>87</v>
      </c>
      <c r="D723" s="10">
        <v>1</v>
      </c>
      <c r="E723" s="10">
        <v>2035</v>
      </c>
      <c r="F723" s="10">
        <v>1</v>
      </c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 t="s">
        <v>10</v>
      </c>
      <c r="B724" s="4" t="s">
        <v>145</v>
      </c>
      <c r="C724" s="4" t="s">
        <v>16</v>
      </c>
      <c r="D724" s="10">
        <v>1</v>
      </c>
      <c r="E724" s="10">
        <v>2035</v>
      </c>
      <c r="F724" s="10">
        <v>1</v>
      </c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 t="s">
        <v>10</v>
      </c>
      <c r="B725" s="4" t="s">
        <v>132</v>
      </c>
      <c r="C725" s="4" t="s">
        <v>44</v>
      </c>
      <c r="D725" s="10">
        <v>1</v>
      </c>
      <c r="E725" s="10">
        <v>2035</v>
      </c>
      <c r="F725" s="10">
        <v>1</v>
      </c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 t="s">
        <v>10</v>
      </c>
      <c r="B726" s="4" t="s">
        <v>132</v>
      </c>
      <c r="C726" s="4" t="s">
        <v>44</v>
      </c>
      <c r="D726" s="10">
        <v>2</v>
      </c>
      <c r="E726" s="10">
        <v>2035</v>
      </c>
      <c r="F726" s="10">
        <v>1</v>
      </c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 t="s">
        <v>10</v>
      </c>
      <c r="B727" s="4" t="s">
        <v>132</v>
      </c>
      <c r="C727" s="4" t="s">
        <v>44</v>
      </c>
      <c r="D727" s="10">
        <v>3</v>
      </c>
      <c r="E727" s="10">
        <v>2035</v>
      </c>
      <c r="F727" s="10">
        <v>1</v>
      </c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 t="s">
        <v>10</v>
      </c>
      <c r="B728" s="4" t="s">
        <v>130</v>
      </c>
      <c r="C728" s="4" t="s">
        <v>44</v>
      </c>
      <c r="D728" s="10">
        <v>1</v>
      </c>
      <c r="E728" s="10">
        <v>2035</v>
      </c>
      <c r="F728" s="10">
        <v>1</v>
      </c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 t="s">
        <v>10</v>
      </c>
      <c r="B729" s="4" t="s">
        <v>135</v>
      </c>
      <c r="C729" s="4" t="s">
        <v>44</v>
      </c>
      <c r="D729" s="10">
        <v>1</v>
      </c>
      <c r="E729" s="10">
        <v>2035</v>
      </c>
      <c r="F729" s="10">
        <v>1</v>
      </c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 t="s">
        <v>10</v>
      </c>
      <c r="B730" s="4" t="s">
        <v>138</v>
      </c>
      <c r="C730" s="4" t="s">
        <v>44</v>
      </c>
      <c r="D730" s="10">
        <v>1</v>
      </c>
      <c r="E730" s="10">
        <v>2035</v>
      </c>
      <c r="F730" s="10">
        <v>1</v>
      </c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 t="s">
        <v>10</v>
      </c>
      <c r="B731" s="4" t="s">
        <v>131</v>
      </c>
      <c r="C731" s="4" t="s">
        <v>44</v>
      </c>
      <c r="D731" s="10">
        <v>1</v>
      </c>
      <c r="E731" s="10">
        <v>2035</v>
      </c>
      <c r="F731" s="10">
        <v>1</v>
      </c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 t="s">
        <v>10</v>
      </c>
      <c r="B732" s="4" t="s">
        <v>140</v>
      </c>
      <c r="C732" s="4" t="s">
        <v>44</v>
      </c>
      <c r="D732" s="10">
        <v>1</v>
      </c>
      <c r="E732" s="10">
        <v>2035</v>
      </c>
      <c r="F732" s="10">
        <v>1</v>
      </c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 t="s">
        <v>10</v>
      </c>
      <c r="B733" s="4" t="s">
        <v>136</v>
      </c>
      <c r="C733" s="4" t="s">
        <v>44</v>
      </c>
      <c r="D733" s="10">
        <v>1</v>
      </c>
      <c r="E733" s="10">
        <v>2035</v>
      </c>
      <c r="F733" s="10">
        <v>1</v>
      </c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 t="s">
        <v>10</v>
      </c>
      <c r="B734" s="4" t="s">
        <v>137</v>
      </c>
      <c r="C734" s="4" t="s">
        <v>44</v>
      </c>
      <c r="D734" s="10">
        <v>1</v>
      </c>
      <c r="E734" s="10">
        <v>2035</v>
      </c>
      <c r="F734" s="10">
        <v>1</v>
      </c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 t="s">
        <v>10</v>
      </c>
      <c r="B735" s="4" t="s">
        <v>133</v>
      </c>
      <c r="C735" s="4" t="s">
        <v>44</v>
      </c>
      <c r="D735" s="10">
        <v>1</v>
      </c>
      <c r="E735" s="10">
        <v>2035</v>
      </c>
      <c r="F735" s="10">
        <v>1</v>
      </c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 t="s">
        <v>10</v>
      </c>
      <c r="B736" s="4" t="s">
        <v>139</v>
      </c>
      <c r="C736" s="4" t="s">
        <v>44</v>
      </c>
      <c r="D736" s="10">
        <v>1</v>
      </c>
      <c r="E736" s="10">
        <v>2035</v>
      </c>
      <c r="F736" s="10">
        <v>1</v>
      </c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 t="s">
        <v>10</v>
      </c>
      <c r="B737" s="4" t="s">
        <v>120</v>
      </c>
      <c r="C737" s="4" t="s">
        <v>103</v>
      </c>
      <c r="D737" s="10">
        <v>1</v>
      </c>
      <c r="E737" s="10">
        <v>2025</v>
      </c>
      <c r="F737" s="10">
        <v>1</v>
      </c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 t="s">
        <v>10</v>
      </c>
      <c r="B738" s="4" t="s">
        <v>120</v>
      </c>
      <c r="C738" s="4" t="s">
        <v>103</v>
      </c>
      <c r="D738" s="10">
        <v>1</v>
      </c>
      <c r="E738" s="10">
        <v>2030</v>
      </c>
      <c r="F738" s="10">
        <v>1</v>
      </c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 t="s">
        <v>10</v>
      </c>
      <c r="B739" s="4" t="s">
        <v>120</v>
      </c>
      <c r="C739" s="4" t="s">
        <v>103</v>
      </c>
      <c r="D739" s="10">
        <v>1</v>
      </c>
      <c r="E739" s="10">
        <v>2035</v>
      </c>
      <c r="F739" s="10">
        <v>1</v>
      </c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 t="s">
        <v>10</v>
      </c>
      <c r="B740" s="4" t="s">
        <v>120</v>
      </c>
      <c r="C740" s="4" t="s">
        <v>103</v>
      </c>
      <c r="D740" s="10">
        <v>1</v>
      </c>
      <c r="E740" s="10">
        <v>2040</v>
      </c>
      <c r="F740" s="10">
        <v>1</v>
      </c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 t="s">
        <v>10</v>
      </c>
      <c r="B741" s="4" t="s">
        <v>120</v>
      </c>
      <c r="C741" s="4" t="s">
        <v>103</v>
      </c>
      <c r="D741" s="10">
        <v>1</v>
      </c>
      <c r="E741" s="10">
        <v>2045</v>
      </c>
      <c r="F741" s="10">
        <v>1</v>
      </c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 t="s">
        <v>10</v>
      </c>
      <c r="B742" s="4" t="s">
        <v>120</v>
      </c>
      <c r="C742" s="4" t="s">
        <v>103</v>
      </c>
      <c r="D742" s="10">
        <v>1</v>
      </c>
      <c r="E742" s="10">
        <v>2050</v>
      </c>
      <c r="F742" s="10">
        <v>1</v>
      </c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 t="s">
        <v>10</v>
      </c>
      <c r="B743" s="4" t="s">
        <v>121</v>
      </c>
      <c r="C743" s="4" t="s">
        <v>105</v>
      </c>
      <c r="D743" s="10">
        <v>1</v>
      </c>
      <c r="E743" s="10">
        <v>2022</v>
      </c>
      <c r="F743" s="10">
        <v>1</v>
      </c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 t="s">
        <v>10</v>
      </c>
      <c r="B744" s="4" t="s">
        <v>123</v>
      </c>
      <c r="C744" s="4" t="s">
        <v>16</v>
      </c>
      <c r="D744" s="10">
        <v>1</v>
      </c>
      <c r="E744" s="10">
        <v>2035</v>
      </c>
      <c r="F744" s="10">
        <v>1</v>
      </c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 t="s">
        <v>10</v>
      </c>
      <c r="B745" s="4" t="s">
        <v>121</v>
      </c>
      <c r="C745" s="4" t="s">
        <v>105</v>
      </c>
      <c r="D745" s="10">
        <v>1</v>
      </c>
      <c r="E745" s="10">
        <v>2025</v>
      </c>
      <c r="F745" s="10">
        <v>1</v>
      </c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 t="s">
        <v>10</v>
      </c>
      <c r="B746" s="4" t="s">
        <v>121</v>
      </c>
      <c r="C746" s="4" t="s">
        <v>105</v>
      </c>
      <c r="D746" s="10">
        <v>1</v>
      </c>
      <c r="E746" s="10">
        <v>2030</v>
      </c>
      <c r="F746" s="10">
        <v>1</v>
      </c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 t="s">
        <v>10</v>
      </c>
      <c r="B747" s="4" t="s">
        <v>121</v>
      </c>
      <c r="C747" s="4" t="s">
        <v>105</v>
      </c>
      <c r="D747" s="10">
        <v>1</v>
      </c>
      <c r="E747" s="10">
        <v>2035</v>
      </c>
      <c r="F747" s="10">
        <v>1</v>
      </c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 t="s">
        <v>10</v>
      </c>
      <c r="B748" s="4" t="s">
        <v>121</v>
      </c>
      <c r="C748" s="4" t="s">
        <v>105</v>
      </c>
      <c r="D748" s="10">
        <v>1</v>
      </c>
      <c r="E748" s="10">
        <v>2040</v>
      </c>
      <c r="F748" s="10">
        <v>1</v>
      </c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 t="s">
        <v>10</v>
      </c>
      <c r="B749" s="4" t="s">
        <v>121</v>
      </c>
      <c r="C749" s="4" t="s">
        <v>105</v>
      </c>
      <c r="D749" s="10">
        <v>1</v>
      </c>
      <c r="E749" s="10">
        <v>2045</v>
      </c>
      <c r="F749" s="10">
        <v>1</v>
      </c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 t="s">
        <v>10</v>
      </c>
      <c r="B750" s="4" t="s">
        <v>121</v>
      </c>
      <c r="C750" s="4" t="s">
        <v>105</v>
      </c>
      <c r="D750" s="10">
        <v>1</v>
      </c>
      <c r="E750" s="10">
        <v>2050</v>
      </c>
      <c r="F750" s="10">
        <v>1</v>
      </c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 t="s">
        <v>10</v>
      </c>
      <c r="B751" s="4" t="s">
        <v>111</v>
      </c>
      <c r="C751" s="4" t="s">
        <v>105</v>
      </c>
      <c r="D751" s="10">
        <v>1</v>
      </c>
      <c r="E751" s="10">
        <v>2022</v>
      </c>
      <c r="F751" s="10">
        <v>1</v>
      </c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 t="s">
        <v>10</v>
      </c>
      <c r="B752" s="4" t="s">
        <v>111</v>
      </c>
      <c r="C752" s="4" t="s">
        <v>105</v>
      </c>
      <c r="D752" s="10">
        <v>1</v>
      </c>
      <c r="E752" s="10">
        <v>2025</v>
      </c>
      <c r="F752" s="10">
        <v>1</v>
      </c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 t="s">
        <v>10</v>
      </c>
      <c r="B753" s="4" t="s">
        <v>111</v>
      </c>
      <c r="C753" s="4" t="s">
        <v>105</v>
      </c>
      <c r="D753" s="10">
        <v>1</v>
      </c>
      <c r="E753" s="10">
        <v>2030</v>
      </c>
      <c r="F753" s="10">
        <v>1</v>
      </c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 t="s">
        <v>10</v>
      </c>
      <c r="B754" s="4" t="s">
        <v>111</v>
      </c>
      <c r="C754" s="4" t="s">
        <v>105</v>
      </c>
      <c r="D754" s="10">
        <v>1</v>
      </c>
      <c r="E754" s="10">
        <v>2035</v>
      </c>
      <c r="F754" s="10">
        <v>1</v>
      </c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 t="s">
        <v>10</v>
      </c>
      <c r="B755" s="4" t="s">
        <v>111</v>
      </c>
      <c r="C755" s="4" t="s">
        <v>105</v>
      </c>
      <c r="D755" s="10">
        <v>1</v>
      </c>
      <c r="E755" s="10">
        <v>2040</v>
      </c>
      <c r="F755" s="10">
        <v>1</v>
      </c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 t="s">
        <v>10</v>
      </c>
      <c r="B756" s="4" t="s">
        <v>111</v>
      </c>
      <c r="C756" s="4" t="s">
        <v>105</v>
      </c>
      <c r="D756" s="10">
        <v>1</v>
      </c>
      <c r="E756" s="10">
        <v>2045</v>
      </c>
      <c r="F756" s="10">
        <v>1</v>
      </c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 t="s">
        <v>10</v>
      </c>
      <c r="B757" s="4" t="s">
        <v>111</v>
      </c>
      <c r="C757" s="4" t="s">
        <v>105</v>
      </c>
      <c r="D757" s="10">
        <v>1</v>
      </c>
      <c r="E757" s="10">
        <v>2050</v>
      </c>
      <c r="F757" s="10">
        <v>1</v>
      </c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 t="s">
        <v>10</v>
      </c>
      <c r="B758" s="4" t="s">
        <v>122</v>
      </c>
      <c r="C758" s="4" t="s">
        <v>105</v>
      </c>
      <c r="D758" s="10">
        <v>1</v>
      </c>
      <c r="E758" s="10">
        <v>2022</v>
      </c>
      <c r="F758" s="10">
        <v>1</v>
      </c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 t="s">
        <v>10</v>
      </c>
      <c r="B759" s="4" t="s">
        <v>122</v>
      </c>
      <c r="C759" s="4" t="s">
        <v>105</v>
      </c>
      <c r="D759" s="10">
        <v>1</v>
      </c>
      <c r="E759" s="10">
        <v>2025</v>
      </c>
      <c r="F759" s="10">
        <v>1</v>
      </c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 t="s">
        <v>10</v>
      </c>
      <c r="B760" s="4" t="s">
        <v>122</v>
      </c>
      <c r="C760" s="4" t="s">
        <v>105</v>
      </c>
      <c r="D760" s="10">
        <v>1</v>
      </c>
      <c r="E760" s="10">
        <v>2030</v>
      </c>
      <c r="F760" s="10">
        <v>1</v>
      </c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 t="s">
        <v>10</v>
      </c>
      <c r="B761" s="4" t="s">
        <v>122</v>
      </c>
      <c r="C761" s="4" t="s">
        <v>105</v>
      </c>
      <c r="D761" s="10">
        <v>1</v>
      </c>
      <c r="E761" s="10">
        <v>2035</v>
      </c>
      <c r="F761" s="10">
        <v>1</v>
      </c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 t="s">
        <v>10</v>
      </c>
      <c r="B762" s="4" t="s">
        <v>122</v>
      </c>
      <c r="C762" s="4" t="s">
        <v>105</v>
      </c>
      <c r="D762" s="10">
        <v>1</v>
      </c>
      <c r="E762" s="10">
        <v>2040</v>
      </c>
      <c r="F762" s="10">
        <v>1</v>
      </c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 t="s">
        <v>10</v>
      </c>
      <c r="B763" s="4" t="s">
        <v>122</v>
      </c>
      <c r="C763" s="4" t="s">
        <v>105</v>
      </c>
      <c r="D763" s="10">
        <v>1</v>
      </c>
      <c r="E763" s="10">
        <v>2045</v>
      </c>
      <c r="F763" s="10">
        <v>1</v>
      </c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 t="s">
        <v>10</v>
      </c>
      <c r="B764" s="4" t="s">
        <v>122</v>
      </c>
      <c r="C764" s="4" t="s">
        <v>105</v>
      </c>
      <c r="D764" s="10">
        <v>1</v>
      </c>
      <c r="E764" s="10">
        <v>2050</v>
      </c>
      <c r="F764" s="10">
        <v>1</v>
      </c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 t="s">
        <v>10</v>
      </c>
      <c r="B765" s="4" t="s">
        <v>123</v>
      </c>
      <c r="C765" s="4" t="s">
        <v>105</v>
      </c>
      <c r="D765" s="10">
        <v>2</v>
      </c>
      <c r="E765" s="10">
        <v>2022</v>
      </c>
      <c r="F765" s="10">
        <v>0.4</v>
      </c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 t="s">
        <v>10</v>
      </c>
      <c r="B766" s="4" t="s">
        <v>123</v>
      </c>
      <c r="C766" s="4" t="s">
        <v>105</v>
      </c>
      <c r="D766" s="10">
        <v>2</v>
      </c>
      <c r="E766" s="10">
        <v>2025</v>
      </c>
      <c r="F766" s="10">
        <v>0.4</v>
      </c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 t="s">
        <v>10</v>
      </c>
      <c r="B767" s="4" t="s">
        <v>123</v>
      </c>
      <c r="C767" s="4" t="s">
        <v>105</v>
      </c>
      <c r="D767" s="10">
        <v>2</v>
      </c>
      <c r="E767" s="10">
        <v>2030</v>
      </c>
      <c r="F767" s="10">
        <v>0.4</v>
      </c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 t="s">
        <v>10</v>
      </c>
      <c r="B768" s="4" t="s">
        <v>123</v>
      </c>
      <c r="C768" s="4" t="s">
        <v>105</v>
      </c>
      <c r="D768" s="10">
        <v>2</v>
      </c>
      <c r="E768" s="10">
        <v>2035</v>
      </c>
      <c r="F768" s="10">
        <v>0.4</v>
      </c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 t="s">
        <v>10</v>
      </c>
      <c r="B769" s="4" t="s">
        <v>123</v>
      </c>
      <c r="C769" s="4" t="s">
        <v>105</v>
      </c>
      <c r="D769" s="10">
        <v>2</v>
      </c>
      <c r="E769" s="10">
        <v>2040</v>
      </c>
      <c r="F769" s="10">
        <v>0.4</v>
      </c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 t="s">
        <v>10</v>
      </c>
      <c r="B770" s="4" t="s">
        <v>123</v>
      </c>
      <c r="C770" s="4" t="s">
        <v>105</v>
      </c>
      <c r="D770" s="10">
        <v>2</v>
      </c>
      <c r="E770" s="10">
        <v>2045</v>
      </c>
      <c r="F770" s="10">
        <v>0.4</v>
      </c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 t="s">
        <v>10</v>
      </c>
      <c r="B771" s="4" t="s">
        <v>123</v>
      </c>
      <c r="C771" s="4" t="s">
        <v>105</v>
      </c>
      <c r="D771" s="10">
        <v>2</v>
      </c>
      <c r="E771" s="10">
        <v>2050</v>
      </c>
      <c r="F771" s="10">
        <v>0.4</v>
      </c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 t="s">
        <v>10</v>
      </c>
      <c r="B772" s="4" t="s">
        <v>124</v>
      </c>
      <c r="C772" s="4" t="s">
        <v>105</v>
      </c>
      <c r="D772" s="10">
        <v>1</v>
      </c>
      <c r="E772" s="10">
        <v>2022</v>
      </c>
      <c r="F772" s="10">
        <v>1</v>
      </c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 t="s">
        <v>10</v>
      </c>
      <c r="B773" s="4" t="s">
        <v>124</v>
      </c>
      <c r="C773" s="4" t="s">
        <v>105</v>
      </c>
      <c r="D773" s="10">
        <v>1</v>
      </c>
      <c r="E773" s="10">
        <v>2025</v>
      </c>
      <c r="F773" s="10">
        <v>1</v>
      </c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 t="s">
        <v>10</v>
      </c>
      <c r="B774" s="4" t="s">
        <v>124</v>
      </c>
      <c r="C774" s="4" t="s">
        <v>105</v>
      </c>
      <c r="D774" s="10">
        <v>1</v>
      </c>
      <c r="E774" s="10">
        <v>2030</v>
      </c>
      <c r="F774" s="10">
        <v>1</v>
      </c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 t="s">
        <v>10</v>
      </c>
      <c r="B775" s="4" t="s">
        <v>124</v>
      </c>
      <c r="C775" s="4" t="s">
        <v>105</v>
      </c>
      <c r="D775" s="10">
        <v>1</v>
      </c>
      <c r="E775" s="10">
        <v>2035</v>
      </c>
      <c r="F775" s="10">
        <v>1</v>
      </c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 t="s">
        <v>10</v>
      </c>
      <c r="B776" s="4" t="s">
        <v>124</v>
      </c>
      <c r="C776" s="4" t="s">
        <v>105</v>
      </c>
      <c r="D776" s="10">
        <v>1</v>
      </c>
      <c r="E776" s="10">
        <v>2040</v>
      </c>
      <c r="F776" s="10">
        <v>1</v>
      </c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 t="s">
        <v>10</v>
      </c>
      <c r="B777" s="4" t="s">
        <v>146</v>
      </c>
      <c r="C777" s="4" t="s">
        <v>16</v>
      </c>
      <c r="D777" s="10">
        <v>1</v>
      </c>
      <c r="E777" s="10">
        <v>2035</v>
      </c>
      <c r="F777" s="10">
        <v>1</v>
      </c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 t="s">
        <v>10</v>
      </c>
      <c r="B778" s="4" t="s">
        <v>148</v>
      </c>
      <c r="C778" s="4" t="s">
        <v>16</v>
      </c>
      <c r="D778" s="10">
        <v>1</v>
      </c>
      <c r="E778" s="10">
        <v>2035</v>
      </c>
      <c r="F778" s="10">
        <v>1</v>
      </c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 t="s">
        <v>10</v>
      </c>
      <c r="B779" s="4" t="s">
        <v>150</v>
      </c>
      <c r="C779" s="4" t="s">
        <v>16</v>
      </c>
      <c r="D779" s="10">
        <v>1</v>
      </c>
      <c r="E779" s="10">
        <v>2035</v>
      </c>
      <c r="F779" s="10">
        <v>1</v>
      </c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 t="s">
        <v>10</v>
      </c>
      <c r="B780" s="4" t="s">
        <v>187</v>
      </c>
      <c r="C780" s="4" t="s">
        <v>20</v>
      </c>
      <c r="D780" s="10">
        <v>1</v>
      </c>
      <c r="E780" s="10">
        <v>2035</v>
      </c>
      <c r="F780" s="10">
        <v>1</v>
      </c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 t="s">
        <v>10</v>
      </c>
      <c r="B781" s="4" t="s">
        <v>188</v>
      </c>
      <c r="C781" s="4" t="s">
        <v>20</v>
      </c>
      <c r="D781" s="10">
        <v>1</v>
      </c>
      <c r="E781" s="10">
        <v>2035</v>
      </c>
      <c r="F781" s="10">
        <v>1</v>
      </c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 t="s">
        <v>10</v>
      </c>
      <c r="B782" s="4" t="s">
        <v>11</v>
      </c>
      <c r="C782" s="4" t="s">
        <v>69</v>
      </c>
      <c r="D782" s="10">
        <v>1</v>
      </c>
      <c r="E782" s="10">
        <v>2035</v>
      </c>
      <c r="F782" s="10">
        <v>1</v>
      </c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 t="s">
        <v>10</v>
      </c>
      <c r="B783" s="4" t="s">
        <v>134</v>
      </c>
      <c r="C783" s="4" t="s">
        <v>44</v>
      </c>
      <c r="D783" s="10">
        <v>1</v>
      </c>
      <c r="E783" s="10">
        <v>2035</v>
      </c>
      <c r="F783" s="10">
        <v>1</v>
      </c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 t="s">
        <v>10</v>
      </c>
      <c r="B784" s="4" t="s">
        <v>124</v>
      </c>
      <c r="C784" s="4" t="s">
        <v>105</v>
      </c>
      <c r="D784" s="10">
        <v>1</v>
      </c>
      <c r="E784" s="10">
        <v>2045</v>
      </c>
      <c r="F784" s="10">
        <v>1</v>
      </c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 t="s">
        <v>10</v>
      </c>
      <c r="B785" s="4" t="s">
        <v>178</v>
      </c>
      <c r="C785" s="4" t="s">
        <v>50</v>
      </c>
      <c r="D785" s="10">
        <v>1</v>
      </c>
      <c r="E785" s="10">
        <v>2035</v>
      </c>
      <c r="F785" s="10">
        <v>1</v>
      </c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 t="s">
        <v>10</v>
      </c>
      <c r="B786" s="4" t="s">
        <v>186</v>
      </c>
      <c r="C786" s="4" t="s">
        <v>109</v>
      </c>
      <c r="D786" s="10">
        <v>1</v>
      </c>
      <c r="E786" s="10">
        <v>2035</v>
      </c>
      <c r="F786" s="10">
        <v>1</v>
      </c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 t="s">
        <v>10</v>
      </c>
      <c r="B787" s="4" t="s">
        <v>186</v>
      </c>
      <c r="C787" s="4" t="s">
        <v>109</v>
      </c>
      <c r="D787" s="10">
        <v>2</v>
      </c>
      <c r="E787" s="10">
        <v>2035</v>
      </c>
      <c r="F787" s="10">
        <v>1</v>
      </c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 t="s">
        <v>10</v>
      </c>
      <c r="B788" s="4" t="s">
        <v>162</v>
      </c>
      <c r="C788" s="4" t="s">
        <v>94</v>
      </c>
      <c r="D788" s="10">
        <v>1</v>
      </c>
      <c r="E788" s="10">
        <v>2035</v>
      </c>
      <c r="F788" s="10">
        <v>1</v>
      </c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 t="s">
        <v>10</v>
      </c>
      <c r="B789" s="4" t="s">
        <v>177</v>
      </c>
      <c r="C789" s="4" t="s">
        <v>94</v>
      </c>
      <c r="D789" s="10">
        <v>1</v>
      </c>
      <c r="E789" s="10">
        <v>2035</v>
      </c>
      <c r="F789" s="10">
        <v>1</v>
      </c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 t="s">
        <v>10</v>
      </c>
      <c r="B790" s="4" t="s">
        <v>170</v>
      </c>
      <c r="C790" s="4" t="s">
        <v>94</v>
      </c>
      <c r="D790" s="10">
        <v>1</v>
      </c>
      <c r="E790" s="10">
        <v>2035</v>
      </c>
      <c r="F790" s="10">
        <v>1</v>
      </c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 t="s">
        <v>10</v>
      </c>
      <c r="B791" s="4" t="s">
        <v>165</v>
      </c>
      <c r="C791" s="4" t="s">
        <v>94</v>
      </c>
      <c r="D791" s="10">
        <v>1</v>
      </c>
      <c r="E791" s="10">
        <v>2035</v>
      </c>
      <c r="F791" s="10">
        <v>1</v>
      </c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 t="s">
        <v>10</v>
      </c>
      <c r="B792" s="4" t="s">
        <v>171</v>
      </c>
      <c r="C792" s="4" t="s">
        <v>94</v>
      </c>
      <c r="D792" s="10">
        <v>1</v>
      </c>
      <c r="E792" s="10">
        <v>2035</v>
      </c>
      <c r="F792" s="10">
        <v>1</v>
      </c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 t="s">
        <v>10</v>
      </c>
      <c r="B793" s="4" t="s">
        <v>159</v>
      </c>
      <c r="C793" s="4" t="s">
        <v>101</v>
      </c>
      <c r="D793" s="10">
        <v>1</v>
      </c>
      <c r="E793" s="10">
        <v>2035</v>
      </c>
      <c r="F793" s="10">
        <v>1</v>
      </c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 t="s">
        <v>10</v>
      </c>
      <c r="B794" s="4" t="s">
        <v>183</v>
      </c>
      <c r="C794" s="4" t="s">
        <v>20</v>
      </c>
      <c r="D794" s="10">
        <v>4</v>
      </c>
      <c r="E794" s="10">
        <v>2035</v>
      </c>
      <c r="F794" s="10">
        <v>1</v>
      </c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 t="s">
        <v>10</v>
      </c>
      <c r="B795" s="4" t="s">
        <v>183</v>
      </c>
      <c r="C795" s="4" t="s">
        <v>38</v>
      </c>
      <c r="D795" s="10">
        <v>3</v>
      </c>
      <c r="E795" s="10">
        <v>2035</v>
      </c>
      <c r="F795" s="10">
        <v>1</v>
      </c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 t="s">
        <v>10</v>
      </c>
      <c r="B796" s="4" t="s">
        <v>183</v>
      </c>
      <c r="C796" s="4" t="s">
        <v>101</v>
      </c>
      <c r="D796" s="10">
        <v>2</v>
      </c>
      <c r="E796" s="10">
        <v>2035</v>
      </c>
      <c r="F796" s="10">
        <v>1</v>
      </c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 t="s">
        <v>10</v>
      </c>
      <c r="B797" s="4" t="s">
        <v>183</v>
      </c>
      <c r="C797" s="4" t="s">
        <v>87</v>
      </c>
      <c r="D797" s="10">
        <v>1</v>
      </c>
      <c r="E797" s="10">
        <v>2035</v>
      </c>
      <c r="F797" s="10">
        <v>1</v>
      </c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 t="s">
        <v>10</v>
      </c>
      <c r="B798" s="4" t="s">
        <v>184</v>
      </c>
      <c r="C798" s="4" t="s">
        <v>66</v>
      </c>
      <c r="D798" s="10">
        <v>4</v>
      </c>
      <c r="E798" s="10">
        <v>2035</v>
      </c>
      <c r="F798" s="10">
        <v>1</v>
      </c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 t="s">
        <v>10</v>
      </c>
      <c r="B799" s="4" t="s">
        <v>184</v>
      </c>
      <c r="C799" s="4" t="s">
        <v>63</v>
      </c>
      <c r="D799" s="10">
        <v>3</v>
      </c>
      <c r="E799" s="10">
        <v>2035</v>
      </c>
      <c r="F799" s="10">
        <v>1</v>
      </c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 t="s">
        <v>10</v>
      </c>
      <c r="B800" s="4" t="s">
        <v>184</v>
      </c>
      <c r="C800" s="4" t="s">
        <v>60</v>
      </c>
      <c r="D800" s="10">
        <v>2</v>
      </c>
      <c r="E800" s="10">
        <v>2035</v>
      </c>
      <c r="F800" s="10">
        <v>1</v>
      </c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 t="s">
        <v>10</v>
      </c>
      <c r="B801" s="4" t="s">
        <v>184</v>
      </c>
      <c r="C801" s="4" t="s">
        <v>56</v>
      </c>
      <c r="D801" s="10">
        <v>1</v>
      </c>
      <c r="E801" s="10">
        <v>2035</v>
      </c>
      <c r="F801" s="10">
        <v>1</v>
      </c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 t="s">
        <v>10</v>
      </c>
      <c r="B802" s="4" t="s">
        <v>102</v>
      </c>
      <c r="C802" s="4" t="s">
        <v>97</v>
      </c>
      <c r="D802" s="10">
        <v>1</v>
      </c>
      <c r="E802" s="10">
        <v>2035</v>
      </c>
      <c r="F802" s="10">
        <v>1</v>
      </c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 t="s">
        <v>10</v>
      </c>
      <c r="B803" s="4" t="s">
        <v>110</v>
      </c>
      <c r="C803" s="4" t="s">
        <v>97</v>
      </c>
      <c r="D803" s="10">
        <v>1</v>
      </c>
      <c r="E803" s="10">
        <v>2035</v>
      </c>
      <c r="F803" s="10">
        <v>1</v>
      </c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 t="s">
        <v>10</v>
      </c>
      <c r="B804" s="4" t="s">
        <v>156</v>
      </c>
      <c r="C804" s="4" t="s">
        <v>99</v>
      </c>
      <c r="D804" s="10">
        <v>1</v>
      </c>
      <c r="E804" s="10">
        <v>2035</v>
      </c>
      <c r="F804" s="10">
        <v>1</v>
      </c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 t="s">
        <v>10</v>
      </c>
      <c r="B805" s="4" t="s">
        <v>194</v>
      </c>
      <c r="C805" s="4" t="s">
        <v>56</v>
      </c>
      <c r="D805" s="10">
        <v>1</v>
      </c>
      <c r="E805" s="10">
        <v>2035</v>
      </c>
      <c r="F805" s="10">
        <v>1</v>
      </c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 t="s">
        <v>10</v>
      </c>
      <c r="B806" s="4" t="s">
        <v>228</v>
      </c>
      <c r="C806" s="4" t="s">
        <v>16</v>
      </c>
      <c r="D806" s="10">
        <v>1</v>
      </c>
      <c r="E806" s="10">
        <v>2035</v>
      </c>
      <c r="F806" s="10">
        <v>1</v>
      </c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 t="s">
        <v>10</v>
      </c>
      <c r="B807" s="4" t="s">
        <v>180</v>
      </c>
      <c r="C807" s="4" t="s">
        <v>72</v>
      </c>
      <c r="D807" s="10">
        <v>1</v>
      </c>
      <c r="E807" s="10">
        <v>2035</v>
      </c>
      <c r="F807" s="10">
        <v>1</v>
      </c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 t="s">
        <v>10</v>
      </c>
      <c r="B808" s="4" t="s">
        <v>179</v>
      </c>
      <c r="C808" s="4" t="s">
        <v>72</v>
      </c>
      <c r="D808" s="10">
        <v>1</v>
      </c>
      <c r="E808" s="10">
        <v>2035</v>
      </c>
      <c r="F808" s="10">
        <v>1</v>
      </c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 t="s">
        <v>10</v>
      </c>
      <c r="B809" s="4" t="s">
        <v>192</v>
      </c>
      <c r="C809" s="4" t="s">
        <v>20</v>
      </c>
      <c r="D809" s="10">
        <v>1</v>
      </c>
      <c r="E809" s="10">
        <v>2035</v>
      </c>
      <c r="F809" s="10">
        <v>1</v>
      </c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 t="s">
        <v>10</v>
      </c>
      <c r="B810" s="4" t="s">
        <v>190</v>
      </c>
      <c r="C810" s="4" t="s">
        <v>75</v>
      </c>
      <c r="D810" s="10">
        <v>1</v>
      </c>
      <c r="E810" s="10">
        <v>2035</v>
      </c>
      <c r="F810" s="10">
        <v>1</v>
      </c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 t="s">
        <v>10</v>
      </c>
      <c r="B811" s="4" t="s">
        <v>190</v>
      </c>
      <c r="C811" s="4" t="s">
        <v>78</v>
      </c>
      <c r="D811" s="10">
        <v>2</v>
      </c>
      <c r="E811" s="10">
        <v>2035</v>
      </c>
      <c r="F811" s="10">
        <v>1</v>
      </c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 t="s">
        <v>10</v>
      </c>
      <c r="B812" s="4" t="s">
        <v>24</v>
      </c>
      <c r="C812" s="4" t="s">
        <v>16</v>
      </c>
      <c r="D812" s="10">
        <v>1</v>
      </c>
      <c r="E812" s="10">
        <v>2035</v>
      </c>
      <c r="F812" s="10">
        <v>1</v>
      </c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 t="s">
        <v>10</v>
      </c>
      <c r="B813" s="4" t="s">
        <v>36</v>
      </c>
      <c r="C813" s="4" t="s">
        <v>16</v>
      </c>
      <c r="D813" s="10">
        <v>1</v>
      </c>
      <c r="E813" s="10">
        <v>2035</v>
      </c>
      <c r="F813" s="10">
        <v>1</v>
      </c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 t="s">
        <v>10</v>
      </c>
      <c r="B814" s="4" t="s">
        <v>48</v>
      </c>
      <c r="C814" s="4" t="s">
        <v>16</v>
      </c>
      <c r="D814" s="10">
        <v>1</v>
      </c>
      <c r="E814" s="10">
        <v>2035</v>
      </c>
      <c r="F814" s="10">
        <v>1</v>
      </c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 t="s">
        <v>10</v>
      </c>
      <c r="B815" s="4" t="s">
        <v>65</v>
      </c>
      <c r="C815" s="4" t="s">
        <v>16</v>
      </c>
      <c r="D815" s="10">
        <v>1</v>
      </c>
      <c r="E815" s="10">
        <v>2035</v>
      </c>
      <c r="F815" s="10">
        <v>1</v>
      </c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 t="s">
        <v>10</v>
      </c>
      <c r="B816" s="4" t="s">
        <v>59</v>
      </c>
      <c r="C816" s="4" t="s">
        <v>16</v>
      </c>
      <c r="D816" s="10">
        <v>1</v>
      </c>
      <c r="E816" s="10">
        <v>2035</v>
      </c>
      <c r="F816" s="10">
        <v>1</v>
      </c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 t="s">
        <v>10</v>
      </c>
      <c r="B817" s="4" t="s">
        <v>71</v>
      </c>
      <c r="C817" s="4" t="s">
        <v>16</v>
      </c>
      <c r="D817" s="10">
        <v>1</v>
      </c>
      <c r="E817" s="10">
        <v>2035</v>
      </c>
      <c r="F817" s="10">
        <v>1</v>
      </c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 t="s">
        <v>10</v>
      </c>
      <c r="B818" s="4" t="s">
        <v>30</v>
      </c>
      <c r="C818" s="4" t="s">
        <v>16</v>
      </c>
      <c r="D818" s="10">
        <v>1</v>
      </c>
      <c r="E818" s="10">
        <v>2035</v>
      </c>
      <c r="F818" s="10">
        <v>1</v>
      </c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 t="s">
        <v>10</v>
      </c>
      <c r="B819" s="4" t="s">
        <v>42</v>
      </c>
      <c r="C819" s="4" t="s">
        <v>16</v>
      </c>
      <c r="D819" s="10">
        <v>1</v>
      </c>
      <c r="E819" s="10">
        <v>2035</v>
      </c>
      <c r="F819" s="10">
        <v>1</v>
      </c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 t="s">
        <v>10</v>
      </c>
      <c r="B820" s="4" t="s">
        <v>54</v>
      </c>
      <c r="C820" s="4" t="s">
        <v>16</v>
      </c>
      <c r="D820" s="10">
        <v>1</v>
      </c>
      <c r="E820" s="10">
        <v>2035</v>
      </c>
      <c r="F820" s="10">
        <v>1</v>
      </c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 t="s">
        <v>10</v>
      </c>
      <c r="B821" s="4" t="s">
        <v>68</v>
      </c>
      <c r="C821" s="4" t="s">
        <v>16</v>
      </c>
      <c r="D821" s="10">
        <v>1</v>
      </c>
      <c r="E821" s="10">
        <v>2035</v>
      </c>
      <c r="F821" s="10">
        <v>1</v>
      </c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 t="s">
        <v>10</v>
      </c>
      <c r="B822" s="4" t="s">
        <v>62</v>
      </c>
      <c r="C822" s="4" t="s">
        <v>16</v>
      </c>
      <c r="D822" s="10">
        <v>1</v>
      </c>
      <c r="E822" s="10">
        <v>2035</v>
      </c>
      <c r="F822" s="10">
        <v>1</v>
      </c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 t="s">
        <v>10</v>
      </c>
      <c r="B823" s="4" t="s">
        <v>24</v>
      </c>
      <c r="C823" s="4" t="s">
        <v>16</v>
      </c>
      <c r="D823" s="10">
        <v>2</v>
      </c>
      <c r="E823" s="10">
        <v>2035</v>
      </c>
      <c r="F823" s="10">
        <v>1</v>
      </c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 t="s">
        <v>10</v>
      </c>
      <c r="B824" s="4" t="s">
        <v>36</v>
      </c>
      <c r="C824" s="4" t="s">
        <v>16</v>
      </c>
      <c r="D824" s="10">
        <v>2</v>
      </c>
      <c r="E824" s="10">
        <v>2035</v>
      </c>
      <c r="F824" s="10">
        <v>1</v>
      </c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 t="s">
        <v>10</v>
      </c>
      <c r="B825" s="4" t="s">
        <v>48</v>
      </c>
      <c r="C825" s="4" t="s">
        <v>16</v>
      </c>
      <c r="D825" s="10">
        <v>2</v>
      </c>
      <c r="E825" s="10">
        <v>2035</v>
      </c>
      <c r="F825" s="10">
        <v>1</v>
      </c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 t="s">
        <v>10</v>
      </c>
      <c r="B826" s="4" t="s">
        <v>65</v>
      </c>
      <c r="C826" s="4" t="s">
        <v>16</v>
      </c>
      <c r="D826" s="10">
        <v>2</v>
      </c>
      <c r="E826" s="10">
        <v>2035</v>
      </c>
      <c r="F826" s="10">
        <v>1</v>
      </c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 t="s">
        <v>10</v>
      </c>
      <c r="B827" s="4" t="s">
        <v>59</v>
      </c>
      <c r="C827" s="4" t="s">
        <v>16</v>
      </c>
      <c r="D827" s="10">
        <v>2</v>
      </c>
      <c r="E827" s="10">
        <v>2035</v>
      </c>
      <c r="F827" s="10">
        <v>1</v>
      </c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 t="s">
        <v>10</v>
      </c>
      <c r="B828" s="4" t="s">
        <v>71</v>
      </c>
      <c r="C828" s="4" t="s">
        <v>16</v>
      </c>
      <c r="D828" s="10">
        <v>2</v>
      </c>
      <c r="E828" s="10">
        <v>2035</v>
      </c>
      <c r="F828" s="10">
        <v>1</v>
      </c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 t="s">
        <v>10</v>
      </c>
      <c r="B829" s="4" t="s">
        <v>30</v>
      </c>
      <c r="C829" s="4" t="s">
        <v>16</v>
      </c>
      <c r="D829" s="10">
        <v>2</v>
      </c>
      <c r="E829" s="10">
        <v>2035</v>
      </c>
      <c r="F829" s="10">
        <v>1</v>
      </c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 t="s">
        <v>10</v>
      </c>
      <c r="B830" s="4" t="s">
        <v>42</v>
      </c>
      <c r="C830" s="4" t="s">
        <v>16</v>
      </c>
      <c r="D830" s="10">
        <v>2</v>
      </c>
      <c r="E830" s="10">
        <v>2035</v>
      </c>
      <c r="F830" s="10">
        <v>1</v>
      </c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 t="s">
        <v>10</v>
      </c>
      <c r="B831" s="4" t="s">
        <v>54</v>
      </c>
      <c r="C831" s="4" t="s">
        <v>16</v>
      </c>
      <c r="D831" s="10">
        <v>2</v>
      </c>
      <c r="E831" s="10">
        <v>2035</v>
      </c>
      <c r="F831" s="10">
        <v>1</v>
      </c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 t="s">
        <v>10</v>
      </c>
      <c r="B832" s="4" t="s">
        <v>68</v>
      </c>
      <c r="C832" s="4" t="s">
        <v>16</v>
      </c>
      <c r="D832" s="10">
        <v>2</v>
      </c>
      <c r="E832" s="10">
        <v>2035</v>
      </c>
      <c r="F832" s="10">
        <v>1</v>
      </c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 t="s">
        <v>10</v>
      </c>
      <c r="B833" s="4" t="s">
        <v>62</v>
      </c>
      <c r="C833" s="4" t="s">
        <v>16</v>
      </c>
      <c r="D833" s="10">
        <v>2</v>
      </c>
      <c r="E833" s="10">
        <v>2035</v>
      </c>
      <c r="F833" s="10">
        <v>1</v>
      </c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 t="s">
        <v>10</v>
      </c>
      <c r="B834" s="4" t="s">
        <v>74</v>
      </c>
      <c r="C834" s="4" t="s">
        <v>16</v>
      </c>
      <c r="D834" s="10">
        <v>2</v>
      </c>
      <c r="E834" s="10">
        <v>2035</v>
      </c>
      <c r="F834" s="10">
        <v>0.5</v>
      </c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 t="s">
        <v>10</v>
      </c>
      <c r="B835" s="4" t="s">
        <v>24</v>
      </c>
      <c r="C835" s="4" t="s">
        <v>81</v>
      </c>
      <c r="D835" s="10">
        <v>2</v>
      </c>
      <c r="E835" s="10">
        <v>2035</v>
      </c>
      <c r="F835" s="10">
        <v>2.5680000000000001</v>
      </c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 t="s">
        <v>10</v>
      </c>
      <c r="B836" s="4" t="s">
        <v>36</v>
      </c>
      <c r="C836" s="4" t="s">
        <v>81</v>
      </c>
      <c r="D836" s="10">
        <v>2</v>
      </c>
      <c r="E836" s="10">
        <v>2035</v>
      </c>
      <c r="F836" s="10">
        <v>1.5309999999999999</v>
      </c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 t="s">
        <v>10</v>
      </c>
      <c r="B837" s="4" t="s">
        <v>48</v>
      </c>
      <c r="C837" s="4" t="s">
        <v>81</v>
      </c>
      <c r="D837" s="10">
        <v>2</v>
      </c>
      <c r="E837" s="10">
        <v>2035</v>
      </c>
      <c r="F837" s="10">
        <v>1.651</v>
      </c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 t="s">
        <v>10</v>
      </c>
      <c r="B838" s="4" t="s">
        <v>65</v>
      </c>
      <c r="C838" s="4" t="s">
        <v>81</v>
      </c>
      <c r="D838" s="10">
        <v>2</v>
      </c>
      <c r="E838" s="10">
        <v>2035</v>
      </c>
      <c r="F838" s="10">
        <v>1.006</v>
      </c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 t="s">
        <v>10</v>
      </c>
      <c r="B839" s="4" t="s">
        <v>59</v>
      </c>
      <c r="C839" s="4" t="s">
        <v>81</v>
      </c>
      <c r="D839" s="10">
        <v>2</v>
      </c>
      <c r="E839" s="10">
        <v>2035</v>
      </c>
      <c r="F839" s="10">
        <v>1.006</v>
      </c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 t="s">
        <v>10</v>
      </c>
      <c r="B840" s="4" t="s">
        <v>71</v>
      </c>
      <c r="C840" s="4" t="s">
        <v>81</v>
      </c>
      <c r="D840" s="10">
        <v>2</v>
      </c>
      <c r="E840" s="10">
        <v>2035</v>
      </c>
      <c r="F840" s="10">
        <v>1.006</v>
      </c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 t="s">
        <v>10</v>
      </c>
      <c r="B841" s="4" t="s">
        <v>30</v>
      </c>
      <c r="C841" s="4" t="s">
        <v>81</v>
      </c>
      <c r="D841" s="10">
        <v>2</v>
      </c>
      <c r="E841" s="10">
        <v>2035</v>
      </c>
      <c r="F841" s="10">
        <v>2.5680000000000001</v>
      </c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 t="s">
        <v>10</v>
      </c>
      <c r="B842" s="4" t="s">
        <v>42</v>
      </c>
      <c r="C842" s="4" t="s">
        <v>81</v>
      </c>
      <c r="D842" s="10">
        <v>2</v>
      </c>
      <c r="E842" s="10">
        <v>2035</v>
      </c>
      <c r="F842" s="10">
        <v>1.8320000000000001</v>
      </c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 t="s">
        <v>10</v>
      </c>
      <c r="B843" s="4" t="s">
        <v>54</v>
      </c>
      <c r="C843" s="4" t="s">
        <v>81</v>
      </c>
      <c r="D843" s="10">
        <v>2</v>
      </c>
      <c r="E843" s="10">
        <v>2035</v>
      </c>
      <c r="F843" s="10">
        <v>1.006</v>
      </c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 t="s">
        <v>10</v>
      </c>
      <c r="B844" s="4" t="s">
        <v>68</v>
      </c>
      <c r="C844" s="4" t="s">
        <v>81</v>
      </c>
      <c r="D844" s="10">
        <v>2</v>
      </c>
      <c r="E844" s="10">
        <v>2035</v>
      </c>
      <c r="F844" s="10">
        <v>1.006</v>
      </c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 t="s">
        <v>10</v>
      </c>
      <c r="B845" s="4" t="s">
        <v>62</v>
      </c>
      <c r="C845" s="4" t="s">
        <v>81</v>
      </c>
      <c r="D845" s="10">
        <v>2</v>
      </c>
      <c r="E845" s="10">
        <v>2035</v>
      </c>
      <c r="F845" s="10">
        <v>1.006</v>
      </c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 t="s">
        <v>10</v>
      </c>
      <c r="B846" s="4" t="s">
        <v>74</v>
      </c>
      <c r="C846" s="4" t="s">
        <v>81</v>
      </c>
      <c r="D846" s="10">
        <v>2</v>
      </c>
      <c r="E846" s="10">
        <v>2035</v>
      </c>
      <c r="F846" s="10">
        <v>0.4</v>
      </c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 t="s">
        <v>10</v>
      </c>
      <c r="B847" s="4" t="s">
        <v>124</v>
      </c>
      <c r="C847" s="4" t="s">
        <v>105</v>
      </c>
      <c r="D847" s="10">
        <v>1</v>
      </c>
      <c r="E847" s="10">
        <v>2050</v>
      </c>
      <c r="F847" s="10">
        <v>1</v>
      </c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 t="s">
        <v>10</v>
      </c>
      <c r="B848" s="4" t="s">
        <v>112</v>
      </c>
      <c r="C848" s="4" t="s">
        <v>44</v>
      </c>
      <c r="D848" s="10">
        <v>1</v>
      </c>
      <c r="E848" s="10">
        <v>2035</v>
      </c>
      <c r="F848" s="10">
        <v>1</v>
      </c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 t="s">
        <v>10</v>
      </c>
      <c r="B849" s="4" t="s">
        <v>77</v>
      </c>
      <c r="C849" s="4" t="s">
        <v>16</v>
      </c>
      <c r="D849" s="10">
        <v>1</v>
      </c>
      <c r="E849" s="10">
        <v>2035</v>
      </c>
      <c r="F849" s="10">
        <v>1</v>
      </c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 t="s">
        <v>10</v>
      </c>
      <c r="B850" s="4" t="s">
        <v>77</v>
      </c>
      <c r="C850" s="4" t="s">
        <v>16</v>
      </c>
      <c r="D850" s="10">
        <v>2</v>
      </c>
      <c r="E850" s="10">
        <v>2035</v>
      </c>
      <c r="F850" s="10">
        <v>1</v>
      </c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 t="s">
        <v>10</v>
      </c>
      <c r="B851" s="4" t="s">
        <v>77</v>
      </c>
      <c r="C851" s="4" t="s">
        <v>81</v>
      </c>
      <c r="D851" s="10">
        <v>2</v>
      </c>
      <c r="E851" s="10">
        <v>2035</v>
      </c>
      <c r="F851" s="10">
        <v>1.651</v>
      </c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 t="s">
        <v>10</v>
      </c>
      <c r="B852" s="4" t="s">
        <v>168</v>
      </c>
      <c r="C852" s="4" t="s">
        <v>16</v>
      </c>
      <c r="D852" s="10">
        <v>1</v>
      </c>
      <c r="E852" s="10">
        <v>2030</v>
      </c>
      <c r="F852" s="10">
        <v>1</v>
      </c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 t="s">
        <v>10</v>
      </c>
      <c r="B853" s="4" t="s">
        <v>149</v>
      </c>
      <c r="C853" s="4" t="s">
        <v>16</v>
      </c>
      <c r="D853" s="10">
        <v>1</v>
      </c>
      <c r="E853" s="10">
        <v>2035</v>
      </c>
      <c r="F853" s="10">
        <v>1</v>
      </c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 t="s">
        <v>10</v>
      </c>
      <c r="B854" s="4" t="s">
        <v>225</v>
      </c>
      <c r="C854" s="4" t="s">
        <v>16</v>
      </c>
      <c r="D854" s="10">
        <v>1</v>
      </c>
      <c r="E854" s="10">
        <v>2035</v>
      </c>
      <c r="F854" s="10">
        <v>1</v>
      </c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 t="s">
        <v>10</v>
      </c>
      <c r="B855" s="4" t="s">
        <v>224</v>
      </c>
      <c r="C855" s="4" t="s">
        <v>16</v>
      </c>
      <c r="D855" s="10">
        <v>1</v>
      </c>
      <c r="E855" s="10">
        <v>2035</v>
      </c>
      <c r="F855" s="10">
        <v>1</v>
      </c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 t="s">
        <v>10</v>
      </c>
      <c r="B856" s="4" t="s">
        <v>149</v>
      </c>
      <c r="C856" s="4" t="s">
        <v>16</v>
      </c>
      <c r="D856" s="10">
        <v>2</v>
      </c>
      <c r="E856" s="10">
        <v>2035</v>
      </c>
      <c r="F856" s="10">
        <v>1</v>
      </c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 t="s">
        <v>10</v>
      </c>
      <c r="B857" s="4" t="s">
        <v>225</v>
      </c>
      <c r="C857" s="4" t="s">
        <v>16</v>
      </c>
      <c r="D857" s="10">
        <v>2</v>
      </c>
      <c r="E857" s="10">
        <v>2035</v>
      </c>
      <c r="F857" s="10">
        <v>1</v>
      </c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 t="s">
        <v>10</v>
      </c>
      <c r="B858" s="4" t="s">
        <v>224</v>
      </c>
      <c r="C858" s="4" t="s">
        <v>16</v>
      </c>
      <c r="D858" s="10">
        <v>2</v>
      </c>
      <c r="E858" s="10">
        <v>2035</v>
      </c>
      <c r="F858" s="10">
        <v>1</v>
      </c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 t="s">
        <v>10</v>
      </c>
      <c r="B859" s="4" t="s">
        <v>149</v>
      </c>
      <c r="C859" s="4" t="s">
        <v>16</v>
      </c>
      <c r="D859" s="10">
        <v>3</v>
      </c>
      <c r="E859" s="10">
        <v>2035</v>
      </c>
      <c r="F859" s="10">
        <v>1</v>
      </c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 t="s">
        <v>10</v>
      </c>
      <c r="B860" s="4" t="s">
        <v>225</v>
      </c>
      <c r="C860" s="4" t="s">
        <v>16</v>
      </c>
      <c r="D860" s="10">
        <v>3</v>
      </c>
      <c r="E860" s="10">
        <v>2035</v>
      </c>
      <c r="F860" s="10">
        <v>1</v>
      </c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 t="s">
        <v>10</v>
      </c>
      <c r="B861" s="4" t="s">
        <v>224</v>
      </c>
      <c r="C861" s="4" t="s">
        <v>16</v>
      </c>
      <c r="D861" s="10">
        <v>3</v>
      </c>
      <c r="E861" s="10">
        <v>2035</v>
      </c>
      <c r="F861" s="10">
        <v>1</v>
      </c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 t="s">
        <v>10</v>
      </c>
      <c r="B862" s="4" t="s">
        <v>206</v>
      </c>
      <c r="C862" s="4" t="s">
        <v>92</v>
      </c>
      <c r="D862" s="10">
        <v>1</v>
      </c>
      <c r="E862" s="10">
        <v>2040</v>
      </c>
      <c r="F862" s="10">
        <v>1</v>
      </c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 t="s">
        <v>10</v>
      </c>
      <c r="B863" s="4" t="s">
        <v>18</v>
      </c>
      <c r="C863" s="4" t="s">
        <v>13</v>
      </c>
      <c r="D863" s="10">
        <v>1</v>
      </c>
      <c r="E863" s="10">
        <v>2040</v>
      </c>
      <c r="F863" s="10">
        <v>1</v>
      </c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 t="s">
        <v>10</v>
      </c>
      <c r="B864" s="4" t="s">
        <v>215</v>
      </c>
      <c r="C864" s="4" t="s">
        <v>16</v>
      </c>
      <c r="D864" s="10">
        <v>2</v>
      </c>
      <c r="E864" s="10">
        <v>2040</v>
      </c>
      <c r="F864" s="10">
        <v>1</v>
      </c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 t="s">
        <v>10</v>
      </c>
      <c r="B865" s="4" t="s">
        <v>80</v>
      </c>
      <c r="C865" s="4" t="s">
        <v>16</v>
      </c>
      <c r="D865" s="10">
        <v>2</v>
      </c>
      <c r="E865" s="10">
        <v>2040</v>
      </c>
      <c r="F865" s="10">
        <v>1</v>
      </c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 t="s">
        <v>10</v>
      </c>
      <c r="B866" s="4" t="s">
        <v>83</v>
      </c>
      <c r="C866" s="4" t="s">
        <v>20</v>
      </c>
      <c r="D866" s="10">
        <v>2</v>
      </c>
      <c r="E866" s="10">
        <v>2040</v>
      </c>
      <c r="F866" s="10">
        <v>1</v>
      </c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 t="s">
        <v>10</v>
      </c>
      <c r="B867" s="4" t="s">
        <v>86</v>
      </c>
      <c r="C867" s="4" t="s">
        <v>87</v>
      </c>
      <c r="D867" s="10">
        <v>2</v>
      </c>
      <c r="E867" s="10">
        <v>2040</v>
      </c>
      <c r="F867" s="10">
        <v>1</v>
      </c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 t="s">
        <v>10</v>
      </c>
      <c r="B868" s="4" t="s">
        <v>124</v>
      </c>
      <c r="C868" s="4" t="s">
        <v>105</v>
      </c>
      <c r="D868" s="10">
        <v>2</v>
      </c>
      <c r="E868" s="10">
        <v>2022</v>
      </c>
      <c r="F868" s="10">
        <v>1</v>
      </c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 t="s">
        <v>10</v>
      </c>
      <c r="B869" s="4" t="s">
        <v>91</v>
      </c>
      <c r="C869" s="4" t="s">
        <v>44</v>
      </c>
      <c r="D869" s="10">
        <v>2</v>
      </c>
      <c r="E869" s="10">
        <v>2040</v>
      </c>
      <c r="F869" s="10">
        <v>1</v>
      </c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 t="s">
        <v>10</v>
      </c>
      <c r="B870" s="4" t="s">
        <v>93</v>
      </c>
      <c r="C870" s="4" t="s">
        <v>16</v>
      </c>
      <c r="D870" s="10">
        <v>2</v>
      </c>
      <c r="E870" s="10">
        <v>2040</v>
      </c>
      <c r="F870" s="10">
        <v>1</v>
      </c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 t="s">
        <v>10</v>
      </c>
      <c r="B871" s="4" t="s">
        <v>95</v>
      </c>
      <c r="C871" s="4" t="s">
        <v>16</v>
      </c>
      <c r="D871" s="10">
        <v>2</v>
      </c>
      <c r="E871" s="10">
        <v>2040</v>
      </c>
      <c r="F871" s="10">
        <v>1</v>
      </c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 t="s">
        <v>10</v>
      </c>
      <c r="B872" s="4" t="s">
        <v>227</v>
      </c>
      <c r="C872" s="4" t="s">
        <v>16</v>
      </c>
      <c r="D872" s="10">
        <v>2</v>
      </c>
      <c r="E872" s="10">
        <v>2040</v>
      </c>
      <c r="F872" s="10">
        <v>1</v>
      </c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 t="s">
        <v>10</v>
      </c>
      <c r="B873" s="4" t="s">
        <v>216</v>
      </c>
      <c r="C873" s="4" t="s">
        <v>97</v>
      </c>
      <c r="D873" s="10">
        <v>1</v>
      </c>
      <c r="E873" s="10">
        <v>2040</v>
      </c>
      <c r="F873" s="10">
        <v>1</v>
      </c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 t="s">
        <v>10</v>
      </c>
      <c r="B874" s="4" t="s">
        <v>216</v>
      </c>
      <c r="C874" s="4" t="s">
        <v>97</v>
      </c>
      <c r="D874" s="10">
        <v>2</v>
      </c>
      <c r="E874" s="10">
        <v>2040</v>
      </c>
      <c r="F874" s="10">
        <v>1</v>
      </c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 t="s">
        <v>10</v>
      </c>
      <c r="B875" s="4" t="s">
        <v>216</v>
      </c>
      <c r="C875" s="4" t="s">
        <v>97</v>
      </c>
      <c r="D875" s="10">
        <v>3</v>
      </c>
      <c r="E875" s="10">
        <v>2040</v>
      </c>
      <c r="F875" s="10">
        <v>1</v>
      </c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 t="s">
        <v>10</v>
      </c>
      <c r="B876" s="4" t="s">
        <v>96</v>
      </c>
      <c r="C876" s="4" t="s">
        <v>97</v>
      </c>
      <c r="D876" s="10">
        <v>1</v>
      </c>
      <c r="E876" s="10">
        <v>2040</v>
      </c>
      <c r="F876" s="10">
        <v>1</v>
      </c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 t="s">
        <v>10</v>
      </c>
      <c r="B877" s="4" t="s">
        <v>104</v>
      </c>
      <c r="C877" s="4" t="s">
        <v>97</v>
      </c>
      <c r="D877" s="10">
        <v>1</v>
      </c>
      <c r="E877" s="10">
        <v>2040</v>
      </c>
      <c r="F877" s="10">
        <v>1</v>
      </c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 t="s">
        <v>10</v>
      </c>
      <c r="B878" s="4" t="s">
        <v>98</v>
      </c>
      <c r="C878" s="4" t="s">
        <v>97</v>
      </c>
      <c r="D878" s="10">
        <v>1</v>
      </c>
      <c r="E878" s="10">
        <v>2040</v>
      </c>
      <c r="F878" s="10">
        <v>1</v>
      </c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 t="s">
        <v>10</v>
      </c>
      <c r="B879" s="4" t="s">
        <v>100</v>
      </c>
      <c r="C879" s="4" t="s">
        <v>97</v>
      </c>
      <c r="D879" s="10">
        <v>1</v>
      </c>
      <c r="E879" s="10">
        <v>2040</v>
      </c>
      <c r="F879" s="10">
        <v>1</v>
      </c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 t="s">
        <v>10</v>
      </c>
      <c r="B880" s="4" t="s">
        <v>217</v>
      </c>
      <c r="C880" s="4" t="s">
        <v>97</v>
      </c>
      <c r="D880" s="10">
        <v>1</v>
      </c>
      <c r="E880" s="10">
        <v>2040</v>
      </c>
      <c r="F880" s="10">
        <v>1</v>
      </c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 t="s">
        <v>10</v>
      </c>
      <c r="B881" s="4" t="s">
        <v>106</v>
      </c>
      <c r="C881" s="4" t="s">
        <v>97</v>
      </c>
      <c r="D881" s="10">
        <v>1</v>
      </c>
      <c r="E881" s="10">
        <v>2040</v>
      </c>
      <c r="F881" s="10">
        <v>1</v>
      </c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 t="s">
        <v>10</v>
      </c>
      <c r="B882" s="4" t="s">
        <v>217</v>
      </c>
      <c r="C882" s="4" t="s">
        <v>97</v>
      </c>
      <c r="D882" s="10">
        <v>2</v>
      </c>
      <c r="E882" s="10">
        <v>2040</v>
      </c>
      <c r="F882" s="10">
        <v>1</v>
      </c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 t="s">
        <v>10</v>
      </c>
      <c r="B883" s="4" t="s">
        <v>217</v>
      </c>
      <c r="C883" s="4" t="s">
        <v>97</v>
      </c>
      <c r="D883" s="10">
        <v>3</v>
      </c>
      <c r="E883" s="10">
        <v>2040</v>
      </c>
      <c r="F883" s="10">
        <v>1</v>
      </c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 t="s">
        <v>10</v>
      </c>
      <c r="B884" s="4" t="s">
        <v>106</v>
      </c>
      <c r="C884" s="4" t="s">
        <v>97</v>
      </c>
      <c r="D884" s="10">
        <v>2</v>
      </c>
      <c r="E884" s="10">
        <v>2040</v>
      </c>
      <c r="F884" s="10">
        <v>1</v>
      </c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 t="s">
        <v>10</v>
      </c>
      <c r="B885" s="4" t="s">
        <v>106</v>
      </c>
      <c r="C885" s="4" t="s">
        <v>97</v>
      </c>
      <c r="D885" s="10">
        <v>3</v>
      </c>
      <c r="E885" s="10">
        <v>2040</v>
      </c>
      <c r="F885" s="10">
        <v>1</v>
      </c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 t="s">
        <v>10</v>
      </c>
      <c r="B886" s="4" t="s">
        <v>108</v>
      </c>
      <c r="C886" s="4" t="s">
        <v>97</v>
      </c>
      <c r="D886" s="10">
        <v>1</v>
      </c>
      <c r="E886" s="10">
        <v>2040</v>
      </c>
      <c r="F886" s="10">
        <v>1</v>
      </c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 t="s">
        <v>10</v>
      </c>
      <c r="B887" s="4" t="s">
        <v>218</v>
      </c>
      <c r="C887" s="4" t="s">
        <v>97</v>
      </c>
      <c r="D887" s="10">
        <v>1</v>
      </c>
      <c r="E887" s="10">
        <v>2040</v>
      </c>
      <c r="F887" s="10">
        <v>1</v>
      </c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 t="s">
        <v>10</v>
      </c>
      <c r="B888" s="4" t="s">
        <v>218</v>
      </c>
      <c r="C888" s="4" t="s">
        <v>97</v>
      </c>
      <c r="D888" s="10">
        <v>2</v>
      </c>
      <c r="E888" s="10">
        <v>2040</v>
      </c>
      <c r="F888" s="10">
        <v>1</v>
      </c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 t="s">
        <v>10</v>
      </c>
      <c r="B889" s="4" t="s">
        <v>202</v>
      </c>
      <c r="C889" s="4" t="s">
        <v>16</v>
      </c>
      <c r="D889" s="10">
        <v>1</v>
      </c>
      <c r="E889" s="10">
        <v>2040</v>
      </c>
      <c r="F889" s="10">
        <v>1</v>
      </c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 t="s">
        <v>10</v>
      </c>
      <c r="B890" s="4" t="s">
        <v>147</v>
      </c>
      <c r="C890" s="4" t="s">
        <v>16</v>
      </c>
      <c r="D890" s="10">
        <v>1</v>
      </c>
      <c r="E890" s="10">
        <v>2040</v>
      </c>
      <c r="F890" s="10">
        <v>1</v>
      </c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 t="s">
        <v>10</v>
      </c>
      <c r="B891" s="4" t="s">
        <v>151</v>
      </c>
      <c r="C891" s="4" t="s">
        <v>16</v>
      </c>
      <c r="D891" s="10">
        <v>1</v>
      </c>
      <c r="E891" s="10">
        <v>2040</v>
      </c>
      <c r="F891" s="10">
        <v>1</v>
      </c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 t="s">
        <v>10</v>
      </c>
      <c r="B892" s="4" t="s">
        <v>199</v>
      </c>
      <c r="C892" s="4" t="s">
        <v>16</v>
      </c>
      <c r="D892" s="10">
        <v>1</v>
      </c>
      <c r="E892" s="10">
        <v>2040</v>
      </c>
      <c r="F892" s="10">
        <v>1</v>
      </c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 t="s">
        <v>10</v>
      </c>
      <c r="B893" s="4" t="s">
        <v>214</v>
      </c>
      <c r="C893" s="4" t="s">
        <v>16</v>
      </c>
      <c r="D893" s="10">
        <v>1</v>
      </c>
      <c r="E893" s="10">
        <v>2040</v>
      </c>
      <c r="F893" s="10">
        <v>1</v>
      </c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 t="s">
        <v>10</v>
      </c>
      <c r="B894" s="4" t="s">
        <v>152</v>
      </c>
      <c r="C894" s="4" t="s">
        <v>99</v>
      </c>
      <c r="D894" s="10">
        <v>1</v>
      </c>
      <c r="E894" s="10">
        <v>2040</v>
      </c>
      <c r="F894" s="10">
        <v>1</v>
      </c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 t="s">
        <v>10</v>
      </c>
      <c r="B895" s="4" t="s">
        <v>219</v>
      </c>
      <c r="C895" s="4" t="s">
        <v>99</v>
      </c>
      <c r="D895" s="10">
        <v>1</v>
      </c>
      <c r="E895" s="10">
        <v>2040</v>
      </c>
      <c r="F895" s="10">
        <v>1</v>
      </c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 t="s">
        <v>10</v>
      </c>
      <c r="B896" s="4" t="s">
        <v>219</v>
      </c>
      <c r="C896" s="4" t="s">
        <v>99</v>
      </c>
      <c r="D896" s="10">
        <v>2</v>
      </c>
      <c r="E896" s="10">
        <v>2040</v>
      </c>
      <c r="F896" s="10">
        <v>1</v>
      </c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 t="s">
        <v>10</v>
      </c>
      <c r="B897" s="4" t="s">
        <v>153</v>
      </c>
      <c r="C897" s="4" t="s">
        <v>99</v>
      </c>
      <c r="D897" s="10">
        <v>1</v>
      </c>
      <c r="E897" s="10">
        <v>2040</v>
      </c>
      <c r="F897" s="10">
        <v>1</v>
      </c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 t="s">
        <v>10</v>
      </c>
      <c r="B898" s="4" t="s">
        <v>220</v>
      </c>
      <c r="C898" s="4" t="s">
        <v>99</v>
      </c>
      <c r="D898" s="10">
        <v>1</v>
      </c>
      <c r="E898" s="10">
        <v>2040</v>
      </c>
      <c r="F898" s="10">
        <v>1</v>
      </c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 t="s">
        <v>10</v>
      </c>
      <c r="B899" s="4" t="s">
        <v>220</v>
      </c>
      <c r="C899" s="4" t="s">
        <v>99</v>
      </c>
      <c r="D899" s="10">
        <v>2</v>
      </c>
      <c r="E899" s="10">
        <v>2040</v>
      </c>
      <c r="F899" s="10">
        <v>1</v>
      </c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 t="s">
        <v>10</v>
      </c>
      <c r="B900" s="4" t="s">
        <v>220</v>
      </c>
      <c r="C900" s="4" t="s">
        <v>99</v>
      </c>
      <c r="D900" s="10">
        <v>3</v>
      </c>
      <c r="E900" s="10">
        <v>2040</v>
      </c>
      <c r="F900" s="10">
        <v>1</v>
      </c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 t="s">
        <v>10</v>
      </c>
      <c r="B901" s="4" t="s">
        <v>154</v>
      </c>
      <c r="C901" s="4" t="s">
        <v>99</v>
      </c>
      <c r="D901" s="10">
        <v>1</v>
      </c>
      <c r="E901" s="10">
        <v>2040</v>
      </c>
      <c r="F901" s="10">
        <v>1</v>
      </c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 t="s">
        <v>10</v>
      </c>
      <c r="B902" s="4" t="s">
        <v>221</v>
      </c>
      <c r="C902" s="4" t="s">
        <v>99</v>
      </c>
      <c r="D902" s="10">
        <v>1</v>
      </c>
      <c r="E902" s="10">
        <v>2040</v>
      </c>
      <c r="F902" s="10">
        <v>1</v>
      </c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 t="s">
        <v>10</v>
      </c>
      <c r="B903" s="4" t="s">
        <v>155</v>
      </c>
      <c r="C903" s="4" t="s">
        <v>99</v>
      </c>
      <c r="D903" s="10">
        <v>1</v>
      </c>
      <c r="E903" s="10">
        <v>2040</v>
      </c>
      <c r="F903" s="10">
        <v>1</v>
      </c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 t="s">
        <v>10</v>
      </c>
      <c r="B904" s="4" t="s">
        <v>222</v>
      </c>
      <c r="C904" s="4" t="s">
        <v>99</v>
      </c>
      <c r="D904" s="10">
        <v>1</v>
      </c>
      <c r="E904" s="10">
        <v>2040</v>
      </c>
      <c r="F904" s="10">
        <v>1</v>
      </c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 t="s">
        <v>10</v>
      </c>
      <c r="B905" s="4" t="s">
        <v>222</v>
      </c>
      <c r="C905" s="4" t="s">
        <v>99</v>
      </c>
      <c r="D905" s="10">
        <v>2</v>
      </c>
      <c r="E905" s="10">
        <v>2040</v>
      </c>
      <c r="F905" s="10">
        <v>1</v>
      </c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 t="s">
        <v>10</v>
      </c>
      <c r="B906" s="4" t="s">
        <v>222</v>
      </c>
      <c r="C906" s="4" t="s">
        <v>99</v>
      </c>
      <c r="D906" s="10">
        <v>3</v>
      </c>
      <c r="E906" s="10">
        <v>2040</v>
      </c>
      <c r="F906" s="10">
        <v>1</v>
      </c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 t="s">
        <v>10</v>
      </c>
      <c r="B907" s="4" t="s">
        <v>223</v>
      </c>
      <c r="C907" s="4" t="s">
        <v>99</v>
      </c>
      <c r="D907" s="10">
        <v>1</v>
      </c>
      <c r="E907" s="10">
        <v>2040</v>
      </c>
      <c r="F907" s="10">
        <v>1</v>
      </c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 t="s">
        <v>10</v>
      </c>
      <c r="B908" s="4" t="s">
        <v>223</v>
      </c>
      <c r="C908" s="4" t="s">
        <v>99</v>
      </c>
      <c r="D908" s="10">
        <v>2</v>
      </c>
      <c r="E908" s="10">
        <v>2040</v>
      </c>
      <c r="F908" s="10">
        <v>1</v>
      </c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 t="s">
        <v>10</v>
      </c>
      <c r="B909" s="4" t="s">
        <v>223</v>
      </c>
      <c r="C909" s="4" t="s">
        <v>99</v>
      </c>
      <c r="D909" s="10">
        <v>3</v>
      </c>
      <c r="E909" s="10">
        <v>2040</v>
      </c>
      <c r="F909" s="10">
        <v>1</v>
      </c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 t="s">
        <v>10</v>
      </c>
      <c r="B910" s="4" t="s">
        <v>209</v>
      </c>
      <c r="C910" s="4" t="s">
        <v>90</v>
      </c>
      <c r="D910" s="10">
        <v>1</v>
      </c>
      <c r="E910" s="10">
        <v>2040</v>
      </c>
      <c r="F910" s="10">
        <v>1</v>
      </c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 t="s">
        <v>10</v>
      </c>
      <c r="B911" s="4" t="s">
        <v>157</v>
      </c>
      <c r="C911" s="4" t="s">
        <v>32</v>
      </c>
      <c r="D911" s="10">
        <v>1</v>
      </c>
      <c r="E911" s="10">
        <v>2040</v>
      </c>
      <c r="F911" s="10">
        <v>1</v>
      </c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 t="s">
        <v>10</v>
      </c>
      <c r="B912" s="4" t="s">
        <v>207</v>
      </c>
      <c r="C912" s="4" t="s">
        <v>87</v>
      </c>
      <c r="D912" s="10">
        <v>1</v>
      </c>
      <c r="E912" s="10">
        <v>2040</v>
      </c>
      <c r="F912" s="10">
        <v>1</v>
      </c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 t="s">
        <v>10</v>
      </c>
      <c r="B913" s="4" t="s">
        <v>158</v>
      </c>
      <c r="C913" s="4" t="s">
        <v>26</v>
      </c>
      <c r="D913" s="10">
        <v>1</v>
      </c>
      <c r="E913" s="10">
        <v>2040</v>
      </c>
      <c r="F913" s="10">
        <v>1</v>
      </c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 t="s">
        <v>10</v>
      </c>
      <c r="B914" s="4" t="s">
        <v>208</v>
      </c>
      <c r="C914" s="4" t="s">
        <v>84</v>
      </c>
      <c r="D914" s="10">
        <v>1</v>
      </c>
      <c r="E914" s="10">
        <v>2040</v>
      </c>
      <c r="F914" s="10">
        <v>1</v>
      </c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 t="s">
        <v>10</v>
      </c>
      <c r="B915" s="4" t="s">
        <v>160</v>
      </c>
      <c r="C915" s="4" t="s">
        <v>16</v>
      </c>
      <c r="D915" s="10">
        <v>1</v>
      </c>
      <c r="E915" s="10">
        <v>2040</v>
      </c>
      <c r="F915" s="10">
        <v>1</v>
      </c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 t="s">
        <v>10</v>
      </c>
      <c r="B916" s="4" t="s">
        <v>161</v>
      </c>
      <c r="C916" s="4" t="s">
        <v>16</v>
      </c>
      <c r="D916" s="10">
        <v>1</v>
      </c>
      <c r="E916" s="10">
        <v>2040</v>
      </c>
      <c r="F916" s="10">
        <v>1</v>
      </c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 t="s">
        <v>10</v>
      </c>
      <c r="B917" s="4" t="s">
        <v>210</v>
      </c>
      <c r="C917" s="4" t="s">
        <v>16</v>
      </c>
      <c r="D917" s="10">
        <v>1</v>
      </c>
      <c r="E917" s="10">
        <v>2040</v>
      </c>
      <c r="F917" s="10">
        <v>1</v>
      </c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 t="s">
        <v>10</v>
      </c>
      <c r="B918" s="4" t="s">
        <v>163</v>
      </c>
      <c r="C918" s="4" t="s">
        <v>16</v>
      </c>
      <c r="D918" s="10">
        <v>1</v>
      </c>
      <c r="E918" s="10">
        <v>2040</v>
      </c>
      <c r="F918" s="10">
        <v>1</v>
      </c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 t="s">
        <v>10</v>
      </c>
      <c r="B919" s="4" t="s">
        <v>164</v>
      </c>
      <c r="C919" s="4" t="s">
        <v>16</v>
      </c>
      <c r="D919" s="10">
        <v>1</v>
      </c>
      <c r="E919" s="10">
        <v>2040</v>
      </c>
      <c r="F919" s="10">
        <v>1</v>
      </c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 t="s">
        <v>10</v>
      </c>
      <c r="B920" s="4" t="s">
        <v>168</v>
      </c>
      <c r="C920" s="4" t="s">
        <v>16</v>
      </c>
      <c r="D920" s="10">
        <v>1</v>
      </c>
      <c r="E920" s="10">
        <v>2035</v>
      </c>
      <c r="F920" s="10">
        <v>1</v>
      </c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 t="s">
        <v>10</v>
      </c>
      <c r="B921" s="4" t="s">
        <v>168</v>
      </c>
      <c r="C921" s="4" t="s">
        <v>16</v>
      </c>
      <c r="D921" s="10">
        <v>1</v>
      </c>
      <c r="E921" s="10">
        <v>2040</v>
      </c>
      <c r="F921" s="10">
        <v>1</v>
      </c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 t="s">
        <v>10</v>
      </c>
      <c r="B922" s="4" t="s">
        <v>168</v>
      </c>
      <c r="C922" s="4" t="s">
        <v>16</v>
      </c>
      <c r="D922" s="10">
        <v>1</v>
      </c>
      <c r="E922" s="10">
        <v>2045</v>
      </c>
      <c r="F922" s="10">
        <v>1</v>
      </c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 t="s">
        <v>10</v>
      </c>
      <c r="B923" s="4" t="s">
        <v>168</v>
      </c>
      <c r="C923" s="4" t="s">
        <v>16</v>
      </c>
      <c r="D923" s="10">
        <v>1</v>
      </c>
      <c r="E923" s="10">
        <v>2050</v>
      </c>
      <c r="F923" s="10">
        <v>1</v>
      </c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 t="s">
        <v>10</v>
      </c>
      <c r="B924" s="4" t="s">
        <v>212</v>
      </c>
      <c r="C924" s="4" t="s">
        <v>16</v>
      </c>
      <c r="D924" s="10">
        <v>1</v>
      </c>
      <c r="E924" s="10">
        <v>2022</v>
      </c>
      <c r="F924" s="10">
        <v>1</v>
      </c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 t="s">
        <v>10</v>
      </c>
      <c r="B925" s="4" t="s">
        <v>174</v>
      </c>
      <c r="C925" s="4" t="s">
        <v>16</v>
      </c>
      <c r="D925" s="10">
        <v>1</v>
      </c>
      <c r="E925" s="10">
        <v>2040</v>
      </c>
      <c r="F925" s="10">
        <v>1</v>
      </c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 t="s">
        <v>10</v>
      </c>
      <c r="B926" s="4" t="s">
        <v>173</v>
      </c>
      <c r="C926" s="4" t="s">
        <v>16</v>
      </c>
      <c r="D926" s="10">
        <v>1</v>
      </c>
      <c r="E926" s="10">
        <v>2040</v>
      </c>
      <c r="F926" s="10">
        <v>1</v>
      </c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 t="s">
        <v>10</v>
      </c>
      <c r="B927" s="4" t="s">
        <v>172</v>
      </c>
      <c r="C927" s="4" t="s">
        <v>16</v>
      </c>
      <c r="D927" s="10">
        <v>1</v>
      </c>
      <c r="E927" s="10">
        <v>2040</v>
      </c>
      <c r="F927" s="10">
        <v>1</v>
      </c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 t="s">
        <v>10</v>
      </c>
      <c r="B928" s="4" t="s">
        <v>175</v>
      </c>
      <c r="C928" s="4" t="s">
        <v>16</v>
      </c>
      <c r="D928" s="10">
        <v>1</v>
      </c>
      <c r="E928" s="10">
        <v>2040</v>
      </c>
      <c r="F928" s="10">
        <v>1</v>
      </c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 t="s">
        <v>10</v>
      </c>
      <c r="B929" s="4" t="s">
        <v>176</v>
      </c>
      <c r="C929" s="4" t="s">
        <v>16</v>
      </c>
      <c r="D929" s="10">
        <v>1</v>
      </c>
      <c r="E929" s="10">
        <v>2040</v>
      </c>
      <c r="F929" s="10">
        <v>1</v>
      </c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 t="s">
        <v>10</v>
      </c>
      <c r="B930" s="4" t="s">
        <v>213</v>
      </c>
      <c r="C930" s="4" t="s">
        <v>16</v>
      </c>
      <c r="D930" s="10">
        <v>1</v>
      </c>
      <c r="E930" s="10">
        <v>2040</v>
      </c>
      <c r="F930" s="10">
        <v>1</v>
      </c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 t="s">
        <v>10</v>
      </c>
      <c r="B931" s="4" t="s">
        <v>181</v>
      </c>
      <c r="C931" s="4" t="s">
        <v>20</v>
      </c>
      <c r="D931" s="10">
        <v>1</v>
      </c>
      <c r="E931" s="10">
        <v>2040</v>
      </c>
      <c r="F931" s="10">
        <v>1</v>
      </c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 t="s">
        <v>10</v>
      </c>
      <c r="B932" s="4" t="s">
        <v>182</v>
      </c>
      <c r="C932" s="4" t="s">
        <v>16</v>
      </c>
      <c r="D932" s="10">
        <v>1</v>
      </c>
      <c r="E932" s="10">
        <v>2040</v>
      </c>
      <c r="F932" s="10">
        <v>1</v>
      </c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 t="s">
        <v>10</v>
      </c>
      <c r="B933" s="4" t="s">
        <v>182</v>
      </c>
      <c r="C933" s="4" t="s">
        <v>16</v>
      </c>
      <c r="D933" s="10">
        <v>2</v>
      </c>
      <c r="E933" s="10">
        <v>2040</v>
      </c>
      <c r="F933" s="10">
        <v>0.6</v>
      </c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 t="s">
        <v>10</v>
      </c>
      <c r="B934" s="4" t="s">
        <v>185</v>
      </c>
      <c r="C934" s="4" t="s">
        <v>38</v>
      </c>
      <c r="D934" s="10">
        <v>1</v>
      </c>
      <c r="E934" s="10">
        <v>2040</v>
      </c>
      <c r="F934" s="10">
        <v>1</v>
      </c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 t="s">
        <v>10</v>
      </c>
      <c r="B935" s="4" t="s">
        <v>185</v>
      </c>
      <c r="C935" s="4" t="s">
        <v>101</v>
      </c>
      <c r="D935" s="10">
        <v>2</v>
      </c>
      <c r="E935" s="10">
        <v>2040</v>
      </c>
      <c r="F935" s="10">
        <v>1</v>
      </c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 t="s">
        <v>10</v>
      </c>
      <c r="B936" s="4" t="s">
        <v>195</v>
      </c>
      <c r="C936" s="4" t="s">
        <v>84</v>
      </c>
      <c r="D936" s="10">
        <v>1</v>
      </c>
      <c r="E936" s="10">
        <v>2040</v>
      </c>
      <c r="F936" s="10">
        <v>1</v>
      </c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 t="s">
        <v>10</v>
      </c>
      <c r="B937" s="4" t="s">
        <v>193</v>
      </c>
      <c r="C937" s="4" t="s">
        <v>90</v>
      </c>
      <c r="D937" s="10">
        <v>1</v>
      </c>
      <c r="E937" s="10">
        <v>2040</v>
      </c>
      <c r="F937" s="10">
        <v>1</v>
      </c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 t="s">
        <v>10</v>
      </c>
      <c r="B938" s="4" t="s">
        <v>191</v>
      </c>
      <c r="C938" s="4" t="s">
        <v>87</v>
      </c>
      <c r="D938" s="10">
        <v>1</v>
      </c>
      <c r="E938" s="10">
        <v>2040</v>
      </c>
      <c r="F938" s="10">
        <v>1</v>
      </c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 t="s">
        <v>10</v>
      </c>
      <c r="B939" s="4" t="s">
        <v>145</v>
      </c>
      <c r="C939" s="4" t="s">
        <v>16</v>
      </c>
      <c r="D939" s="10">
        <v>1</v>
      </c>
      <c r="E939" s="10">
        <v>2040</v>
      </c>
      <c r="F939" s="10">
        <v>1</v>
      </c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 t="s">
        <v>10</v>
      </c>
      <c r="B940" s="4" t="s">
        <v>132</v>
      </c>
      <c r="C940" s="4" t="s">
        <v>44</v>
      </c>
      <c r="D940" s="10">
        <v>1</v>
      </c>
      <c r="E940" s="10">
        <v>2040</v>
      </c>
      <c r="F940" s="10">
        <v>1</v>
      </c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 t="s">
        <v>10</v>
      </c>
      <c r="B941" s="4" t="s">
        <v>132</v>
      </c>
      <c r="C941" s="4" t="s">
        <v>44</v>
      </c>
      <c r="D941" s="10">
        <v>2</v>
      </c>
      <c r="E941" s="10">
        <v>2040</v>
      </c>
      <c r="F941" s="10">
        <v>1</v>
      </c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 t="s">
        <v>10</v>
      </c>
      <c r="B942" s="4" t="s">
        <v>132</v>
      </c>
      <c r="C942" s="4" t="s">
        <v>44</v>
      </c>
      <c r="D942" s="10">
        <v>3</v>
      </c>
      <c r="E942" s="10">
        <v>2040</v>
      </c>
      <c r="F942" s="10">
        <v>1</v>
      </c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 t="s">
        <v>10</v>
      </c>
      <c r="B943" s="4" t="s">
        <v>130</v>
      </c>
      <c r="C943" s="4" t="s">
        <v>44</v>
      </c>
      <c r="D943" s="10">
        <v>1</v>
      </c>
      <c r="E943" s="10">
        <v>2040</v>
      </c>
      <c r="F943" s="10">
        <v>1</v>
      </c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 t="s">
        <v>10</v>
      </c>
      <c r="B944" s="4" t="s">
        <v>135</v>
      </c>
      <c r="C944" s="4" t="s">
        <v>44</v>
      </c>
      <c r="D944" s="10">
        <v>1</v>
      </c>
      <c r="E944" s="10">
        <v>2040</v>
      </c>
      <c r="F944" s="10">
        <v>1</v>
      </c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 t="s">
        <v>10</v>
      </c>
      <c r="B945" s="4" t="s">
        <v>138</v>
      </c>
      <c r="C945" s="4" t="s">
        <v>44</v>
      </c>
      <c r="D945" s="10">
        <v>1</v>
      </c>
      <c r="E945" s="10">
        <v>2040</v>
      </c>
      <c r="F945" s="10">
        <v>1</v>
      </c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 t="s">
        <v>10</v>
      </c>
      <c r="B946" s="4" t="s">
        <v>131</v>
      </c>
      <c r="C946" s="4" t="s">
        <v>44</v>
      </c>
      <c r="D946" s="10">
        <v>1</v>
      </c>
      <c r="E946" s="10">
        <v>2040</v>
      </c>
      <c r="F946" s="10">
        <v>1</v>
      </c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 t="s">
        <v>10</v>
      </c>
      <c r="B947" s="4" t="s">
        <v>140</v>
      </c>
      <c r="C947" s="4" t="s">
        <v>44</v>
      </c>
      <c r="D947" s="10">
        <v>1</v>
      </c>
      <c r="E947" s="10">
        <v>2040</v>
      </c>
      <c r="F947" s="10">
        <v>1</v>
      </c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 t="s">
        <v>10</v>
      </c>
      <c r="B948" s="4" t="s">
        <v>136</v>
      </c>
      <c r="C948" s="4" t="s">
        <v>44</v>
      </c>
      <c r="D948" s="10">
        <v>1</v>
      </c>
      <c r="E948" s="10">
        <v>2040</v>
      </c>
      <c r="F948" s="10">
        <v>1</v>
      </c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 t="s">
        <v>10</v>
      </c>
      <c r="B949" s="4" t="s">
        <v>137</v>
      </c>
      <c r="C949" s="4" t="s">
        <v>44</v>
      </c>
      <c r="D949" s="10">
        <v>1</v>
      </c>
      <c r="E949" s="10">
        <v>2040</v>
      </c>
      <c r="F949" s="10">
        <v>1</v>
      </c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 t="s">
        <v>10</v>
      </c>
      <c r="B950" s="4" t="s">
        <v>133</v>
      </c>
      <c r="C950" s="4" t="s">
        <v>44</v>
      </c>
      <c r="D950" s="10">
        <v>1</v>
      </c>
      <c r="E950" s="10">
        <v>2040</v>
      </c>
      <c r="F950" s="10">
        <v>1</v>
      </c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 t="s">
        <v>10</v>
      </c>
      <c r="B951" s="4" t="s">
        <v>139</v>
      </c>
      <c r="C951" s="4" t="s">
        <v>44</v>
      </c>
      <c r="D951" s="10">
        <v>1</v>
      </c>
      <c r="E951" s="10">
        <v>2040</v>
      </c>
      <c r="F951" s="10">
        <v>1</v>
      </c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 t="s">
        <v>10</v>
      </c>
      <c r="B952" s="4" t="s">
        <v>124</v>
      </c>
      <c r="C952" s="4" t="s">
        <v>105</v>
      </c>
      <c r="D952" s="10">
        <v>2</v>
      </c>
      <c r="E952" s="10">
        <v>2025</v>
      </c>
      <c r="F952" s="10">
        <v>1</v>
      </c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 t="s">
        <v>10</v>
      </c>
      <c r="B953" s="4" t="s">
        <v>124</v>
      </c>
      <c r="C953" s="4" t="s">
        <v>105</v>
      </c>
      <c r="D953" s="10">
        <v>2</v>
      </c>
      <c r="E953" s="10">
        <v>2030</v>
      </c>
      <c r="F953" s="10">
        <v>1</v>
      </c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 t="s">
        <v>10</v>
      </c>
      <c r="B954" s="4" t="s">
        <v>124</v>
      </c>
      <c r="C954" s="4" t="s">
        <v>105</v>
      </c>
      <c r="D954" s="10">
        <v>2</v>
      </c>
      <c r="E954" s="10">
        <v>2035</v>
      </c>
      <c r="F954" s="10">
        <v>1</v>
      </c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 t="s">
        <v>10</v>
      </c>
      <c r="B955" s="4" t="s">
        <v>124</v>
      </c>
      <c r="C955" s="4" t="s">
        <v>105</v>
      </c>
      <c r="D955" s="10">
        <v>2</v>
      </c>
      <c r="E955" s="10">
        <v>2040</v>
      </c>
      <c r="F955" s="10">
        <v>1</v>
      </c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 t="s">
        <v>10</v>
      </c>
      <c r="B956" s="4" t="s">
        <v>124</v>
      </c>
      <c r="C956" s="4" t="s">
        <v>105</v>
      </c>
      <c r="D956" s="10">
        <v>2</v>
      </c>
      <c r="E956" s="10">
        <v>2045</v>
      </c>
      <c r="F956" s="10">
        <v>1</v>
      </c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 t="s">
        <v>10</v>
      </c>
      <c r="B957" s="4" t="s">
        <v>124</v>
      </c>
      <c r="C957" s="4" t="s">
        <v>105</v>
      </c>
      <c r="D957" s="10">
        <v>2</v>
      </c>
      <c r="E957" s="10">
        <v>2050</v>
      </c>
      <c r="F957" s="10">
        <v>1</v>
      </c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 t="s">
        <v>10</v>
      </c>
      <c r="B958" s="4" t="s">
        <v>124</v>
      </c>
      <c r="C958" s="4" t="s">
        <v>105</v>
      </c>
      <c r="D958" s="10">
        <v>3</v>
      </c>
      <c r="E958" s="10">
        <v>2022</v>
      </c>
      <c r="F958" s="10">
        <v>1</v>
      </c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 t="s">
        <v>10</v>
      </c>
      <c r="B959" s="4" t="s">
        <v>123</v>
      </c>
      <c r="C959" s="4" t="s">
        <v>16</v>
      </c>
      <c r="D959" s="10">
        <v>1</v>
      </c>
      <c r="E959" s="10">
        <v>2040</v>
      </c>
      <c r="F959" s="10">
        <v>1</v>
      </c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 t="s">
        <v>10</v>
      </c>
      <c r="B960" s="4" t="s">
        <v>124</v>
      </c>
      <c r="C960" s="4" t="s">
        <v>105</v>
      </c>
      <c r="D960" s="10">
        <v>3</v>
      </c>
      <c r="E960" s="10">
        <v>2025</v>
      </c>
      <c r="F960" s="10">
        <v>1</v>
      </c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 t="s">
        <v>10</v>
      </c>
      <c r="B961" s="4" t="s">
        <v>124</v>
      </c>
      <c r="C961" s="4" t="s">
        <v>105</v>
      </c>
      <c r="D961" s="10">
        <v>3</v>
      </c>
      <c r="E961" s="10">
        <v>2030</v>
      </c>
      <c r="F961" s="10">
        <v>1</v>
      </c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 t="s">
        <v>10</v>
      </c>
      <c r="B962" s="4" t="s">
        <v>124</v>
      </c>
      <c r="C962" s="4" t="s">
        <v>105</v>
      </c>
      <c r="D962" s="10">
        <v>3</v>
      </c>
      <c r="E962" s="10">
        <v>2035</v>
      </c>
      <c r="F962" s="10">
        <v>1</v>
      </c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 t="s">
        <v>10</v>
      </c>
      <c r="B963" s="4" t="s">
        <v>124</v>
      </c>
      <c r="C963" s="4" t="s">
        <v>105</v>
      </c>
      <c r="D963" s="10">
        <v>3</v>
      </c>
      <c r="E963" s="10">
        <v>2040</v>
      </c>
      <c r="F963" s="10">
        <v>1</v>
      </c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 t="s">
        <v>10</v>
      </c>
      <c r="B964" s="4" t="s">
        <v>124</v>
      </c>
      <c r="C964" s="4" t="s">
        <v>105</v>
      </c>
      <c r="D964" s="10">
        <v>3</v>
      </c>
      <c r="E964" s="10">
        <v>2045</v>
      </c>
      <c r="F964" s="10">
        <v>1</v>
      </c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 t="s">
        <v>10</v>
      </c>
      <c r="B965" s="4" t="s">
        <v>124</v>
      </c>
      <c r="C965" s="4" t="s">
        <v>105</v>
      </c>
      <c r="D965" s="10">
        <v>3</v>
      </c>
      <c r="E965" s="10">
        <v>2050</v>
      </c>
      <c r="F965" s="10">
        <v>1</v>
      </c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 t="s">
        <v>10</v>
      </c>
      <c r="B966" s="4" t="s">
        <v>125</v>
      </c>
      <c r="C966" s="4" t="s">
        <v>105</v>
      </c>
      <c r="D966" s="10">
        <v>1</v>
      </c>
      <c r="E966" s="10">
        <v>2022</v>
      </c>
      <c r="F966" s="10">
        <v>1</v>
      </c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 t="s">
        <v>10</v>
      </c>
      <c r="B967" s="4" t="s">
        <v>125</v>
      </c>
      <c r="C967" s="4" t="s">
        <v>105</v>
      </c>
      <c r="D967" s="10">
        <v>1</v>
      </c>
      <c r="E967" s="10">
        <v>2025</v>
      </c>
      <c r="F967" s="10">
        <v>1</v>
      </c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 t="s">
        <v>10</v>
      </c>
      <c r="B968" s="4" t="s">
        <v>125</v>
      </c>
      <c r="C968" s="4" t="s">
        <v>105</v>
      </c>
      <c r="D968" s="10">
        <v>1</v>
      </c>
      <c r="E968" s="10">
        <v>2030</v>
      </c>
      <c r="F968" s="10">
        <v>1</v>
      </c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 t="s">
        <v>10</v>
      </c>
      <c r="B969" s="4" t="s">
        <v>125</v>
      </c>
      <c r="C969" s="4" t="s">
        <v>105</v>
      </c>
      <c r="D969" s="10">
        <v>1</v>
      </c>
      <c r="E969" s="10">
        <v>2035</v>
      </c>
      <c r="F969" s="10">
        <v>1</v>
      </c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 t="s">
        <v>10</v>
      </c>
      <c r="B970" s="4" t="s">
        <v>125</v>
      </c>
      <c r="C970" s="4" t="s">
        <v>105</v>
      </c>
      <c r="D970" s="10">
        <v>1</v>
      </c>
      <c r="E970" s="10">
        <v>2040</v>
      </c>
      <c r="F970" s="10">
        <v>1</v>
      </c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 t="s">
        <v>10</v>
      </c>
      <c r="B971" s="4" t="s">
        <v>125</v>
      </c>
      <c r="C971" s="4" t="s">
        <v>105</v>
      </c>
      <c r="D971" s="10">
        <v>1</v>
      </c>
      <c r="E971" s="10">
        <v>2045</v>
      </c>
      <c r="F971" s="10">
        <v>1</v>
      </c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 t="s">
        <v>10</v>
      </c>
      <c r="B972" s="4" t="s">
        <v>125</v>
      </c>
      <c r="C972" s="4" t="s">
        <v>105</v>
      </c>
      <c r="D972" s="10">
        <v>1</v>
      </c>
      <c r="E972" s="10">
        <v>2050</v>
      </c>
      <c r="F972" s="10">
        <v>1</v>
      </c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 t="s">
        <v>10</v>
      </c>
      <c r="B973" s="4" t="s">
        <v>126</v>
      </c>
      <c r="C973" s="4" t="s">
        <v>105</v>
      </c>
      <c r="D973" s="10">
        <v>1</v>
      </c>
      <c r="E973" s="10">
        <v>2022</v>
      </c>
      <c r="F973" s="10">
        <v>1</v>
      </c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 t="s">
        <v>10</v>
      </c>
      <c r="B974" s="4" t="s">
        <v>126</v>
      </c>
      <c r="C974" s="4" t="s">
        <v>105</v>
      </c>
      <c r="D974" s="10">
        <v>1</v>
      </c>
      <c r="E974" s="10">
        <v>2025</v>
      </c>
      <c r="F974" s="10">
        <v>1</v>
      </c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 t="s">
        <v>10</v>
      </c>
      <c r="B975" s="4" t="s">
        <v>126</v>
      </c>
      <c r="C975" s="4" t="s">
        <v>105</v>
      </c>
      <c r="D975" s="10">
        <v>1</v>
      </c>
      <c r="E975" s="10">
        <v>2030</v>
      </c>
      <c r="F975" s="10">
        <v>1</v>
      </c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 t="s">
        <v>10</v>
      </c>
      <c r="B976" s="4" t="s">
        <v>126</v>
      </c>
      <c r="C976" s="4" t="s">
        <v>105</v>
      </c>
      <c r="D976" s="10">
        <v>1</v>
      </c>
      <c r="E976" s="10">
        <v>2035</v>
      </c>
      <c r="F976" s="10">
        <v>1</v>
      </c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 t="s">
        <v>10</v>
      </c>
      <c r="B977" s="4" t="s">
        <v>126</v>
      </c>
      <c r="C977" s="4" t="s">
        <v>105</v>
      </c>
      <c r="D977" s="10">
        <v>1</v>
      </c>
      <c r="E977" s="10">
        <v>2040</v>
      </c>
      <c r="F977" s="10">
        <v>1</v>
      </c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 t="s">
        <v>10</v>
      </c>
      <c r="B978" s="4" t="s">
        <v>126</v>
      </c>
      <c r="C978" s="4" t="s">
        <v>105</v>
      </c>
      <c r="D978" s="10">
        <v>1</v>
      </c>
      <c r="E978" s="10">
        <v>2045</v>
      </c>
      <c r="F978" s="10">
        <v>1</v>
      </c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 t="s">
        <v>10</v>
      </c>
      <c r="B979" s="4" t="s">
        <v>126</v>
      </c>
      <c r="C979" s="4" t="s">
        <v>105</v>
      </c>
      <c r="D979" s="10">
        <v>1</v>
      </c>
      <c r="E979" s="10">
        <v>2050</v>
      </c>
      <c r="F979" s="10">
        <v>1</v>
      </c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 t="s">
        <v>10</v>
      </c>
      <c r="B980" s="4" t="s">
        <v>127</v>
      </c>
      <c r="C980" s="4" t="s">
        <v>105</v>
      </c>
      <c r="D980" s="10">
        <v>1</v>
      </c>
      <c r="E980" s="10">
        <v>2022</v>
      </c>
      <c r="F980" s="10">
        <v>1</v>
      </c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 t="s">
        <v>10</v>
      </c>
      <c r="B981" s="4" t="s">
        <v>127</v>
      </c>
      <c r="C981" s="4" t="s">
        <v>105</v>
      </c>
      <c r="D981" s="10">
        <v>1</v>
      </c>
      <c r="E981" s="10">
        <v>2025</v>
      </c>
      <c r="F981" s="10">
        <v>1</v>
      </c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 t="s">
        <v>10</v>
      </c>
      <c r="B982" s="4" t="s">
        <v>127</v>
      </c>
      <c r="C982" s="4" t="s">
        <v>105</v>
      </c>
      <c r="D982" s="10">
        <v>1</v>
      </c>
      <c r="E982" s="10">
        <v>2030</v>
      </c>
      <c r="F982" s="10">
        <v>1</v>
      </c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 t="s">
        <v>10</v>
      </c>
      <c r="B983" s="4" t="s">
        <v>127</v>
      </c>
      <c r="C983" s="4" t="s">
        <v>105</v>
      </c>
      <c r="D983" s="10">
        <v>1</v>
      </c>
      <c r="E983" s="10">
        <v>2035</v>
      </c>
      <c r="F983" s="10">
        <v>1</v>
      </c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 t="s">
        <v>10</v>
      </c>
      <c r="B984" s="4" t="s">
        <v>127</v>
      </c>
      <c r="C984" s="4" t="s">
        <v>105</v>
      </c>
      <c r="D984" s="10">
        <v>1</v>
      </c>
      <c r="E984" s="10">
        <v>2040</v>
      </c>
      <c r="F984" s="10">
        <v>1</v>
      </c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 t="s">
        <v>10</v>
      </c>
      <c r="B985" s="4" t="s">
        <v>127</v>
      </c>
      <c r="C985" s="4" t="s">
        <v>105</v>
      </c>
      <c r="D985" s="10">
        <v>1</v>
      </c>
      <c r="E985" s="10">
        <v>2045</v>
      </c>
      <c r="F985" s="10">
        <v>1</v>
      </c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 t="s">
        <v>10</v>
      </c>
      <c r="B986" s="4" t="s">
        <v>127</v>
      </c>
      <c r="C986" s="4" t="s">
        <v>105</v>
      </c>
      <c r="D986" s="10">
        <v>1</v>
      </c>
      <c r="E986" s="10">
        <v>2050</v>
      </c>
      <c r="F986" s="10">
        <v>1</v>
      </c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 t="s">
        <v>10</v>
      </c>
      <c r="B987" s="4" t="s">
        <v>128</v>
      </c>
      <c r="C987" s="4" t="s">
        <v>105</v>
      </c>
      <c r="D987" s="10">
        <v>1</v>
      </c>
      <c r="E987" s="10">
        <v>2022</v>
      </c>
      <c r="F987" s="10">
        <v>1</v>
      </c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 t="s">
        <v>10</v>
      </c>
      <c r="B988" s="4" t="s">
        <v>128</v>
      </c>
      <c r="C988" s="4" t="s">
        <v>105</v>
      </c>
      <c r="D988" s="10">
        <v>1</v>
      </c>
      <c r="E988" s="10">
        <v>2025</v>
      </c>
      <c r="F988" s="10">
        <v>1</v>
      </c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 t="s">
        <v>10</v>
      </c>
      <c r="B989" s="4" t="s">
        <v>128</v>
      </c>
      <c r="C989" s="4" t="s">
        <v>105</v>
      </c>
      <c r="D989" s="10">
        <v>1</v>
      </c>
      <c r="E989" s="10">
        <v>2030</v>
      </c>
      <c r="F989" s="10">
        <v>1</v>
      </c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 t="s">
        <v>10</v>
      </c>
      <c r="B990" s="4" t="s">
        <v>128</v>
      </c>
      <c r="C990" s="4" t="s">
        <v>105</v>
      </c>
      <c r="D990" s="10">
        <v>1</v>
      </c>
      <c r="E990" s="10">
        <v>2035</v>
      </c>
      <c r="F990" s="10">
        <v>1</v>
      </c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 t="s">
        <v>10</v>
      </c>
      <c r="B991" s="4" t="s">
        <v>128</v>
      </c>
      <c r="C991" s="4" t="s">
        <v>105</v>
      </c>
      <c r="D991" s="10">
        <v>1</v>
      </c>
      <c r="E991" s="10">
        <v>2040</v>
      </c>
      <c r="F991" s="10">
        <v>1</v>
      </c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 t="s">
        <v>10</v>
      </c>
      <c r="B992" s="4" t="s">
        <v>146</v>
      </c>
      <c r="C992" s="4" t="s">
        <v>16</v>
      </c>
      <c r="D992" s="10">
        <v>1</v>
      </c>
      <c r="E992" s="10">
        <v>2040</v>
      </c>
      <c r="F992" s="10">
        <v>1</v>
      </c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 t="s">
        <v>10</v>
      </c>
      <c r="B993" s="4" t="s">
        <v>148</v>
      </c>
      <c r="C993" s="4" t="s">
        <v>16</v>
      </c>
      <c r="D993" s="10">
        <v>1</v>
      </c>
      <c r="E993" s="10">
        <v>2040</v>
      </c>
      <c r="F993" s="10">
        <v>1</v>
      </c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 t="s">
        <v>10</v>
      </c>
      <c r="B994" s="4" t="s">
        <v>150</v>
      </c>
      <c r="C994" s="4" t="s">
        <v>16</v>
      </c>
      <c r="D994" s="10">
        <v>1</v>
      </c>
      <c r="E994" s="10">
        <v>2040</v>
      </c>
      <c r="F994" s="10">
        <v>1</v>
      </c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 t="s">
        <v>10</v>
      </c>
      <c r="B995" s="4" t="s">
        <v>187</v>
      </c>
      <c r="C995" s="4" t="s">
        <v>20</v>
      </c>
      <c r="D995" s="10">
        <v>1</v>
      </c>
      <c r="E995" s="10">
        <v>2040</v>
      </c>
      <c r="F995" s="10">
        <v>1</v>
      </c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 t="s">
        <v>10</v>
      </c>
      <c r="B996" s="4" t="s">
        <v>188</v>
      </c>
      <c r="C996" s="4" t="s">
        <v>20</v>
      </c>
      <c r="D996" s="10">
        <v>1</v>
      </c>
      <c r="E996" s="10">
        <v>2040</v>
      </c>
      <c r="F996" s="10">
        <v>1</v>
      </c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 t="s">
        <v>10</v>
      </c>
      <c r="B997" s="4" t="s">
        <v>11</v>
      </c>
      <c r="C997" s="4" t="s">
        <v>69</v>
      </c>
      <c r="D997" s="10">
        <v>1</v>
      </c>
      <c r="E997" s="10">
        <v>2040</v>
      </c>
      <c r="F997" s="10">
        <v>1</v>
      </c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 t="s">
        <v>10</v>
      </c>
      <c r="B998" s="4" t="s">
        <v>134</v>
      </c>
      <c r="C998" s="4" t="s">
        <v>44</v>
      </c>
      <c r="D998" s="10">
        <v>1</v>
      </c>
      <c r="E998" s="10">
        <v>2040</v>
      </c>
      <c r="F998" s="10">
        <v>1</v>
      </c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 t="s">
        <v>10</v>
      </c>
      <c r="B999" s="4" t="s">
        <v>128</v>
      </c>
      <c r="C999" s="4" t="s">
        <v>105</v>
      </c>
      <c r="D999" s="10">
        <v>1</v>
      </c>
      <c r="E999" s="10">
        <v>2045</v>
      </c>
      <c r="F999" s="10">
        <v>1</v>
      </c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 t="s">
        <v>10</v>
      </c>
      <c r="B1000" s="4" t="s">
        <v>178</v>
      </c>
      <c r="C1000" s="4" t="s">
        <v>50</v>
      </c>
      <c r="D1000" s="10">
        <v>1</v>
      </c>
      <c r="E1000" s="10">
        <v>2040</v>
      </c>
      <c r="F1000" s="10">
        <v>1</v>
      </c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>
      <c r="A1001" s="4" t="s">
        <v>10</v>
      </c>
      <c r="B1001" s="4" t="s">
        <v>186</v>
      </c>
      <c r="C1001" s="4" t="s">
        <v>109</v>
      </c>
      <c r="D1001" s="10">
        <v>1</v>
      </c>
      <c r="E1001" s="10">
        <v>2040</v>
      </c>
      <c r="F1001" s="10">
        <v>1</v>
      </c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>
      <c r="A1002" s="4" t="s">
        <v>10</v>
      </c>
      <c r="B1002" s="4" t="s">
        <v>186</v>
      </c>
      <c r="C1002" s="4" t="s">
        <v>109</v>
      </c>
      <c r="D1002" s="10">
        <v>2</v>
      </c>
      <c r="E1002" s="10">
        <v>2040</v>
      </c>
      <c r="F1002" s="10">
        <v>1</v>
      </c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>
      <c r="A1003" s="4" t="s">
        <v>10</v>
      </c>
      <c r="B1003" s="4" t="s">
        <v>162</v>
      </c>
      <c r="C1003" s="4" t="s">
        <v>94</v>
      </c>
      <c r="D1003" s="10">
        <v>1</v>
      </c>
      <c r="E1003" s="10">
        <v>2040</v>
      </c>
      <c r="F1003" s="10">
        <v>1</v>
      </c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>
      <c r="A1004" s="4" t="s">
        <v>10</v>
      </c>
      <c r="B1004" s="4" t="s">
        <v>177</v>
      </c>
      <c r="C1004" s="4" t="s">
        <v>94</v>
      </c>
      <c r="D1004" s="10">
        <v>1</v>
      </c>
      <c r="E1004" s="10">
        <v>2040</v>
      </c>
      <c r="F1004" s="10">
        <v>1</v>
      </c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>
      <c r="A1005" s="4" t="s">
        <v>10</v>
      </c>
      <c r="B1005" s="4" t="s">
        <v>170</v>
      </c>
      <c r="C1005" s="4" t="s">
        <v>94</v>
      </c>
      <c r="D1005" s="10">
        <v>1</v>
      </c>
      <c r="E1005" s="10">
        <v>2040</v>
      </c>
      <c r="F1005" s="10">
        <v>1</v>
      </c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>
      <c r="A1006" s="4" t="s">
        <v>10</v>
      </c>
      <c r="B1006" s="4" t="s">
        <v>165</v>
      </c>
      <c r="C1006" s="4" t="s">
        <v>94</v>
      </c>
      <c r="D1006" s="10">
        <v>1</v>
      </c>
      <c r="E1006" s="10">
        <v>2040</v>
      </c>
      <c r="F1006" s="10">
        <v>1</v>
      </c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>
      <c r="A1007" s="4" t="s">
        <v>10</v>
      </c>
      <c r="B1007" s="4" t="s">
        <v>171</v>
      </c>
      <c r="C1007" s="4" t="s">
        <v>94</v>
      </c>
      <c r="D1007" s="10">
        <v>1</v>
      </c>
      <c r="E1007" s="10">
        <v>2040</v>
      </c>
      <c r="F1007" s="10">
        <v>1</v>
      </c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>
      <c r="A1008" s="4" t="s">
        <v>10</v>
      </c>
      <c r="B1008" s="4" t="s">
        <v>159</v>
      </c>
      <c r="C1008" s="4" t="s">
        <v>101</v>
      </c>
      <c r="D1008" s="10">
        <v>1</v>
      </c>
      <c r="E1008" s="10">
        <v>2040</v>
      </c>
      <c r="F1008" s="10">
        <v>1</v>
      </c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>
      <c r="A1009" s="4" t="s">
        <v>10</v>
      </c>
      <c r="B1009" s="4" t="s">
        <v>183</v>
      </c>
      <c r="C1009" s="4" t="s">
        <v>20</v>
      </c>
      <c r="D1009" s="10">
        <v>4</v>
      </c>
      <c r="E1009" s="10">
        <v>2040</v>
      </c>
      <c r="F1009" s="10">
        <v>1</v>
      </c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>
      <c r="A1010" s="4" t="s">
        <v>10</v>
      </c>
      <c r="B1010" s="4" t="s">
        <v>183</v>
      </c>
      <c r="C1010" s="4" t="s">
        <v>38</v>
      </c>
      <c r="D1010" s="10">
        <v>3</v>
      </c>
      <c r="E1010" s="10">
        <v>2040</v>
      </c>
      <c r="F1010" s="10">
        <v>1</v>
      </c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>
      <c r="A1011" s="4" t="s">
        <v>10</v>
      </c>
      <c r="B1011" s="4" t="s">
        <v>183</v>
      </c>
      <c r="C1011" s="4" t="s">
        <v>101</v>
      </c>
      <c r="D1011" s="10">
        <v>2</v>
      </c>
      <c r="E1011" s="10">
        <v>2040</v>
      </c>
      <c r="F1011" s="10">
        <v>1</v>
      </c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>
      <c r="A1012" s="4" t="s">
        <v>10</v>
      </c>
      <c r="B1012" s="4" t="s">
        <v>183</v>
      </c>
      <c r="C1012" s="4" t="s">
        <v>87</v>
      </c>
      <c r="D1012" s="10">
        <v>1</v>
      </c>
      <c r="E1012" s="10">
        <v>2040</v>
      </c>
      <c r="F1012" s="10">
        <v>1</v>
      </c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>
      <c r="A1013" s="4" t="s">
        <v>10</v>
      </c>
      <c r="B1013" s="4" t="s">
        <v>184</v>
      </c>
      <c r="C1013" s="4" t="s">
        <v>66</v>
      </c>
      <c r="D1013" s="10">
        <v>4</v>
      </c>
      <c r="E1013" s="10">
        <v>2040</v>
      </c>
      <c r="F1013" s="10">
        <v>1</v>
      </c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>
      <c r="A1014" s="4" t="s">
        <v>10</v>
      </c>
      <c r="B1014" s="4" t="s">
        <v>184</v>
      </c>
      <c r="C1014" s="4" t="s">
        <v>63</v>
      </c>
      <c r="D1014" s="10">
        <v>3</v>
      </c>
      <c r="E1014" s="10">
        <v>2040</v>
      </c>
      <c r="F1014" s="10">
        <v>1</v>
      </c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>
      <c r="A1015" s="4" t="s">
        <v>10</v>
      </c>
      <c r="B1015" s="4" t="s">
        <v>184</v>
      </c>
      <c r="C1015" s="4" t="s">
        <v>60</v>
      </c>
      <c r="D1015" s="10">
        <v>2</v>
      </c>
      <c r="E1015" s="10">
        <v>2040</v>
      </c>
      <c r="F1015" s="10">
        <v>1</v>
      </c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>
      <c r="A1016" s="4" t="s">
        <v>10</v>
      </c>
      <c r="B1016" s="4" t="s">
        <v>184</v>
      </c>
      <c r="C1016" s="4" t="s">
        <v>56</v>
      </c>
      <c r="D1016" s="10">
        <v>1</v>
      </c>
      <c r="E1016" s="10">
        <v>2040</v>
      </c>
      <c r="F1016" s="10">
        <v>1</v>
      </c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>
      <c r="A1017" s="4" t="s">
        <v>10</v>
      </c>
      <c r="B1017" s="4" t="s">
        <v>102</v>
      </c>
      <c r="C1017" s="4" t="s">
        <v>97</v>
      </c>
      <c r="D1017" s="10">
        <v>1</v>
      </c>
      <c r="E1017" s="10">
        <v>2040</v>
      </c>
      <c r="F1017" s="10">
        <v>1</v>
      </c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>
      <c r="A1018" s="4" t="s">
        <v>10</v>
      </c>
      <c r="B1018" s="4" t="s">
        <v>110</v>
      </c>
      <c r="C1018" s="4" t="s">
        <v>97</v>
      </c>
      <c r="D1018" s="10">
        <v>1</v>
      </c>
      <c r="E1018" s="10">
        <v>2040</v>
      </c>
      <c r="F1018" s="10">
        <v>1</v>
      </c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>
      <c r="A1019" s="4" t="s">
        <v>10</v>
      </c>
      <c r="B1019" s="4" t="s">
        <v>156</v>
      </c>
      <c r="C1019" s="4" t="s">
        <v>99</v>
      </c>
      <c r="D1019" s="10">
        <v>1</v>
      </c>
      <c r="E1019" s="10">
        <v>2040</v>
      </c>
      <c r="F1019" s="10">
        <v>1</v>
      </c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>
      <c r="A1020" s="4" t="s">
        <v>10</v>
      </c>
      <c r="B1020" s="4" t="s">
        <v>194</v>
      </c>
      <c r="C1020" s="4" t="s">
        <v>56</v>
      </c>
      <c r="D1020" s="10">
        <v>1</v>
      </c>
      <c r="E1020" s="10">
        <v>2040</v>
      </c>
      <c r="F1020" s="10">
        <v>1</v>
      </c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>
      <c r="A1021" s="4" t="s">
        <v>10</v>
      </c>
      <c r="B1021" s="4" t="s">
        <v>228</v>
      </c>
      <c r="C1021" s="4" t="s">
        <v>16</v>
      </c>
      <c r="D1021" s="10">
        <v>1</v>
      </c>
      <c r="E1021" s="10">
        <v>2040</v>
      </c>
      <c r="F1021" s="10">
        <v>1</v>
      </c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>
      <c r="A1022" s="4" t="s">
        <v>10</v>
      </c>
      <c r="B1022" s="4" t="s">
        <v>180</v>
      </c>
      <c r="C1022" s="4" t="s">
        <v>72</v>
      </c>
      <c r="D1022" s="10">
        <v>1</v>
      </c>
      <c r="E1022" s="10">
        <v>2040</v>
      </c>
      <c r="F1022" s="10">
        <v>1</v>
      </c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>
      <c r="A1023" s="4" t="s">
        <v>10</v>
      </c>
      <c r="B1023" s="4" t="s">
        <v>179</v>
      </c>
      <c r="C1023" s="4" t="s">
        <v>72</v>
      </c>
      <c r="D1023" s="10">
        <v>1</v>
      </c>
      <c r="E1023" s="10">
        <v>2040</v>
      </c>
      <c r="F1023" s="10">
        <v>1</v>
      </c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>
      <c r="A1024" s="4" t="s">
        <v>10</v>
      </c>
      <c r="B1024" s="4" t="s">
        <v>192</v>
      </c>
      <c r="C1024" s="4" t="s">
        <v>20</v>
      </c>
      <c r="D1024" s="10">
        <v>1</v>
      </c>
      <c r="E1024" s="10">
        <v>2040</v>
      </c>
      <c r="F1024" s="10">
        <v>1</v>
      </c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>
      <c r="A1025" s="4" t="s">
        <v>10</v>
      </c>
      <c r="B1025" s="4" t="s">
        <v>190</v>
      </c>
      <c r="C1025" s="4" t="s">
        <v>75</v>
      </c>
      <c r="D1025" s="10">
        <v>1</v>
      </c>
      <c r="E1025" s="10">
        <v>2040</v>
      </c>
      <c r="F1025" s="10">
        <v>1</v>
      </c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>
      <c r="A1026" s="4" t="s">
        <v>10</v>
      </c>
      <c r="B1026" s="4" t="s">
        <v>190</v>
      </c>
      <c r="C1026" s="4" t="s">
        <v>78</v>
      </c>
      <c r="D1026" s="10">
        <v>2</v>
      </c>
      <c r="E1026" s="10">
        <v>2040</v>
      </c>
      <c r="F1026" s="10">
        <v>1</v>
      </c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>
      <c r="A1027" s="4" t="s">
        <v>10</v>
      </c>
      <c r="B1027" s="4" t="s">
        <v>24</v>
      </c>
      <c r="C1027" s="4" t="s">
        <v>16</v>
      </c>
      <c r="D1027" s="10">
        <v>1</v>
      </c>
      <c r="E1027" s="10">
        <v>2040</v>
      </c>
      <c r="F1027" s="10">
        <v>1</v>
      </c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>
      <c r="A1028" s="4" t="s">
        <v>10</v>
      </c>
      <c r="B1028" s="4" t="s">
        <v>36</v>
      </c>
      <c r="C1028" s="4" t="s">
        <v>16</v>
      </c>
      <c r="D1028" s="10">
        <v>1</v>
      </c>
      <c r="E1028" s="10">
        <v>2040</v>
      </c>
      <c r="F1028" s="10">
        <v>1</v>
      </c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>
      <c r="A1029" s="4" t="s">
        <v>10</v>
      </c>
      <c r="B1029" s="4" t="s">
        <v>48</v>
      </c>
      <c r="C1029" s="4" t="s">
        <v>16</v>
      </c>
      <c r="D1029" s="10">
        <v>1</v>
      </c>
      <c r="E1029" s="10">
        <v>2040</v>
      </c>
      <c r="F1029" s="10">
        <v>1</v>
      </c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>
      <c r="A1030" s="4" t="s">
        <v>10</v>
      </c>
      <c r="B1030" s="4" t="s">
        <v>65</v>
      </c>
      <c r="C1030" s="4" t="s">
        <v>16</v>
      </c>
      <c r="D1030" s="10">
        <v>1</v>
      </c>
      <c r="E1030" s="10">
        <v>2040</v>
      </c>
      <c r="F1030" s="10">
        <v>1</v>
      </c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>
      <c r="A1031" s="4" t="s">
        <v>10</v>
      </c>
      <c r="B1031" s="4" t="s">
        <v>59</v>
      </c>
      <c r="C1031" s="4" t="s">
        <v>16</v>
      </c>
      <c r="D1031" s="10">
        <v>1</v>
      </c>
      <c r="E1031" s="10">
        <v>2040</v>
      </c>
      <c r="F1031" s="10">
        <v>1</v>
      </c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>
      <c r="A1032" s="4" t="s">
        <v>10</v>
      </c>
      <c r="B1032" s="4" t="s">
        <v>71</v>
      </c>
      <c r="C1032" s="4" t="s">
        <v>16</v>
      </c>
      <c r="D1032" s="10">
        <v>1</v>
      </c>
      <c r="E1032" s="10">
        <v>2040</v>
      </c>
      <c r="F1032" s="10">
        <v>1</v>
      </c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>
      <c r="A1033" s="4" t="s">
        <v>10</v>
      </c>
      <c r="B1033" s="4" t="s">
        <v>30</v>
      </c>
      <c r="C1033" s="4" t="s">
        <v>16</v>
      </c>
      <c r="D1033" s="10">
        <v>1</v>
      </c>
      <c r="E1033" s="10">
        <v>2040</v>
      </c>
      <c r="F1033" s="10">
        <v>1</v>
      </c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>
      <c r="A1034" s="4" t="s">
        <v>10</v>
      </c>
      <c r="B1034" s="4" t="s">
        <v>42</v>
      </c>
      <c r="C1034" s="4" t="s">
        <v>16</v>
      </c>
      <c r="D1034" s="10">
        <v>1</v>
      </c>
      <c r="E1034" s="10">
        <v>2040</v>
      </c>
      <c r="F1034" s="10">
        <v>1</v>
      </c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>
      <c r="A1035" s="4" t="s">
        <v>10</v>
      </c>
      <c r="B1035" s="4" t="s">
        <v>54</v>
      </c>
      <c r="C1035" s="4" t="s">
        <v>16</v>
      </c>
      <c r="D1035" s="10">
        <v>1</v>
      </c>
      <c r="E1035" s="10">
        <v>2040</v>
      </c>
      <c r="F1035" s="10">
        <v>1</v>
      </c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>
      <c r="A1036" s="4" t="s">
        <v>10</v>
      </c>
      <c r="B1036" s="4" t="s">
        <v>68</v>
      </c>
      <c r="C1036" s="4" t="s">
        <v>16</v>
      </c>
      <c r="D1036" s="10">
        <v>1</v>
      </c>
      <c r="E1036" s="10">
        <v>2040</v>
      </c>
      <c r="F1036" s="10">
        <v>1</v>
      </c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>
      <c r="A1037" s="4" t="s">
        <v>10</v>
      </c>
      <c r="B1037" s="4" t="s">
        <v>62</v>
      </c>
      <c r="C1037" s="4" t="s">
        <v>16</v>
      </c>
      <c r="D1037" s="10">
        <v>1</v>
      </c>
      <c r="E1037" s="10">
        <v>2040</v>
      </c>
      <c r="F1037" s="10">
        <v>1</v>
      </c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>
      <c r="A1038" s="4" t="s">
        <v>10</v>
      </c>
      <c r="B1038" s="4" t="s">
        <v>24</v>
      </c>
      <c r="C1038" s="4" t="s">
        <v>16</v>
      </c>
      <c r="D1038" s="10">
        <v>2</v>
      </c>
      <c r="E1038" s="10">
        <v>2040</v>
      </c>
      <c r="F1038" s="10">
        <v>1</v>
      </c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>
      <c r="A1039" s="4" t="s">
        <v>10</v>
      </c>
      <c r="B1039" s="4" t="s">
        <v>36</v>
      </c>
      <c r="C1039" s="4" t="s">
        <v>16</v>
      </c>
      <c r="D1039" s="10">
        <v>2</v>
      </c>
      <c r="E1039" s="10">
        <v>2040</v>
      </c>
      <c r="F1039" s="10">
        <v>1</v>
      </c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>
      <c r="A1040" s="4" t="s">
        <v>10</v>
      </c>
      <c r="B1040" s="4" t="s">
        <v>48</v>
      </c>
      <c r="C1040" s="4" t="s">
        <v>16</v>
      </c>
      <c r="D1040" s="10">
        <v>2</v>
      </c>
      <c r="E1040" s="10">
        <v>2040</v>
      </c>
      <c r="F1040" s="10">
        <v>1</v>
      </c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>
      <c r="A1041" s="4" t="s">
        <v>10</v>
      </c>
      <c r="B1041" s="4" t="s">
        <v>65</v>
      </c>
      <c r="C1041" s="4" t="s">
        <v>16</v>
      </c>
      <c r="D1041" s="10">
        <v>2</v>
      </c>
      <c r="E1041" s="10">
        <v>2040</v>
      </c>
      <c r="F1041" s="10">
        <v>1</v>
      </c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>
      <c r="A1042" s="4" t="s">
        <v>10</v>
      </c>
      <c r="B1042" s="4" t="s">
        <v>59</v>
      </c>
      <c r="C1042" s="4" t="s">
        <v>16</v>
      </c>
      <c r="D1042" s="10">
        <v>2</v>
      </c>
      <c r="E1042" s="10">
        <v>2040</v>
      </c>
      <c r="F1042" s="10">
        <v>1</v>
      </c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>
      <c r="A1043" s="4" t="s">
        <v>10</v>
      </c>
      <c r="B1043" s="4" t="s">
        <v>71</v>
      </c>
      <c r="C1043" s="4" t="s">
        <v>16</v>
      </c>
      <c r="D1043" s="10">
        <v>2</v>
      </c>
      <c r="E1043" s="10">
        <v>2040</v>
      </c>
      <c r="F1043" s="10">
        <v>1</v>
      </c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>
      <c r="A1044" s="4" t="s">
        <v>10</v>
      </c>
      <c r="B1044" s="4" t="s">
        <v>30</v>
      </c>
      <c r="C1044" s="4" t="s">
        <v>16</v>
      </c>
      <c r="D1044" s="10">
        <v>2</v>
      </c>
      <c r="E1044" s="10">
        <v>2040</v>
      </c>
      <c r="F1044" s="10">
        <v>1</v>
      </c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>
      <c r="A1045" s="4" t="s">
        <v>10</v>
      </c>
      <c r="B1045" s="4" t="s">
        <v>42</v>
      </c>
      <c r="C1045" s="4" t="s">
        <v>16</v>
      </c>
      <c r="D1045" s="10">
        <v>2</v>
      </c>
      <c r="E1045" s="10">
        <v>2040</v>
      </c>
      <c r="F1045" s="10">
        <v>1</v>
      </c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>
      <c r="A1046" s="4" t="s">
        <v>10</v>
      </c>
      <c r="B1046" s="4" t="s">
        <v>54</v>
      </c>
      <c r="C1046" s="4" t="s">
        <v>16</v>
      </c>
      <c r="D1046" s="10">
        <v>2</v>
      </c>
      <c r="E1046" s="10">
        <v>2040</v>
      </c>
      <c r="F1046" s="10">
        <v>1</v>
      </c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>
      <c r="A1047" s="4" t="s">
        <v>10</v>
      </c>
      <c r="B1047" s="4" t="s">
        <v>68</v>
      </c>
      <c r="C1047" s="4" t="s">
        <v>16</v>
      </c>
      <c r="D1047" s="10">
        <v>2</v>
      </c>
      <c r="E1047" s="10">
        <v>2040</v>
      </c>
      <c r="F1047" s="10">
        <v>1</v>
      </c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>
      <c r="A1048" s="4" t="s">
        <v>10</v>
      </c>
      <c r="B1048" s="4" t="s">
        <v>62</v>
      </c>
      <c r="C1048" s="4" t="s">
        <v>16</v>
      </c>
      <c r="D1048" s="10">
        <v>2</v>
      </c>
      <c r="E1048" s="10">
        <v>2040</v>
      </c>
      <c r="F1048" s="10">
        <v>1</v>
      </c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>
      <c r="A1049" s="4" t="s">
        <v>10</v>
      </c>
      <c r="B1049" s="4" t="s">
        <v>74</v>
      </c>
      <c r="C1049" s="4" t="s">
        <v>16</v>
      </c>
      <c r="D1049" s="10">
        <v>2</v>
      </c>
      <c r="E1049" s="10">
        <v>2040</v>
      </c>
      <c r="F1049" s="10">
        <v>0.5</v>
      </c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>
      <c r="A1050" s="4" t="s">
        <v>10</v>
      </c>
      <c r="B1050" s="4" t="s">
        <v>24</v>
      </c>
      <c r="C1050" s="4" t="s">
        <v>81</v>
      </c>
      <c r="D1050" s="10">
        <v>2</v>
      </c>
      <c r="E1050" s="10">
        <v>2040</v>
      </c>
      <c r="F1050" s="10">
        <v>2.5680000000000001</v>
      </c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>
      <c r="A1051" s="4" t="s">
        <v>10</v>
      </c>
      <c r="B1051" s="4" t="s">
        <v>36</v>
      </c>
      <c r="C1051" s="4" t="s">
        <v>81</v>
      </c>
      <c r="D1051" s="10">
        <v>2</v>
      </c>
      <c r="E1051" s="10">
        <v>2040</v>
      </c>
      <c r="F1051" s="10">
        <v>1.5309999999999999</v>
      </c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>
      <c r="A1052" s="4" t="s">
        <v>10</v>
      </c>
      <c r="B1052" s="4" t="s">
        <v>48</v>
      </c>
      <c r="C1052" s="4" t="s">
        <v>81</v>
      </c>
      <c r="D1052" s="10">
        <v>2</v>
      </c>
      <c r="E1052" s="10">
        <v>2040</v>
      </c>
      <c r="F1052" s="10">
        <v>1.651</v>
      </c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>
      <c r="A1053" s="4" t="s">
        <v>10</v>
      </c>
      <c r="B1053" s="4" t="s">
        <v>65</v>
      </c>
      <c r="C1053" s="4" t="s">
        <v>81</v>
      </c>
      <c r="D1053" s="10">
        <v>2</v>
      </c>
      <c r="E1053" s="10">
        <v>2040</v>
      </c>
      <c r="F1053" s="10">
        <v>1.006</v>
      </c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>
      <c r="A1054" s="4" t="s">
        <v>10</v>
      </c>
      <c r="B1054" s="4" t="s">
        <v>59</v>
      </c>
      <c r="C1054" s="4" t="s">
        <v>81</v>
      </c>
      <c r="D1054" s="10">
        <v>2</v>
      </c>
      <c r="E1054" s="10">
        <v>2040</v>
      </c>
      <c r="F1054" s="10">
        <v>1.006</v>
      </c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>
      <c r="A1055" s="4" t="s">
        <v>10</v>
      </c>
      <c r="B1055" s="4" t="s">
        <v>71</v>
      </c>
      <c r="C1055" s="4" t="s">
        <v>81</v>
      </c>
      <c r="D1055" s="10">
        <v>2</v>
      </c>
      <c r="E1055" s="10">
        <v>2040</v>
      </c>
      <c r="F1055" s="10">
        <v>1.006</v>
      </c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>
      <c r="A1056" s="4" t="s">
        <v>10</v>
      </c>
      <c r="B1056" s="4" t="s">
        <v>30</v>
      </c>
      <c r="C1056" s="4" t="s">
        <v>81</v>
      </c>
      <c r="D1056" s="10">
        <v>2</v>
      </c>
      <c r="E1056" s="10">
        <v>2040</v>
      </c>
      <c r="F1056" s="10">
        <v>2.5680000000000001</v>
      </c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>
      <c r="A1057" s="4" t="s">
        <v>10</v>
      </c>
      <c r="B1057" s="4" t="s">
        <v>42</v>
      </c>
      <c r="C1057" s="4" t="s">
        <v>81</v>
      </c>
      <c r="D1057" s="10">
        <v>2</v>
      </c>
      <c r="E1057" s="10">
        <v>2040</v>
      </c>
      <c r="F1057" s="10">
        <v>1.8320000000000001</v>
      </c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>
      <c r="A1058" s="4" t="s">
        <v>10</v>
      </c>
      <c r="B1058" s="4" t="s">
        <v>54</v>
      </c>
      <c r="C1058" s="4" t="s">
        <v>81</v>
      </c>
      <c r="D1058" s="10">
        <v>2</v>
      </c>
      <c r="E1058" s="10">
        <v>2040</v>
      </c>
      <c r="F1058" s="10">
        <v>1.006</v>
      </c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>
      <c r="A1059" s="4" t="s">
        <v>10</v>
      </c>
      <c r="B1059" s="4" t="s">
        <v>68</v>
      </c>
      <c r="C1059" s="4" t="s">
        <v>81</v>
      </c>
      <c r="D1059" s="10">
        <v>2</v>
      </c>
      <c r="E1059" s="10">
        <v>2040</v>
      </c>
      <c r="F1059" s="10">
        <v>1.006</v>
      </c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>
      <c r="A1060" s="4" t="s">
        <v>10</v>
      </c>
      <c r="B1060" s="4" t="s">
        <v>62</v>
      </c>
      <c r="C1060" s="4" t="s">
        <v>81</v>
      </c>
      <c r="D1060" s="10">
        <v>2</v>
      </c>
      <c r="E1060" s="10">
        <v>2040</v>
      </c>
      <c r="F1060" s="10">
        <v>1.006</v>
      </c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>
      <c r="A1061" s="4" t="s">
        <v>10</v>
      </c>
      <c r="B1061" s="4" t="s">
        <v>74</v>
      </c>
      <c r="C1061" s="4" t="s">
        <v>81</v>
      </c>
      <c r="D1061" s="10">
        <v>2</v>
      </c>
      <c r="E1061" s="10">
        <v>2040</v>
      </c>
      <c r="F1061" s="10">
        <v>0.4</v>
      </c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>
      <c r="A1062" s="4" t="s">
        <v>10</v>
      </c>
      <c r="B1062" s="4" t="s">
        <v>128</v>
      </c>
      <c r="C1062" s="4" t="s">
        <v>105</v>
      </c>
      <c r="D1062" s="10">
        <v>1</v>
      </c>
      <c r="E1062" s="10">
        <v>2050</v>
      </c>
      <c r="F1062" s="10">
        <v>1</v>
      </c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>
      <c r="A1063" s="4" t="s">
        <v>10</v>
      </c>
      <c r="B1063" s="4" t="s">
        <v>112</v>
      </c>
      <c r="C1063" s="4" t="s">
        <v>44</v>
      </c>
      <c r="D1063" s="10">
        <v>1</v>
      </c>
      <c r="E1063" s="10">
        <v>2040</v>
      </c>
      <c r="F1063" s="10">
        <v>1</v>
      </c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>
      <c r="A1064" s="4" t="s">
        <v>10</v>
      </c>
      <c r="B1064" s="4" t="s">
        <v>77</v>
      </c>
      <c r="C1064" s="4" t="s">
        <v>16</v>
      </c>
      <c r="D1064" s="10">
        <v>1</v>
      </c>
      <c r="E1064" s="10">
        <v>2040</v>
      </c>
      <c r="F1064" s="10">
        <v>1</v>
      </c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>
      <c r="A1065" s="4" t="s">
        <v>10</v>
      </c>
      <c r="B1065" s="4" t="s">
        <v>77</v>
      </c>
      <c r="C1065" s="4" t="s">
        <v>16</v>
      </c>
      <c r="D1065" s="10">
        <v>2</v>
      </c>
      <c r="E1065" s="10">
        <v>2040</v>
      </c>
      <c r="F1065" s="10">
        <v>1</v>
      </c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>
      <c r="A1066" s="4" t="s">
        <v>10</v>
      </c>
      <c r="B1066" s="4" t="s">
        <v>77</v>
      </c>
      <c r="C1066" s="4" t="s">
        <v>81</v>
      </c>
      <c r="D1066" s="10">
        <v>2</v>
      </c>
      <c r="E1066" s="10">
        <v>2040</v>
      </c>
      <c r="F1066" s="10">
        <v>1.651</v>
      </c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>
      <c r="A1067" s="4" t="s">
        <v>10</v>
      </c>
      <c r="B1067" s="4" t="s">
        <v>212</v>
      </c>
      <c r="C1067" s="4" t="s">
        <v>16</v>
      </c>
      <c r="D1067" s="10">
        <v>1</v>
      </c>
      <c r="E1067" s="10">
        <v>2025</v>
      </c>
      <c r="F1067" s="10">
        <v>1</v>
      </c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>
      <c r="A1068" s="4" t="s">
        <v>10</v>
      </c>
      <c r="B1068" s="4" t="s">
        <v>149</v>
      </c>
      <c r="C1068" s="4" t="s">
        <v>16</v>
      </c>
      <c r="D1068" s="10">
        <v>1</v>
      </c>
      <c r="E1068" s="10">
        <v>2040</v>
      </c>
      <c r="F1068" s="10">
        <v>1</v>
      </c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>
      <c r="A1069" s="4" t="s">
        <v>10</v>
      </c>
      <c r="B1069" s="4" t="s">
        <v>225</v>
      </c>
      <c r="C1069" s="4" t="s">
        <v>16</v>
      </c>
      <c r="D1069" s="10">
        <v>1</v>
      </c>
      <c r="E1069" s="10">
        <v>2040</v>
      </c>
      <c r="F1069" s="10">
        <v>1</v>
      </c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>
      <c r="A1070" s="4" t="s">
        <v>10</v>
      </c>
      <c r="B1070" s="4" t="s">
        <v>224</v>
      </c>
      <c r="C1070" s="4" t="s">
        <v>16</v>
      </c>
      <c r="D1070" s="10">
        <v>1</v>
      </c>
      <c r="E1070" s="10">
        <v>2040</v>
      </c>
      <c r="F1070" s="10">
        <v>1</v>
      </c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>
      <c r="A1071" s="4" t="s">
        <v>10</v>
      </c>
      <c r="B1071" s="4" t="s">
        <v>149</v>
      </c>
      <c r="C1071" s="4" t="s">
        <v>16</v>
      </c>
      <c r="D1071" s="10">
        <v>2</v>
      </c>
      <c r="E1071" s="10">
        <v>2040</v>
      </c>
      <c r="F1071" s="10">
        <v>1</v>
      </c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>
      <c r="A1072" s="4" t="s">
        <v>10</v>
      </c>
      <c r="B1072" s="4" t="s">
        <v>225</v>
      </c>
      <c r="C1072" s="4" t="s">
        <v>16</v>
      </c>
      <c r="D1072" s="10">
        <v>2</v>
      </c>
      <c r="E1072" s="10">
        <v>2040</v>
      </c>
      <c r="F1072" s="10">
        <v>1</v>
      </c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>
      <c r="A1073" s="4" t="s">
        <v>10</v>
      </c>
      <c r="B1073" s="4" t="s">
        <v>224</v>
      </c>
      <c r="C1073" s="4" t="s">
        <v>16</v>
      </c>
      <c r="D1073" s="10">
        <v>2</v>
      </c>
      <c r="E1073" s="10">
        <v>2040</v>
      </c>
      <c r="F1073" s="10">
        <v>1</v>
      </c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>
      <c r="A1074" s="4" t="s">
        <v>10</v>
      </c>
      <c r="B1074" s="4" t="s">
        <v>149</v>
      </c>
      <c r="C1074" s="4" t="s">
        <v>16</v>
      </c>
      <c r="D1074" s="10">
        <v>3</v>
      </c>
      <c r="E1074" s="10">
        <v>2040</v>
      </c>
      <c r="F1074" s="10">
        <v>1</v>
      </c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>
      <c r="A1075" s="4" t="s">
        <v>10</v>
      </c>
      <c r="B1075" s="4" t="s">
        <v>225</v>
      </c>
      <c r="C1075" s="4" t="s">
        <v>16</v>
      </c>
      <c r="D1075" s="10">
        <v>3</v>
      </c>
      <c r="E1075" s="10">
        <v>2040</v>
      </c>
      <c r="F1075" s="10">
        <v>1</v>
      </c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>
      <c r="A1076" s="4" t="s">
        <v>10</v>
      </c>
      <c r="B1076" s="4" t="s">
        <v>224</v>
      </c>
      <c r="C1076" s="4" t="s">
        <v>16</v>
      </c>
      <c r="D1076" s="10">
        <v>3</v>
      </c>
      <c r="E1076" s="10">
        <v>2040</v>
      </c>
      <c r="F1076" s="10">
        <v>1</v>
      </c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>
      <c r="A1077" s="4" t="s">
        <v>10</v>
      </c>
      <c r="B1077" s="4" t="s">
        <v>206</v>
      </c>
      <c r="C1077" s="4" t="s">
        <v>92</v>
      </c>
      <c r="D1077" s="10">
        <v>1</v>
      </c>
      <c r="E1077" s="10">
        <v>2045</v>
      </c>
      <c r="F1077" s="10">
        <v>1</v>
      </c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>
      <c r="A1078" s="4" t="s">
        <v>10</v>
      </c>
      <c r="B1078" s="4" t="s">
        <v>18</v>
      </c>
      <c r="C1078" s="4" t="s">
        <v>13</v>
      </c>
      <c r="D1078" s="10">
        <v>1</v>
      </c>
      <c r="E1078" s="10">
        <v>2045</v>
      </c>
      <c r="F1078" s="10">
        <v>1</v>
      </c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>
      <c r="A1079" s="4" t="s">
        <v>10</v>
      </c>
      <c r="B1079" s="4" t="s">
        <v>215</v>
      </c>
      <c r="C1079" s="4" t="s">
        <v>16</v>
      </c>
      <c r="D1079" s="10">
        <v>2</v>
      </c>
      <c r="E1079" s="10">
        <v>2045</v>
      </c>
      <c r="F1079" s="10">
        <v>1</v>
      </c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>
      <c r="A1080" s="4" t="s">
        <v>10</v>
      </c>
      <c r="B1080" s="4" t="s">
        <v>80</v>
      </c>
      <c r="C1080" s="4" t="s">
        <v>16</v>
      </c>
      <c r="D1080" s="10">
        <v>2</v>
      </c>
      <c r="E1080" s="10">
        <v>2045</v>
      </c>
      <c r="F1080" s="10">
        <v>1</v>
      </c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>
      <c r="A1081" s="4" t="s">
        <v>10</v>
      </c>
      <c r="B1081" s="4" t="s">
        <v>83</v>
      </c>
      <c r="C1081" s="4" t="s">
        <v>20</v>
      </c>
      <c r="D1081" s="10">
        <v>2</v>
      </c>
      <c r="E1081" s="10">
        <v>2045</v>
      </c>
      <c r="F1081" s="10">
        <v>1</v>
      </c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>
      <c r="A1082" s="4" t="s">
        <v>10</v>
      </c>
      <c r="B1082" s="4" t="s">
        <v>86</v>
      </c>
      <c r="C1082" s="4" t="s">
        <v>87</v>
      </c>
      <c r="D1082" s="10">
        <v>2</v>
      </c>
      <c r="E1082" s="10">
        <v>2045</v>
      </c>
      <c r="F1082" s="10">
        <v>1</v>
      </c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>
      <c r="A1083" s="4" t="s">
        <v>10</v>
      </c>
      <c r="B1083" s="4" t="s">
        <v>200</v>
      </c>
      <c r="C1083" s="4" t="s">
        <v>105</v>
      </c>
      <c r="D1083" s="10">
        <v>1</v>
      </c>
      <c r="E1083" s="10">
        <v>2022</v>
      </c>
      <c r="F1083" s="10">
        <v>1</v>
      </c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>
      <c r="A1084" s="4" t="s">
        <v>10</v>
      </c>
      <c r="B1084" s="4" t="s">
        <v>91</v>
      </c>
      <c r="C1084" s="4" t="s">
        <v>44</v>
      </c>
      <c r="D1084" s="10">
        <v>2</v>
      </c>
      <c r="E1084" s="10">
        <v>2045</v>
      </c>
      <c r="F1084" s="10">
        <v>1</v>
      </c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>
      <c r="A1085" s="4" t="s">
        <v>10</v>
      </c>
      <c r="B1085" s="4" t="s">
        <v>93</v>
      </c>
      <c r="C1085" s="4" t="s">
        <v>16</v>
      </c>
      <c r="D1085" s="10">
        <v>2</v>
      </c>
      <c r="E1085" s="10">
        <v>2045</v>
      </c>
      <c r="F1085" s="10">
        <v>1</v>
      </c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>
      <c r="A1086" s="4" t="s">
        <v>10</v>
      </c>
      <c r="B1086" s="4" t="s">
        <v>95</v>
      </c>
      <c r="C1086" s="4" t="s">
        <v>16</v>
      </c>
      <c r="D1086" s="10">
        <v>2</v>
      </c>
      <c r="E1086" s="10">
        <v>2045</v>
      </c>
      <c r="F1086" s="10">
        <v>1</v>
      </c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>
      <c r="A1087" s="4" t="s">
        <v>10</v>
      </c>
      <c r="B1087" s="4" t="s">
        <v>227</v>
      </c>
      <c r="C1087" s="4" t="s">
        <v>16</v>
      </c>
      <c r="D1087" s="10">
        <v>2</v>
      </c>
      <c r="E1087" s="10">
        <v>2045</v>
      </c>
      <c r="F1087" s="10">
        <v>1</v>
      </c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>
      <c r="A1088" s="4" t="s">
        <v>10</v>
      </c>
      <c r="B1088" s="4" t="s">
        <v>216</v>
      </c>
      <c r="C1088" s="4" t="s">
        <v>97</v>
      </c>
      <c r="D1088" s="10">
        <v>1</v>
      </c>
      <c r="E1088" s="10">
        <v>2045</v>
      </c>
      <c r="F1088" s="10">
        <v>1</v>
      </c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>
      <c r="A1089" s="4" t="s">
        <v>10</v>
      </c>
      <c r="B1089" s="4" t="s">
        <v>216</v>
      </c>
      <c r="C1089" s="4" t="s">
        <v>97</v>
      </c>
      <c r="D1089" s="10">
        <v>2</v>
      </c>
      <c r="E1089" s="10">
        <v>2045</v>
      </c>
      <c r="F1089" s="10">
        <v>1</v>
      </c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>
      <c r="A1090" s="4" t="s">
        <v>10</v>
      </c>
      <c r="B1090" s="4" t="s">
        <v>216</v>
      </c>
      <c r="C1090" s="4" t="s">
        <v>97</v>
      </c>
      <c r="D1090" s="10">
        <v>3</v>
      </c>
      <c r="E1090" s="10">
        <v>2045</v>
      </c>
      <c r="F1090" s="10">
        <v>1</v>
      </c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>
      <c r="A1091" s="4" t="s">
        <v>10</v>
      </c>
      <c r="B1091" s="4" t="s">
        <v>96</v>
      </c>
      <c r="C1091" s="4" t="s">
        <v>97</v>
      </c>
      <c r="D1091" s="10">
        <v>1</v>
      </c>
      <c r="E1091" s="10">
        <v>2045</v>
      </c>
      <c r="F1091" s="10">
        <v>1</v>
      </c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>
      <c r="A1092" s="4" t="s">
        <v>10</v>
      </c>
      <c r="B1092" s="4" t="s">
        <v>104</v>
      </c>
      <c r="C1092" s="4" t="s">
        <v>97</v>
      </c>
      <c r="D1092" s="10">
        <v>1</v>
      </c>
      <c r="E1092" s="10">
        <v>2045</v>
      </c>
      <c r="F1092" s="10">
        <v>1</v>
      </c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>
      <c r="A1093" s="4" t="s">
        <v>10</v>
      </c>
      <c r="B1093" s="4" t="s">
        <v>98</v>
      </c>
      <c r="C1093" s="4" t="s">
        <v>97</v>
      </c>
      <c r="D1093" s="10">
        <v>1</v>
      </c>
      <c r="E1093" s="10">
        <v>2045</v>
      </c>
      <c r="F1093" s="10">
        <v>1</v>
      </c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>
      <c r="A1094" s="4" t="s">
        <v>10</v>
      </c>
      <c r="B1094" s="4" t="s">
        <v>100</v>
      </c>
      <c r="C1094" s="4" t="s">
        <v>97</v>
      </c>
      <c r="D1094" s="10">
        <v>1</v>
      </c>
      <c r="E1094" s="10">
        <v>2045</v>
      </c>
      <c r="F1094" s="10">
        <v>1</v>
      </c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>
      <c r="A1095" s="4" t="s">
        <v>10</v>
      </c>
      <c r="B1095" s="4" t="s">
        <v>217</v>
      </c>
      <c r="C1095" s="4" t="s">
        <v>97</v>
      </c>
      <c r="D1095" s="10">
        <v>1</v>
      </c>
      <c r="E1095" s="10">
        <v>2045</v>
      </c>
      <c r="F1095" s="10">
        <v>1</v>
      </c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>
      <c r="A1096" s="4" t="s">
        <v>10</v>
      </c>
      <c r="B1096" s="4" t="s">
        <v>106</v>
      </c>
      <c r="C1096" s="4" t="s">
        <v>97</v>
      </c>
      <c r="D1096" s="10">
        <v>1</v>
      </c>
      <c r="E1096" s="10">
        <v>2045</v>
      </c>
      <c r="F1096" s="10">
        <v>1</v>
      </c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>
      <c r="A1097" s="4" t="s">
        <v>10</v>
      </c>
      <c r="B1097" s="4" t="s">
        <v>217</v>
      </c>
      <c r="C1097" s="4" t="s">
        <v>97</v>
      </c>
      <c r="D1097" s="10">
        <v>2</v>
      </c>
      <c r="E1097" s="10">
        <v>2045</v>
      </c>
      <c r="F1097" s="10">
        <v>1</v>
      </c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>
      <c r="A1098" s="4" t="s">
        <v>10</v>
      </c>
      <c r="B1098" s="4" t="s">
        <v>217</v>
      </c>
      <c r="C1098" s="4" t="s">
        <v>97</v>
      </c>
      <c r="D1098" s="10">
        <v>3</v>
      </c>
      <c r="E1098" s="10">
        <v>2045</v>
      </c>
      <c r="F1098" s="10">
        <v>1</v>
      </c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>
      <c r="A1099" s="4" t="s">
        <v>10</v>
      </c>
      <c r="B1099" s="4" t="s">
        <v>106</v>
      </c>
      <c r="C1099" s="4" t="s">
        <v>97</v>
      </c>
      <c r="D1099" s="10">
        <v>2</v>
      </c>
      <c r="E1099" s="10">
        <v>2045</v>
      </c>
      <c r="F1099" s="10">
        <v>1</v>
      </c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>
      <c r="A1100" s="4" t="s">
        <v>10</v>
      </c>
      <c r="B1100" s="4" t="s">
        <v>106</v>
      </c>
      <c r="C1100" s="4" t="s">
        <v>97</v>
      </c>
      <c r="D1100" s="10">
        <v>3</v>
      </c>
      <c r="E1100" s="10">
        <v>2045</v>
      </c>
      <c r="F1100" s="10">
        <v>1</v>
      </c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>
      <c r="A1101" s="4" t="s">
        <v>10</v>
      </c>
      <c r="B1101" s="4" t="s">
        <v>108</v>
      </c>
      <c r="C1101" s="4" t="s">
        <v>97</v>
      </c>
      <c r="D1101" s="10">
        <v>1</v>
      </c>
      <c r="E1101" s="10">
        <v>2045</v>
      </c>
      <c r="F1101" s="10">
        <v>1</v>
      </c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>
      <c r="A1102" s="4" t="s">
        <v>10</v>
      </c>
      <c r="B1102" s="4" t="s">
        <v>218</v>
      </c>
      <c r="C1102" s="4" t="s">
        <v>97</v>
      </c>
      <c r="D1102" s="10">
        <v>1</v>
      </c>
      <c r="E1102" s="10">
        <v>2045</v>
      </c>
      <c r="F1102" s="10">
        <v>1</v>
      </c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>
      <c r="A1103" s="4" t="s">
        <v>10</v>
      </c>
      <c r="B1103" s="4" t="s">
        <v>218</v>
      </c>
      <c r="C1103" s="4" t="s">
        <v>97</v>
      </c>
      <c r="D1103" s="10">
        <v>2</v>
      </c>
      <c r="E1103" s="10">
        <v>2045</v>
      </c>
      <c r="F1103" s="10">
        <v>1</v>
      </c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>
      <c r="A1104" s="4" t="s">
        <v>10</v>
      </c>
      <c r="B1104" s="4" t="s">
        <v>202</v>
      </c>
      <c r="C1104" s="4" t="s">
        <v>16</v>
      </c>
      <c r="D1104" s="10">
        <v>1</v>
      </c>
      <c r="E1104" s="10">
        <v>2045</v>
      </c>
      <c r="F1104" s="10">
        <v>1</v>
      </c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>
      <c r="A1105" s="4" t="s">
        <v>10</v>
      </c>
      <c r="B1105" s="4" t="s">
        <v>147</v>
      </c>
      <c r="C1105" s="4" t="s">
        <v>16</v>
      </c>
      <c r="D1105" s="10">
        <v>1</v>
      </c>
      <c r="E1105" s="10">
        <v>2045</v>
      </c>
      <c r="F1105" s="10">
        <v>1</v>
      </c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>
      <c r="A1106" s="4" t="s">
        <v>10</v>
      </c>
      <c r="B1106" s="4" t="s">
        <v>151</v>
      </c>
      <c r="C1106" s="4" t="s">
        <v>16</v>
      </c>
      <c r="D1106" s="10">
        <v>1</v>
      </c>
      <c r="E1106" s="10">
        <v>2045</v>
      </c>
      <c r="F1106" s="10">
        <v>1</v>
      </c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>
      <c r="A1107" s="4" t="s">
        <v>10</v>
      </c>
      <c r="B1107" s="4" t="s">
        <v>199</v>
      </c>
      <c r="C1107" s="4" t="s">
        <v>16</v>
      </c>
      <c r="D1107" s="10">
        <v>1</v>
      </c>
      <c r="E1107" s="10">
        <v>2045</v>
      </c>
      <c r="F1107" s="10">
        <v>1</v>
      </c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>
      <c r="A1108" s="4" t="s">
        <v>10</v>
      </c>
      <c r="B1108" s="4" t="s">
        <v>214</v>
      </c>
      <c r="C1108" s="4" t="s">
        <v>16</v>
      </c>
      <c r="D1108" s="10">
        <v>1</v>
      </c>
      <c r="E1108" s="10">
        <v>2045</v>
      </c>
      <c r="F1108" s="10">
        <v>1</v>
      </c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>
      <c r="A1109" s="4" t="s">
        <v>10</v>
      </c>
      <c r="B1109" s="4" t="s">
        <v>152</v>
      </c>
      <c r="C1109" s="4" t="s">
        <v>99</v>
      </c>
      <c r="D1109" s="10">
        <v>1</v>
      </c>
      <c r="E1109" s="10">
        <v>2045</v>
      </c>
      <c r="F1109" s="10">
        <v>1</v>
      </c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>
      <c r="A1110" s="4" t="s">
        <v>10</v>
      </c>
      <c r="B1110" s="4" t="s">
        <v>219</v>
      </c>
      <c r="C1110" s="4" t="s">
        <v>99</v>
      </c>
      <c r="D1110" s="10">
        <v>1</v>
      </c>
      <c r="E1110" s="10">
        <v>2045</v>
      </c>
      <c r="F1110" s="10">
        <v>1</v>
      </c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>
      <c r="A1111" s="4" t="s">
        <v>10</v>
      </c>
      <c r="B1111" s="4" t="s">
        <v>219</v>
      </c>
      <c r="C1111" s="4" t="s">
        <v>99</v>
      </c>
      <c r="D1111" s="10">
        <v>2</v>
      </c>
      <c r="E1111" s="10">
        <v>2045</v>
      </c>
      <c r="F1111" s="10">
        <v>1</v>
      </c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>
      <c r="A1112" s="4" t="s">
        <v>10</v>
      </c>
      <c r="B1112" s="4" t="s">
        <v>153</v>
      </c>
      <c r="C1112" s="4" t="s">
        <v>99</v>
      </c>
      <c r="D1112" s="10">
        <v>1</v>
      </c>
      <c r="E1112" s="10">
        <v>2045</v>
      </c>
      <c r="F1112" s="10">
        <v>1</v>
      </c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>
      <c r="A1113" s="4" t="s">
        <v>10</v>
      </c>
      <c r="B1113" s="4" t="s">
        <v>220</v>
      </c>
      <c r="C1113" s="4" t="s">
        <v>99</v>
      </c>
      <c r="D1113" s="10">
        <v>1</v>
      </c>
      <c r="E1113" s="10">
        <v>2045</v>
      </c>
      <c r="F1113" s="10">
        <v>1</v>
      </c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>
      <c r="A1114" s="4" t="s">
        <v>10</v>
      </c>
      <c r="B1114" s="4" t="s">
        <v>220</v>
      </c>
      <c r="C1114" s="4" t="s">
        <v>99</v>
      </c>
      <c r="D1114" s="10">
        <v>2</v>
      </c>
      <c r="E1114" s="10">
        <v>2045</v>
      </c>
      <c r="F1114" s="10">
        <v>1</v>
      </c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>
      <c r="A1115" s="4" t="s">
        <v>10</v>
      </c>
      <c r="B1115" s="4" t="s">
        <v>220</v>
      </c>
      <c r="C1115" s="4" t="s">
        <v>99</v>
      </c>
      <c r="D1115" s="10">
        <v>3</v>
      </c>
      <c r="E1115" s="10">
        <v>2045</v>
      </c>
      <c r="F1115" s="10">
        <v>1</v>
      </c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>
      <c r="A1116" s="4" t="s">
        <v>10</v>
      </c>
      <c r="B1116" s="4" t="s">
        <v>154</v>
      </c>
      <c r="C1116" s="4" t="s">
        <v>99</v>
      </c>
      <c r="D1116" s="10">
        <v>1</v>
      </c>
      <c r="E1116" s="10">
        <v>2045</v>
      </c>
      <c r="F1116" s="10">
        <v>1</v>
      </c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>
      <c r="A1117" s="4" t="s">
        <v>10</v>
      </c>
      <c r="B1117" s="4" t="s">
        <v>221</v>
      </c>
      <c r="C1117" s="4" t="s">
        <v>99</v>
      </c>
      <c r="D1117" s="10">
        <v>1</v>
      </c>
      <c r="E1117" s="10">
        <v>2045</v>
      </c>
      <c r="F1117" s="10">
        <v>1</v>
      </c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>
      <c r="A1118" s="4" t="s">
        <v>10</v>
      </c>
      <c r="B1118" s="4" t="s">
        <v>155</v>
      </c>
      <c r="C1118" s="4" t="s">
        <v>99</v>
      </c>
      <c r="D1118" s="10">
        <v>1</v>
      </c>
      <c r="E1118" s="10">
        <v>2045</v>
      </c>
      <c r="F1118" s="10">
        <v>1</v>
      </c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>
      <c r="A1119" s="4" t="s">
        <v>10</v>
      </c>
      <c r="B1119" s="4" t="s">
        <v>222</v>
      </c>
      <c r="C1119" s="4" t="s">
        <v>99</v>
      </c>
      <c r="D1119" s="10">
        <v>1</v>
      </c>
      <c r="E1119" s="10">
        <v>2045</v>
      </c>
      <c r="F1119" s="10">
        <v>1</v>
      </c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>
      <c r="A1120" s="4" t="s">
        <v>10</v>
      </c>
      <c r="B1120" s="4" t="s">
        <v>222</v>
      </c>
      <c r="C1120" s="4" t="s">
        <v>99</v>
      </c>
      <c r="D1120" s="10">
        <v>2</v>
      </c>
      <c r="E1120" s="10">
        <v>2045</v>
      </c>
      <c r="F1120" s="10">
        <v>1</v>
      </c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>
      <c r="A1121" s="4" t="s">
        <v>10</v>
      </c>
      <c r="B1121" s="4" t="s">
        <v>222</v>
      </c>
      <c r="C1121" s="4" t="s">
        <v>99</v>
      </c>
      <c r="D1121" s="10">
        <v>3</v>
      </c>
      <c r="E1121" s="10">
        <v>2045</v>
      </c>
      <c r="F1121" s="10">
        <v>1</v>
      </c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>
      <c r="A1122" s="4" t="s">
        <v>10</v>
      </c>
      <c r="B1122" s="4" t="s">
        <v>223</v>
      </c>
      <c r="C1122" s="4" t="s">
        <v>99</v>
      </c>
      <c r="D1122" s="10">
        <v>1</v>
      </c>
      <c r="E1122" s="10">
        <v>2045</v>
      </c>
      <c r="F1122" s="10">
        <v>1</v>
      </c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>
      <c r="A1123" s="4" t="s">
        <v>10</v>
      </c>
      <c r="B1123" s="4" t="s">
        <v>223</v>
      </c>
      <c r="C1123" s="4" t="s">
        <v>99</v>
      </c>
      <c r="D1123" s="10">
        <v>2</v>
      </c>
      <c r="E1123" s="10">
        <v>2045</v>
      </c>
      <c r="F1123" s="10">
        <v>1</v>
      </c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>
      <c r="A1124" s="4" t="s">
        <v>10</v>
      </c>
      <c r="B1124" s="4" t="s">
        <v>223</v>
      </c>
      <c r="C1124" s="4" t="s">
        <v>99</v>
      </c>
      <c r="D1124" s="10">
        <v>3</v>
      </c>
      <c r="E1124" s="10">
        <v>2045</v>
      </c>
      <c r="F1124" s="10">
        <v>1</v>
      </c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>
      <c r="A1125" s="4" t="s">
        <v>10</v>
      </c>
      <c r="B1125" s="4" t="s">
        <v>209</v>
      </c>
      <c r="C1125" s="4" t="s">
        <v>90</v>
      </c>
      <c r="D1125" s="10">
        <v>1</v>
      </c>
      <c r="E1125" s="10">
        <v>2045</v>
      </c>
      <c r="F1125" s="10">
        <v>1</v>
      </c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>
      <c r="A1126" s="4" t="s">
        <v>10</v>
      </c>
      <c r="B1126" s="4" t="s">
        <v>157</v>
      </c>
      <c r="C1126" s="4" t="s">
        <v>32</v>
      </c>
      <c r="D1126" s="10">
        <v>1</v>
      </c>
      <c r="E1126" s="10">
        <v>2045</v>
      </c>
      <c r="F1126" s="10">
        <v>1</v>
      </c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>
      <c r="A1127" s="4" t="s">
        <v>10</v>
      </c>
      <c r="B1127" s="4" t="s">
        <v>207</v>
      </c>
      <c r="C1127" s="4" t="s">
        <v>87</v>
      </c>
      <c r="D1127" s="10">
        <v>1</v>
      </c>
      <c r="E1127" s="10">
        <v>2045</v>
      </c>
      <c r="F1127" s="10">
        <v>1</v>
      </c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>
      <c r="A1128" s="4" t="s">
        <v>10</v>
      </c>
      <c r="B1128" s="4" t="s">
        <v>158</v>
      </c>
      <c r="C1128" s="4" t="s">
        <v>26</v>
      </c>
      <c r="D1128" s="10">
        <v>1</v>
      </c>
      <c r="E1128" s="10">
        <v>2045</v>
      </c>
      <c r="F1128" s="10">
        <v>1</v>
      </c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>
      <c r="A1129" s="4" t="s">
        <v>10</v>
      </c>
      <c r="B1129" s="4" t="s">
        <v>208</v>
      </c>
      <c r="C1129" s="4" t="s">
        <v>84</v>
      </c>
      <c r="D1129" s="10">
        <v>1</v>
      </c>
      <c r="E1129" s="10">
        <v>2045</v>
      </c>
      <c r="F1129" s="10">
        <v>1</v>
      </c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>
      <c r="A1130" s="4" t="s">
        <v>10</v>
      </c>
      <c r="B1130" s="4" t="s">
        <v>160</v>
      </c>
      <c r="C1130" s="4" t="s">
        <v>16</v>
      </c>
      <c r="D1130" s="10">
        <v>1</v>
      </c>
      <c r="E1130" s="10">
        <v>2045</v>
      </c>
      <c r="F1130" s="10">
        <v>1</v>
      </c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>
      <c r="A1131" s="4" t="s">
        <v>10</v>
      </c>
      <c r="B1131" s="4" t="s">
        <v>161</v>
      </c>
      <c r="C1131" s="4" t="s">
        <v>16</v>
      </c>
      <c r="D1131" s="10">
        <v>1</v>
      </c>
      <c r="E1131" s="10">
        <v>2045</v>
      </c>
      <c r="F1131" s="10">
        <v>1</v>
      </c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>
      <c r="A1132" s="4" t="s">
        <v>10</v>
      </c>
      <c r="B1132" s="4" t="s">
        <v>210</v>
      </c>
      <c r="C1132" s="4" t="s">
        <v>16</v>
      </c>
      <c r="D1132" s="10">
        <v>1</v>
      </c>
      <c r="E1132" s="10">
        <v>2045</v>
      </c>
      <c r="F1132" s="10">
        <v>1</v>
      </c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>
      <c r="A1133" s="4" t="s">
        <v>10</v>
      </c>
      <c r="B1133" s="4" t="s">
        <v>163</v>
      </c>
      <c r="C1133" s="4" t="s">
        <v>16</v>
      </c>
      <c r="D1133" s="10">
        <v>1</v>
      </c>
      <c r="E1133" s="10">
        <v>2045</v>
      </c>
      <c r="F1133" s="10">
        <v>1</v>
      </c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>
      <c r="A1134" s="4" t="s">
        <v>10</v>
      </c>
      <c r="B1134" s="4" t="s">
        <v>164</v>
      </c>
      <c r="C1134" s="4" t="s">
        <v>16</v>
      </c>
      <c r="D1134" s="10">
        <v>1</v>
      </c>
      <c r="E1134" s="10">
        <v>2045</v>
      </c>
      <c r="F1134" s="10">
        <v>1</v>
      </c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>
      <c r="A1135" s="4" t="s">
        <v>10</v>
      </c>
      <c r="B1135" s="4" t="s">
        <v>212</v>
      </c>
      <c r="C1135" s="4" t="s">
        <v>16</v>
      </c>
      <c r="D1135" s="10">
        <v>1</v>
      </c>
      <c r="E1135" s="10">
        <v>2030</v>
      </c>
      <c r="F1135" s="10">
        <v>1</v>
      </c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>
      <c r="A1136" s="4" t="s">
        <v>10</v>
      </c>
      <c r="B1136" s="4" t="s">
        <v>212</v>
      </c>
      <c r="C1136" s="4" t="s">
        <v>16</v>
      </c>
      <c r="D1136" s="10">
        <v>1</v>
      </c>
      <c r="E1136" s="10">
        <v>2035</v>
      </c>
      <c r="F1136" s="10">
        <v>1</v>
      </c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>
      <c r="A1137" s="4" t="s">
        <v>10</v>
      </c>
      <c r="B1137" s="4" t="s">
        <v>212</v>
      </c>
      <c r="C1137" s="4" t="s">
        <v>16</v>
      </c>
      <c r="D1137" s="10">
        <v>1</v>
      </c>
      <c r="E1137" s="10">
        <v>2040</v>
      </c>
      <c r="F1137" s="10">
        <v>1</v>
      </c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>
      <c r="A1138" s="4" t="s">
        <v>10</v>
      </c>
      <c r="B1138" s="4" t="s">
        <v>212</v>
      </c>
      <c r="C1138" s="4" t="s">
        <v>16</v>
      </c>
      <c r="D1138" s="10">
        <v>1</v>
      </c>
      <c r="E1138" s="10">
        <v>2045</v>
      </c>
      <c r="F1138" s="10">
        <v>1</v>
      </c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>
      <c r="A1139" s="4" t="s">
        <v>10</v>
      </c>
      <c r="B1139" s="4" t="s">
        <v>212</v>
      </c>
      <c r="C1139" s="4" t="s">
        <v>16</v>
      </c>
      <c r="D1139" s="10">
        <v>1</v>
      </c>
      <c r="E1139" s="10">
        <v>2050</v>
      </c>
      <c r="F1139" s="10">
        <v>1</v>
      </c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ht="15.75" customHeight="1">
      <c r="A1140" s="4" t="s">
        <v>10</v>
      </c>
      <c r="B1140" s="4" t="s">
        <v>174</v>
      </c>
      <c r="C1140" s="4" t="s">
        <v>16</v>
      </c>
      <c r="D1140" s="10">
        <v>1</v>
      </c>
      <c r="E1140" s="10">
        <v>2045</v>
      </c>
      <c r="F1140" s="10">
        <v>1</v>
      </c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ht="15.75" customHeight="1">
      <c r="A1141" s="4" t="s">
        <v>10</v>
      </c>
      <c r="B1141" s="4" t="s">
        <v>173</v>
      </c>
      <c r="C1141" s="4" t="s">
        <v>16</v>
      </c>
      <c r="D1141" s="10">
        <v>1</v>
      </c>
      <c r="E1141" s="10">
        <v>2045</v>
      </c>
      <c r="F1141" s="10">
        <v>1</v>
      </c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ht="15.75" customHeight="1">
      <c r="A1142" s="4" t="s">
        <v>10</v>
      </c>
      <c r="B1142" s="4" t="s">
        <v>172</v>
      </c>
      <c r="C1142" s="4" t="s">
        <v>16</v>
      </c>
      <c r="D1142" s="10">
        <v>1</v>
      </c>
      <c r="E1142" s="10">
        <v>2045</v>
      </c>
      <c r="F1142" s="10">
        <v>1</v>
      </c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ht="15.75" customHeight="1">
      <c r="A1143" s="4" t="s">
        <v>10</v>
      </c>
      <c r="B1143" s="4" t="s">
        <v>175</v>
      </c>
      <c r="C1143" s="4" t="s">
        <v>16</v>
      </c>
      <c r="D1143" s="10">
        <v>1</v>
      </c>
      <c r="E1143" s="10">
        <v>2045</v>
      </c>
      <c r="F1143" s="10">
        <v>1</v>
      </c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ht="15.75" customHeight="1">
      <c r="A1144" s="4" t="s">
        <v>10</v>
      </c>
      <c r="B1144" s="4" t="s">
        <v>176</v>
      </c>
      <c r="C1144" s="4" t="s">
        <v>16</v>
      </c>
      <c r="D1144" s="10">
        <v>1</v>
      </c>
      <c r="E1144" s="10">
        <v>2045</v>
      </c>
      <c r="F1144" s="10">
        <v>1</v>
      </c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ht="15.75" customHeight="1">
      <c r="A1145" s="4" t="s">
        <v>10</v>
      </c>
      <c r="B1145" s="4" t="s">
        <v>213</v>
      </c>
      <c r="C1145" s="4" t="s">
        <v>16</v>
      </c>
      <c r="D1145" s="10">
        <v>1</v>
      </c>
      <c r="E1145" s="10">
        <v>2045</v>
      </c>
      <c r="F1145" s="10">
        <v>1</v>
      </c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ht="15.75" customHeight="1">
      <c r="A1146" s="4" t="s">
        <v>10</v>
      </c>
      <c r="B1146" s="4" t="s">
        <v>181</v>
      </c>
      <c r="C1146" s="4" t="s">
        <v>20</v>
      </c>
      <c r="D1146" s="10">
        <v>1</v>
      </c>
      <c r="E1146" s="10">
        <v>2045</v>
      </c>
      <c r="F1146" s="10">
        <v>1</v>
      </c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ht="15.75" customHeight="1">
      <c r="A1147" s="4" t="s">
        <v>10</v>
      </c>
      <c r="B1147" s="4" t="s">
        <v>182</v>
      </c>
      <c r="C1147" s="4" t="s">
        <v>16</v>
      </c>
      <c r="D1147" s="10">
        <v>1</v>
      </c>
      <c r="E1147" s="10">
        <v>2045</v>
      </c>
      <c r="F1147" s="10">
        <v>1</v>
      </c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ht="15.75" customHeight="1">
      <c r="A1148" s="4" t="s">
        <v>10</v>
      </c>
      <c r="B1148" s="4" t="s">
        <v>182</v>
      </c>
      <c r="C1148" s="4" t="s">
        <v>16</v>
      </c>
      <c r="D1148" s="10">
        <v>2</v>
      </c>
      <c r="E1148" s="10">
        <v>2045</v>
      </c>
      <c r="F1148" s="10">
        <v>0.6</v>
      </c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ht="15.75" customHeight="1">
      <c r="A1149" s="4" t="s">
        <v>10</v>
      </c>
      <c r="B1149" s="4" t="s">
        <v>185</v>
      </c>
      <c r="C1149" s="4" t="s">
        <v>38</v>
      </c>
      <c r="D1149" s="10">
        <v>1</v>
      </c>
      <c r="E1149" s="10">
        <v>2045</v>
      </c>
      <c r="F1149" s="10">
        <v>1</v>
      </c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ht="15.75" customHeight="1">
      <c r="A1150" s="4" t="s">
        <v>10</v>
      </c>
      <c r="B1150" s="4" t="s">
        <v>185</v>
      </c>
      <c r="C1150" s="4" t="s">
        <v>101</v>
      </c>
      <c r="D1150" s="10">
        <v>2</v>
      </c>
      <c r="E1150" s="10">
        <v>2045</v>
      </c>
      <c r="F1150" s="10">
        <v>1</v>
      </c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ht="15.75" customHeight="1">
      <c r="A1151" s="4" t="s">
        <v>10</v>
      </c>
      <c r="B1151" s="4" t="s">
        <v>195</v>
      </c>
      <c r="C1151" s="4" t="s">
        <v>84</v>
      </c>
      <c r="D1151" s="10">
        <v>1</v>
      </c>
      <c r="E1151" s="10">
        <v>2045</v>
      </c>
      <c r="F1151" s="10">
        <v>1</v>
      </c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ht="15.75" customHeight="1">
      <c r="A1152" s="4" t="s">
        <v>10</v>
      </c>
      <c r="B1152" s="4" t="s">
        <v>193</v>
      </c>
      <c r="C1152" s="4" t="s">
        <v>90</v>
      </c>
      <c r="D1152" s="10">
        <v>1</v>
      </c>
      <c r="E1152" s="10">
        <v>2045</v>
      </c>
      <c r="F1152" s="10">
        <v>1</v>
      </c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ht="15.75" customHeight="1">
      <c r="A1153" s="4" t="s">
        <v>10</v>
      </c>
      <c r="B1153" s="4" t="s">
        <v>191</v>
      </c>
      <c r="C1153" s="4" t="s">
        <v>87</v>
      </c>
      <c r="D1153" s="10">
        <v>1</v>
      </c>
      <c r="E1153" s="10">
        <v>2045</v>
      </c>
      <c r="F1153" s="10">
        <v>1</v>
      </c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ht="15.75" customHeight="1">
      <c r="A1154" s="4" t="s">
        <v>10</v>
      </c>
      <c r="B1154" s="4" t="s">
        <v>145</v>
      </c>
      <c r="C1154" s="4" t="s">
        <v>16</v>
      </c>
      <c r="D1154" s="10">
        <v>1</v>
      </c>
      <c r="E1154" s="10">
        <v>2045</v>
      </c>
      <c r="F1154" s="10">
        <v>1</v>
      </c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ht="15.75" customHeight="1">
      <c r="A1155" s="4" t="s">
        <v>10</v>
      </c>
      <c r="B1155" s="4" t="s">
        <v>132</v>
      </c>
      <c r="C1155" s="4" t="s">
        <v>44</v>
      </c>
      <c r="D1155" s="10">
        <v>1</v>
      </c>
      <c r="E1155" s="10">
        <v>2045</v>
      </c>
      <c r="F1155" s="10">
        <v>1</v>
      </c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ht="15.75" customHeight="1">
      <c r="A1156" s="4" t="s">
        <v>10</v>
      </c>
      <c r="B1156" s="4" t="s">
        <v>132</v>
      </c>
      <c r="C1156" s="4" t="s">
        <v>44</v>
      </c>
      <c r="D1156" s="10">
        <v>2</v>
      </c>
      <c r="E1156" s="10">
        <v>2045</v>
      </c>
      <c r="F1156" s="10">
        <v>1</v>
      </c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ht="15.75" customHeight="1">
      <c r="A1157" s="4" t="s">
        <v>10</v>
      </c>
      <c r="B1157" s="4" t="s">
        <v>132</v>
      </c>
      <c r="C1157" s="4" t="s">
        <v>44</v>
      </c>
      <c r="D1157" s="10">
        <v>3</v>
      </c>
      <c r="E1157" s="10">
        <v>2045</v>
      </c>
      <c r="F1157" s="10">
        <v>1</v>
      </c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ht="15.75" customHeight="1">
      <c r="A1158" s="4" t="s">
        <v>10</v>
      </c>
      <c r="B1158" s="4" t="s">
        <v>130</v>
      </c>
      <c r="C1158" s="4" t="s">
        <v>44</v>
      </c>
      <c r="D1158" s="10">
        <v>1</v>
      </c>
      <c r="E1158" s="10">
        <v>2045</v>
      </c>
      <c r="F1158" s="10">
        <v>1</v>
      </c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ht="15.75" customHeight="1">
      <c r="A1159" s="4" t="s">
        <v>10</v>
      </c>
      <c r="B1159" s="4" t="s">
        <v>135</v>
      </c>
      <c r="C1159" s="4" t="s">
        <v>44</v>
      </c>
      <c r="D1159" s="10">
        <v>1</v>
      </c>
      <c r="E1159" s="10">
        <v>2045</v>
      </c>
      <c r="F1159" s="10">
        <v>1</v>
      </c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ht="15.75" customHeight="1">
      <c r="A1160" s="4" t="s">
        <v>10</v>
      </c>
      <c r="B1160" s="4" t="s">
        <v>138</v>
      </c>
      <c r="C1160" s="4" t="s">
        <v>44</v>
      </c>
      <c r="D1160" s="10">
        <v>1</v>
      </c>
      <c r="E1160" s="10">
        <v>2045</v>
      </c>
      <c r="F1160" s="10">
        <v>1</v>
      </c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ht="15.75" customHeight="1">
      <c r="A1161" s="4" t="s">
        <v>10</v>
      </c>
      <c r="B1161" s="4" t="s">
        <v>131</v>
      </c>
      <c r="C1161" s="4" t="s">
        <v>44</v>
      </c>
      <c r="D1161" s="10">
        <v>1</v>
      </c>
      <c r="E1161" s="10">
        <v>2045</v>
      </c>
      <c r="F1161" s="10">
        <v>1</v>
      </c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ht="15.75" customHeight="1">
      <c r="A1162" s="4" t="s">
        <v>10</v>
      </c>
      <c r="B1162" s="4" t="s">
        <v>140</v>
      </c>
      <c r="C1162" s="4" t="s">
        <v>44</v>
      </c>
      <c r="D1162" s="10">
        <v>1</v>
      </c>
      <c r="E1162" s="10">
        <v>2045</v>
      </c>
      <c r="F1162" s="10">
        <v>1</v>
      </c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ht="15.75" customHeight="1">
      <c r="A1163" s="4" t="s">
        <v>10</v>
      </c>
      <c r="B1163" s="4" t="s">
        <v>136</v>
      </c>
      <c r="C1163" s="4" t="s">
        <v>44</v>
      </c>
      <c r="D1163" s="10">
        <v>1</v>
      </c>
      <c r="E1163" s="10">
        <v>2045</v>
      </c>
      <c r="F1163" s="10">
        <v>1</v>
      </c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ht="15.75" customHeight="1">
      <c r="A1164" s="4" t="s">
        <v>10</v>
      </c>
      <c r="B1164" s="4" t="s">
        <v>137</v>
      </c>
      <c r="C1164" s="4" t="s">
        <v>44</v>
      </c>
      <c r="D1164" s="10">
        <v>1</v>
      </c>
      <c r="E1164" s="10">
        <v>2045</v>
      </c>
      <c r="F1164" s="10">
        <v>1</v>
      </c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ht="15.75" customHeight="1">
      <c r="A1165" s="4" t="s">
        <v>10</v>
      </c>
      <c r="B1165" s="4" t="s">
        <v>133</v>
      </c>
      <c r="C1165" s="4" t="s">
        <v>44</v>
      </c>
      <c r="D1165" s="10">
        <v>1</v>
      </c>
      <c r="E1165" s="10">
        <v>2045</v>
      </c>
      <c r="F1165" s="10">
        <v>1</v>
      </c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ht="15.75" customHeight="1">
      <c r="A1166" s="4" t="s">
        <v>10</v>
      </c>
      <c r="B1166" s="4" t="s">
        <v>139</v>
      </c>
      <c r="C1166" s="4" t="s">
        <v>44</v>
      </c>
      <c r="D1166" s="10">
        <v>1</v>
      </c>
      <c r="E1166" s="10">
        <v>2045</v>
      </c>
      <c r="F1166" s="10">
        <v>1</v>
      </c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ht="15.75" customHeight="1">
      <c r="A1167" s="4" t="s">
        <v>10</v>
      </c>
      <c r="B1167" s="4" t="s">
        <v>200</v>
      </c>
      <c r="C1167" s="4" t="s">
        <v>105</v>
      </c>
      <c r="D1167" s="10">
        <v>1</v>
      </c>
      <c r="E1167" s="10">
        <v>2025</v>
      </c>
      <c r="F1167" s="10">
        <v>1</v>
      </c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ht="15.75" customHeight="1">
      <c r="A1168" s="4" t="s">
        <v>10</v>
      </c>
      <c r="B1168" s="4" t="s">
        <v>200</v>
      </c>
      <c r="C1168" s="4" t="s">
        <v>105</v>
      </c>
      <c r="D1168" s="10">
        <v>1</v>
      </c>
      <c r="E1168" s="10">
        <v>2030</v>
      </c>
      <c r="F1168" s="10">
        <v>1</v>
      </c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ht="15.75" customHeight="1">
      <c r="A1169" s="4" t="s">
        <v>10</v>
      </c>
      <c r="B1169" s="4" t="s">
        <v>200</v>
      </c>
      <c r="C1169" s="4" t="s">
        <v>105</v>
      </c>
      <c r="D1169" s="10">
        <v>1</v>
      </c>
      <c r="E1169" s="10">
        <v>2035</v>
      </c>
      <c r="F1169" s="10">
        <v>1</v>
      </c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ht="15.75" customHeight="1">
      <c r="A1170" s="4" t="s">
        <v>10</v>
      </c>
      <c r="B1170" s="4" t="s">
        <v>200</v>
      </c>
      <c r="C1170" s="4" t="s">
        <v>105</v>
      </c>
      <c r="D1170" s="10">
        <v>1</v>
      </c>
      <c r="E1170" s="10">
        <v>2040</v>
      </c>
      <c r="F1170" s="10">
        <v>1</v>
      </c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ht="15.75" customHeight="1">
      <c r="A1171" s="4" t="s">
        <v>10</v>
      </c>
      <c r="B1171" s="4" t="s">
        <v>200</v>
      </c>
      <c r="C1171" s="4" t="s">
        <v>105</v>
      </c>
      <c r="D1171" s="10">
        <v>1</v>
      </c>
      <c r="E1171" s="10">
        <v>2045</v>
      </c>
      <c r="F1171" s="10">
        <v>1</v>
      </c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ht="15.75" customHeight="1">
      <c r="A1172" s="4" t="s">
        <v>10</v>
      </c>
      <c r="B1172" s="4" t="s">
        <v>200</v>
      </c>
      <c r="C1172" s="4" t="s">
        <v>105</v>
      </c>
      <c r="D1172" s="10">
        <v>1</v>
      </c>
      <c r="E1172" s="10">
        <v>2050</v>
      </c>
      <c r="F1172" s="10">
        <v>1</v>
      </c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ht="15.75" customHeight="1">
      <c r="A1173" s="4" t="s">
        <v>10</v>
      </c>
      <c r="B1173" s="4" t="s">
        <v>129</v>
      </c>
      <c r="C1173" s="4" t="s">
        <v>105</v>
      </c>
      <c r="D1173" s="10">
        <v>1</v>
      </c>
      <c r="E1173" s="10">
        <v>2022</v>
      </c>
      <c r="F1173" s="10">
        <v>1</v>
      </c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ht="15.75" customHeight="1">
      <c r="A1174" s="4" t="s">
        <v>10</v>
      </c>
      <c r="B1174" s="4" t="s">
        <v>123</v>
      </c>
      <c r="C1174" s="4" t="s">
        <v>16</v>
      </c>
      <c r="D1174" s="10">
        <v>1</v>
      </c>
      <c r="E1174" s="10">
        <v>2045</v>
      </c>
      <c r="F1174" s="10">
        <v>1</v>
      </c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ht="15.75" customHeight="1">
      <c r="A1175" s="4" t="s">
        <v>10</v>
      </c>
      <c r="B1175" s="4" t="s">
        <v>129</v>
      </c>
      <c r="C1175" s="4" t="s">
        <v>105</v>
      </c>
      <c r="D1175" s="10">
        <v>1</v>
      </c>
      <c r="E1175" s="10">
        <v>2025</v>
      </c>
      <c r="F1175" s="10">
        <v>1</v>
      </c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ht="15.75" customHeight="1">
      <c r="A1176" s="4" t="s">
        <v>10</v>
      </c>
      <c r="B1176" s="4" t="s">
        <v>129</v>
      </c>
      <c r="C1176" s="4" t="s">
        <v>105</v>
      </c>
      <c r="D1176" s="10">
        <v>1</v>
      </c>
      <c r="E1176" s="10">
        <v>2030</v>
      </c>
      <c r="F1176" s="10">
        <v>1</v>
      </c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ht="15.75" customHeight="1">
      <c r="A1177" s="4" t="s">
        <v>10</v>
      </c>
      <c r="B1177" s="4" t="s">
        <v>129</v>
      </c>
      <c r="C1177" s="4" t="s">
        <v>105</v>
      </c>
      <c r="D1177" s="10">
        <v>1</v>
      </c>
      <c r="E1177" s="10">
        <v>2035</v>
      </c>
      <c r="F1177" s="10">
        <v>1</v>
      </c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ht="15.75" customHeight="1">
      <c r="A1178" s="4" t="s">
        <v>10</v>
      </c>
      <c r="B1178" s="4" t="s">
        <v>129</v>
      </c>
      <c r="C1178" s="4" t="s">
        <v>105</v>
      </c>
      <c r="D1178" s="10">
        <v>1</v>
      </c>
      <c r="E1178" s="10">
        <v>2040</v>
      </c>
      <c r="F1178" s="10">
        <v>1</v>
      </c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ht="15.75" customHeight="1">
      <c r="A1179" s="4" t="s">
        <v>10</v>
      </c>
      <c r="B1179" s="4" t="s">
        <v>129</v>
      </c>
      <c r="C1179" s="4" t="s">
        <v>105</v>
      </c>
      <c r="D1179" s="10">
        <v>1</v>
      </c>
      <c r="E1179" s="10">
        <v>2045</v>
      </c>
      <c r="F1179" s="10">
        <v>1</v>
      </c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ht="15.75" customHeight="1">
      <c r="A1180" s="4" t="s">
        <v>10</v>
      </c>
      <c r="B1180" s="4" t="s">
        <v>129</v>
      </c>
      <c r="C1180" s="4" t="s">
        <v>105</v>
      </c>
      <c r="D1180" s="10">
        <v>1</v>
      </c>
      <c r="E1180" s="10">
        <v>2050</v>
      </c>
      <c r="F1180" s="10">
        <v>1</v>
      </c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ht="15.75" customHeight="1">
      <c r="A1181" s="4" t="s">
        <v>10</v>
      </c>
      <c r="B1181" s="4" t="s">
        <v>204</v>
      </c>
      <c r="C1181" s="4" t="s">
        <v>107</v>
      </c>
      <c r="D1181" s="10">
        <v>1</v>
      </c>
      <c r="E1181" s="10">
        <v>2022</v>
      </c>
      <c r="F1181" s="10">
        <v>1</v>
      </c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ht="15.75" customHeight="1">
      <c r="A1182" s="4" t="s">
        <v>10</v>
      </c>
      <c r="B1182" s="4" t="s">
        <v>204</v>
      </c>
      <c r="C1182" s="4" t="s">
        <v>107</v>
      </c>
      <c r="D1182" s="10">
        <v>1</v>
      </c>
      <c r="E1182" s="10">
        <v>2025</v>
      </c>
      <c r="F1182" s="10">
        <v>1</v>
      </c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ht="15.75" customHeight="1">
      <c r="A1183" s="4" t="s">
        <v>10</v>
      </c>
      <c r="B1183" s="4" t="s">
        <v>204</v>
      </c>
      <c r="C1183" s="4" t="s">
        <v>107</v>
      </c>
      <c r="D1183" s="10">
        <v>1</v>
      </c>
      <c r="E1183" s="10">
        <v>2030</v>
      </c>
      <c r="F1183" s="10">
        <v>1</v>
      </c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ht="15.75" customHeight="1">
      <c r="A1184" s="4" t="s">
        <v>10</v>
      </c>
      <c r="B1184" s="4" t="s">
        <v>204</v>
      </c>
      <c r="C1184" s="4" t="s">
        <v>107</v>
      </c>
      <c r="D1184" s="10">
        <v>1</v>
      </c>
      <c r="E1184" s="10">
        <v>2035</v>
      </c>
      <c r="F1184" s="10">
        <v>1</v>
      </c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ht="15.75" customHeight="1">
      <c r="A1185" s="4" t="s">
        <v>10</v>
      </c>
      <c r="B1185" s="4" t="s">
        <v>204</v>
      </c>
      <c r="C1185" s="4" t="s">
        <v>107</v>
      </c>
      <c r="D1185" s="10">
        <v>1</v>
      </c>
      <c r="E1185" s="10">
        <v>2040</v>
      </c>
      <c r="F1185" s="10">
        <v>1</v>
      </c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ht="15.75" customHeight="1">
      <c r="A1186" s="4" t="s">
        <v>10</v>
      </c>
      <c r="B1186" s="4" t="s">
        <v>204</v>
      </c>
      <c r="C1186" s="4" t="s">
        <v>107</v>
      </c>
      <c r="D1186" s="10">
        <v>1</v>
      </c>
      <c r="E1186" s="10">
        <v>2045</v>
      </c>
      <c r="F1186" s="10">
        <v>1</v>
      </c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ht="15.75" customHeight="1">
      <c r="A1187" s="4" t="s">
        <v>10</v>
      </c>
      <c r="B1187" s="4" t="s">
        <v>204</v>
      </c>
      <c r="C1187" s="4" t="s">
        <v>107</v>
      </c>
      <c r="D1187" s="10">
        <v>1</v>
      </c>
      <c r="E1187" s="10">
        <v>2050</v>
      </c>
      <c r="F1187" s="10">
        <v>1</v>
      </c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ht="15.75" customHeight="1">
      <c r="A1188" s="4" t="s">
        <v>10</v>
      </c>
      <c r="B1188" s="4" t="s">
        <v>205</v>
      </c>
      <c r="C1188" s="4" t="s">
        <v>107</v>
      </c>
      <c r="D1188" s="10">
        <v>1</v>
      </c>
      <c r="E1188" s="10">
        <v>2022</v>
      </c>
      <c r="F1188" s="10">
        <v>1</v>
      </c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ht="15.75" customHeight="1">
      <c r="A1189" s="4" t="s">
        <v>10</v>
      </c>
      <c r="B1189" s="4" t="s">
        <v>205</v>
      </c>
      <c r="C1189" s="4" t="s">
        <v>107</v>
      </c>
      <c r="D1189" s="10">
        <v>1</v>
      </c>
      <c r="E1189" s="10">
        <v>2025</v>
      </c>
      <c r="F1189" s="10">
        <v>1</v>
      </c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ht="15.75" customHeight="1">
      <c r="A1190" s="4" t="s">
        <v>10</v>
      </c>
      <c r="B1190" s="4" t="s">
        <v>205</v>
      </c>
      <c r="C1190" s="4" t="s">
        <v>107</v>
      </c>
      <c r="D1190" s="10">
        <v>1</v>
      </c>
      <c r="E1190" s="10">
        <v>2030</v>
      </c>
      <c r="F1190" s="10">
        <v>1</v>
      </c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ht="15.75" customHeight="1">
      <c r="A1191" s="4" t="s">
        <v>10</v>
      </c>
      <c r="B1191" s="4" t="s">
        <v>205</v>
      </c>
      <c r="C1191" s="4" t="s">
        <v>107</v>
      </c>
      <c r="D1191" s="10">
        <v>1</v>
      </c>
      <c r="E1191" s="10">
        <v>2035</v>
      </c>
      <c r="F1191" s="10">
        <v>1</v>
      </c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ht="15.75" customHeight="1">
      <c r="A1192" s="4" t="s">
        <v>10</v>
      </c>
      <c r="B1192" s="4" t="s">
        <v>205</v>
      </c>
      <c r="C1192" s="4" t="s">
        <v>107</v>
      </c>
      <c r="D1192" s="10">
        <v>1</v>
      </c>
      <c r="E1192" s="10">
        <v>2040</v>
      </c>
      <c r="F1192" s="10">
        <v>1</v>
      </c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ht="15.75" customHeight="1">
      <c r="A1193" s="4" t="s">
        <v>10</v>
      </c>
      <c r="B1193" s="4" t="s">
        <v>205</v>
      </c>
      <c r="C1193" s="4" t="s">
        <v>107</v>
      </c>
      <c r="D1193" s="10">
        <v>1</v>
      </c>
      <c r="E1193" s="10">
        <v>2045</v>
      </c>
      <c r="F1193" s="10">
        <v>1</v>
      </c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ht="15.75" customHeight="1">
      <c r="A1194" s="4" t="s">
        <v>10</v>
      </c>
      <c r="B1194" s="4" t="s">
        <v>205</v>
      </c>
      <c r="C1194" s="4" t="s">
        <v>107</v>
      </c>
      <c r="D1194" s="10">
        <v>1</v>
      </c>
      <c r="E1194" s="10">
        <v>2050</v>
      </c>
      <c r="F1194" s="10">
        <v>1</v>
      </c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ht="15.75" customHeight="1">
      <c r="A1195" s="4" t="s">
        <v>10</v>
      </c>
      <c r="B1195" s="4" t="s">
        <v>205</v>
      </c>
      <c r="C1195" s="4" t="s">
        <v>107</v>
      </c>
      <c r="D1195" s="10">
        <v>2</v>
      </c>
      <c r="E1195" s="10">
        <v>2022</v>
      </c>
      <c r="F1195" s="10">
        <v>1</v>
      </c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ht="15.75" customHeight="1">
      <c r="A1196" s="4" t="s">
        <v>10</v>
      </c>
      <c r="B1196" s="4" t="s">
        <v>205</v>
      </c>
      <c r="C1196" s="4" t="s">
        <v>107</v>
      </c>
      <c r="D1196" s="10">
        <v>2</v>
      </c>
      <c r="E1196" s="10">
        <v>2025</v>
      </c>
      <c r="F1196" s="10">
        <v>1</v>
      </c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ht="15.75" customHeight="1">
      <c r="A1197" s="4" t="s">
        <v>10</v>
      </c>
      <c r="B1197" s="4" t="s">
        <v>205</v>
      </c>
      <c r="C1197" s="4" t="s">
        <v>107</v>
      </c>
      <c r="D1197" s="10">
        <v>2</v>
      </c>
      <c r="E1197" s="10">
        <v>2030</v>
      </c>
      <c r="F1197" s="10">
        <v>1</v>
      </c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ht="15.75" customHeight="1">
      <c r="A1198" s="4" t="s">
        <v>10</v>
      </c>
      <c r="B1198" s="4" t="s">
        <v>205</v>
      </c>
      <c r="C1198" s="4" t="s">
        <v>107</v>
      </c>
      <c r="D1198" s="10">
        <v>2</v>
      </c>
      <c r="E1198" s="10">
        <v>2035</v>
      </c>
      <c r="F1198" s="10">
        <v>1</v>
      </c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ht="15.75" customHeight="1">
      <c r="A1199" s="4" t="s">
        <v>10</v>
      </c>
      <c r="B1199" s="4" t="s">
        <v>205</v>
      </c>
      <c r="C1199" s="4" t="s">
        <v>107</v>
      </c>
      <c r="D1199" s="10">
        <v>2</v>
      </c>
      <c r="E1199" s="10">
        <v>2040</v>
      </c>
      <c r="F1199" s="10">
        <v>1</v>
      </c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ht="15.75" customHeight="1">
      <c r="A1200" s="4" t="s">
        <v>10</v>
      </c>
      <c r="B1200" s="4" t="s">
        <v>205</v>
      </c>
      <c r="C1200" s="4" t="s">
        <v>107</v>
      </c>
      <c r="D1200" s="10">
        <v>2</v>
      </c>
      <c r="E1200" s="10">
        <v>2045</v>
      </c>
      <c r="F1200" s="10">
        <v>1</v>
      </c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ht="15.75" customHeight="1">
      <c r="A1201" s="4" t="s">
        <v>10</v>
      </c>
      <c r="B1201" s="4" t="s">
        <v>205</v>
      </c>
      <c r="C1201" s="4" t="s">
        <v>107</v>
      </c>
      <c r="D1201" s="10">
        <v>2</v>
      </c>
      <c r="E1201" s="10">
        <v>2050</v>
      </c>
      <c r="F1201" s="10">
        <v>1</v>
      </c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ht="15.75" customHeight="1">
      <c r="A1202" s="4" t="s">
        <v>10</v>
      </c>
      <c r="B1202" s="4" t="s">
        <v>205</v>
      </c>
      <c r="C1202" s="4" t="s">
        <v>107</v>
      </c>
      <c r="D1202" s="10">
        <v>3</v>
      </c>
      <c r="E1202" s="10">
        <v>2022</v>
      </c>
      <c r="F1202" s="10">
        <v>1</v>
      </c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ht="15.75" customHeight="1">
      <c r="A1203" s="4" t="s">
        <v>10</v>
      </c>
      <c r="B1203" s="4" t="s">
        <v>205</v>
      </c>
      <c r="C1203" s="4" t="s">
        <v>107</v>
      </c>
      <c r="D1203" s="10">
        <v>3</v>
      </c>
      <c r="E1203" s="10">
        <v>2025</v>
      </c>
      <c r="F1203" s="10">
        <v>1</v>
      </c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ht="15.75" customHeight="1">
      <c r="A1204" s="4" t="s">
        <v>10</v>
      </c>
      <c r="B1204" s="4" t="s">
        <v>205</v>
      </c>
      <c r="C1204" s="4" t="s">
        <v>107</v>
      </c>
      <c r="D1204" s="10">
        <v>3</v>
      </c>
      <c r="E1204" s="10">
        <v>2030</v>
      </c>
      <c r="F1204" s="10">
        <v>1</v>
      </c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ht="15.75" customHeight="1">
      <c r="A1205" s="4" t="s">
        <v>10</v>
      </c>
      <c r="B1205" s="4" t="s">
        <v>205</v>
      </c>
      <c r="C1205" s="4" t="s">
        <v>107</v>
      </c>
      <c r="D1205" s="10">
        <v>3</v>
      </c>
      <c r="E1205" s="10">
        <v>2035</v>
      </c>
      <c r="F1205" s="10">
        <v>1</v>
      </c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ht="15.75" customHeight="1">
      <c r="A1206" s="4" t="s">
        <v>10</v>
      </c>
      <c r="B1206" s="4" t="s">
        <v>205</v>
      </c>
      <c r="C1206" s="4" t="s">
        <v>107</v>
      </c>
      <c r="D1206" s="10">
        <v>3</v>
      </c>
      <c r="E1206" s="10">
        <v>2040</v>
      </c>
      <c r="F1206" s="10">
        <v>1</v>
      </c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ht="15.75" customHeight="1">
      <c r="A1207" s="4" t="s">
        <v>10</v>
      </c>
      <c r="B1207" s="4" t="s">
        <v>146</v>
      </c>
      <c r="C1207" s="4" t="s">
        <v>16</v>
      </c>
      <c r="D1207" s="10">
        <v>1</v>
      </c>
      <c r="E1207" s="10">
        <v>2045</v>
      </c>
      <c r="F1207" s="10">
        <v>1</v>
      </c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ht="15.75" customHeight="1">
      <c r="A1208" s="4" t="s">
        <v>10</v>
      </c>
      <c r="B1208" s="4" t="s">
        <v>148</v>
      </c>
      <c r="C1208" s="4" t="s">
        <v>16</v>
      </c>
      <c r="D1208" s="10">
        <v>1</v>
      </c>
      <c r="E1208" s="10">
        <v>2045</v>
      </c>
      <c r="F1208" s="10">
        <v>1</v>
      </c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ht="15.75" customHeight="1">
      <c r="A1209" s="4" t="s">
        <v>10</v>
      </c>
      <c r="B1209" s="4" t="s">
        <v>150</v>
      </c>
      <c r="C1209" s="4" t="s">
        <v>16</v>
      </c>
      <c r="D1209" s="10">
        <v>1</v>
      </c>
      <c r="E1209" s="10">
        <v>2045</v>
      </c>
      <c r="F1209" s="10">
        <v>1</v>
      </c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ht="15.75" customHeight="1">
      <c r="A1210" s="4" t="s">
        <v>10</v>
      </c>
      <c r="B1210" s="4" t="s">
        <v>187</v>
      </c>
      <c r="C1210" s="4" t="s">
        <v>20</v>
      </c>
      <c r="D1210" s="10">
        <v>1</v>
      </c>
      <c r="E1210" s="10">
        <v>2045</v>
      </c>
      <c r="F1210" s="10">
        <v>1</v>
      </c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ht="15.75" customHeight="1">
      <c r="A1211" s="4" t="s">
        <v>10</v>
      </c>
      <c r="B1211" s="4" t="s">
        <v>188</v>
      </c>
      <c r="C1211" s="4" t="s">
        <v>20</v>
      </c>
      <c r="D1211" s="10">
        <v>1</v>
      </c>
      <c r="E1211" s="10">
        <v>2045</v>
      </c>
      <c r="F1211" s="10">
        <v>1</v>
      </c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ht="15.75" customHeight="1">
      <c r="A1212" s="4" t="s">
        <v>10</v>
      </c>
      <c r="B1212" s="4" t="s">
        <v>11</v>
      </c>
      <c r="C1212" s="4" t="s">
        <v>69</v>
      </c>
      <c r="D1212" s="10">
        <v>1</v>
      </c>
      <c r="E1212" s="10">
        <v>2045</v>
      </c>
      <c r="F1212" s="10">
        <v>1</v>
      </c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ht="15.75" customHeight="1">
      <c r="A1213" s="4" t="s">
        <v>10</v>
      </c>
      <c r="B1213" s="4" t="s">
        <v>134</v>
      </c>
      <c r="C1213" s="4" t="s">
        <v>44</v>
      </c>
      <c r="D1213" s="10">
        <v>1</v>
      </c>
      <c r="E1213" s="10">
        <v>2045</v>
      </c>
      <c r="F1213" s="10">
        <v>1</v>
      </c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ht="15.75" customHeight="1">
      <c r="A1214" s="4" t="s">
        <v>10</v>
      </c>
      <c r="B1214" s="4" t="s">
        <v>205</v>
      </c>
      <c r="C1214" s="4" t="s">
        <v>107</v>
      </c>
      <c r="D1214" s="10">
        <v>3</v>
      </c>
      <c r="E1214" s="10">
        <v>2045</v>
      </c>
      <c r="F1214" s="10">
        <v>1</v>
      </c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ht="15.75" customHeight="1">
      <c r="A1215" s="4" t="s">
        <v>10</v>
      </c>
      <c r="B1215" s="4" t="s">
        <v>178</v>
      </c>
      <c r="C1215" s="4" t="s">
        <v>50</v>
      </c>
      <c r="D1215" s="10">
        <v>1</v>
      </c>
      <c r="E1215" s="10">
        <v>2045</v>
      </c>
      <c r="F1215" s="10">
        <v>1</v>
      </c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ht="15.75" customHeight="1">
      <c r="A1216" s="4" t="s">
        <v>10</v>
      </c>
      <c r="B1216" s="4" t="s">
        <v>186</v>
      </c>
      <c r="C1216" s="4" t="s">
        <v>109</v>
      </c>
      <c r="D1216" s="10">
        <v>1</v>
      </c>
      <c r="E1216" s="10">
        <v>2045</v>
      </c>
      <c r="F1216" s="10">
        <v>1</v>
      </c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ht="15.75" customHeight="1">
      <c r="A1217" s="4" t="s">
        <v>10</v>
      </c>
      <c r="B1217" s="4" t="s">
        <v>186</v>
      </c>
      <c r="C1217" s="4" t="s">
        <v>109</v>
      </c>
      <c r="D1217" s="10">
        <v>2</v>
      </c>
      <c r="E1217" s="10">
        <v>2045</v>
      </c>
      <c r="F1217" s="10">
        <v>1</v>
      </c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ht="15.75" customHeight="1">
      <c r="A1218" s="4" t="s">
        <v>10</v>
      </c>
      <c r="B1218" s="4" t="s">
        <v>162</v>
      </c>
      <c r="C1218" s="4" t="s">
        <v>94</v>
      </c>
      <c r="D1218" s="10">
        <v>1</v>
      </c>
      <c r="E1218" s="10">
        <v>2045</v>
      </c>
      <c r="F1218" s="10">
        <v>1</v>
      </c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ht="15.75" customHeight="1">
      <c r="A1219" s="4" t="s">
        <v>10</v>
      </c>
      <c r="B1219" s="4" t="s">
        <v>177</v>
      </c>
      <c r="C1219" s="4" t="s">
        <v>94</v>
      </c>
      <c r="D1219" s="10">
        <v>1</v>
      </c>
      <c r="E1219" s="10">
        <v>2045</v>
      </c>
      <c r="F1219" s="10">
        <v>1</v>
      </c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ht="15.75" customHeight="1">
      <c r="A1220" s="4" t="s">
        <v>10</v>
      </c>
      <c r="B1220" s="4" t="s">
        <v>170</v>
      </c>
      <c r="C1220" s="4" t="s">
        <v>94</v>
      </c>
      <c r="D1220" s="10">
        <v>1</v>
      </c>
      <c r="E1220" s="10">
        <v>2045</v>
      </c>
      <c r="F1220" s="10">
        <v>1</v>
      </c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ht="15.75" customHeight="1">
      <c r="A1221" s="4" t="s">
        <v>10</v>
      </c>
      <c r="B1221" s="4" t="s">
        <v>165</v>
      </c>
      <c r="C1221" s="4" t="s">
        <v>94</v>
      </c>
      <c r="D1221" s="10">
        <v>1</v>
      </c>
      <c r="E1221" s="10">
        <v>2045</v>
      </c>
      <c r="F1221" s="10">
        <v>1</v>
      </c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ht="15.75" customHeight="1">
      <c r="A1222" s="4" t="s">
        <v>10</v>
      </c>
      <c r="B1222" s="4" t="s">
        <v>171</v>
      </c>
      <c r="C1222" s="4" t="s">
        <v>94</v>
      </c>
      <c r="D1222" s="10">
        <v>1</v>
      </c>
      <c r="E1222" s="10">
        <v>2045</v>
      </c>
      <c r="F1222" s="10">
        <v>1</v>
      </c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ht="15.75" customHeight="1">
      <c r="A1223" s="4" t="s">
        <v>10</v>
      </c>
      <c r="B1223" s="4" t="s">
        <v>159</v>
      </c>
      <c r="C1223" s="4" t="s">
        <v>101</v>
      </c>
      <c r="D1223" s="10">
        <v>1</v>
      </c>
      <c r="E1223" s="10">
        <v>2045</v>
      </c>
      <c r="F1223" s="10">
        <v>1</v>
      </c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ht="15.75" customHeight="1">
      <c r="A1224" s="4" t="s">
        <v>10</v>
      </c>
      <c r="B1224" s="4" t="s">
        <v>183</v>
      </c>
      <c r="C1224" s="4" t="s">
        <v>20</v>
      </c>
      <c r="D1224" s="10">
        <v>4</v>
      </c>
      <c r="E1224" s="10">
        <v>2045</v>
      </c>
      <c r="F1224" s="10">
        <v>1</v>
      </c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ht="15.75" customHeight="1">
      <c r="A1225" s="4" t="s">
        <v>10</v>
      </c>
      <c r="B1225" s="4" t="s">
        <v>183</v>
      </c>
      <c r="C1225" s="4" t="s">
        <v>38</v>
      </c>
      <c r="D1225" s="10">
        <v>3</v>
      </c>
      <c r="E1225" s="10">
        <v>2045</v>
      </c>
      <c r="F1225" s="10">
        <v>1</v>
      </c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ht="15.75" customHeight="1">
      <c r="A1226" s="4" t="s">
        <v>10</v>
      </c>
      <c r="B1226" s="4" t="s">
        <v>183</v>
      </c>
      <c r="C1226" s="4" t="s">
        <v>101</v>
      </c>
      <c r="D1226" s="10">
        <v>2</v>
      </c>
      <c r="E1226" s="10">
        <v>2045</v>
      </c>
      <c r="F1226" s="10">
        <v>1</v>
      </c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ht="15.75" customHeight="1">
      <c r="A1227" s="4" t="s">
        <v>10</v>
      </c>
      <c r="B1227" s="4" t="s">
        <v>183</v>
      </c>
      <c r="C1227" s="4" t="s">
        <v>87</v>
      </c>
      <c r="D1227" s="10">
        <v>1</v>
      </c>
      <c r="E1227" s="10">
        <v>2045</v>
      </c>
      <c r="F1227" s="10">
        <v>1</v>
      </c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ht="15.75" customHeight="1">
      <c r="A1228" s="4" t="s">
        <v>10</v>
      </c>
      <c r="B1228" s="4" t="s">
        <v>184</v>
      </c>
      <c r="C1228" s="4" t="s">
        <v>66</v>
      </c>
      <c r="D1228" s="10">
        <v>4</v>
      </c>
      <c r="E1228" s="10">
        <v>2045</v>
      </c>
      <c r="F1228" s="10">
        <v>1</v>
      </c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ht="15.75" customHeight="1">
      <c r="A1229" s="4" t="s">
        <v>10</v>
      </c>
      <c r="B1229" s="4" t="s">
        <v>184</v>
      </c>
      <c r="C1229" s="4" t="s">
        <v>63</v>
      </c>
      <c r="D1229" s="10">
        <v>3</v>
      </c>
      <c r="E1229" s="10">
        <v>2045</v>
      </c>
      <c r="F1229" s="10">
        <v>1</v>
      </c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ht="15.75" customHeight="1">
      <c r="A1230" s="4" t="s">
        <v>10</v>
      </c>
      <c r="B1230" s="4" t="s">
        <v>184</v>
      </c>
      <c r="C1230" s="4" t="s">
        <v>60</v>
      </c>
      <c r="D1230" s="10">
        <v>2</v>
      </c>
      <c r="E1230" s="10">
        <v>2045</v>
      </c>
      <c r="F1230" s="10">
        <v>1</v>
      </c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ht="15.75" customHeight="1">
      <c r="A1231" s="4" t="s">
        <v>10</v>
      </c>
      <c r="B1231" s="4" t="s">
        <v>184</v>
      </c>
      <c r="C1231" s="4" t="s">
        <v>56</v>
      </c>
      <c r="D1231" s="10">
        <v>1</v>
      </c>
      <c r="E1231" s="10">
        <v>2045</v>
      </c>
      <c r="F1231" s="10">
        <v>1</v>
      </c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ht="15.75" customHeight="1">
      <c r="A1232" s="4" t="s">
        <v>10</v>
      </c>
      <c r="B1232" s="4" t="s">
        <v>102</v>
      </c>
      <c r="C1232" s="4" t="s">
        <v>97</v>
      </c>
      <c r="D1232" s="10">
        <v>1</v>
      </c>
      <c r="E1232" s="10">
        <v>2045</v>
      </c>
      <c r="F1232" s="10">
        <v>1</v>
      </c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ht="15.75" customHeight="1">
      <c r="A1233" s="4" t="s">
        <v>10</v>
      </c>
      <c r="B1233" s="4" t="s">
        <v>110</v>
      </c>
      <c r="C1233" s="4" t="s">
        <v>97</v>
      </c>
      <c r="D1233" s="10">
        <v>1</v>
      </c>
      <c r="E1233" s="10">
        <v>2045</v>
      </c>
      <c r="F1233" s="10">
        <v>1</v>
      </c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ht="15.75" customHeight="1">
      <c r="A1234" s="4" t="s">
        <v>10</v>
      </c>
      <c r="B1234" s="4" t="s">
        <v>156</v>
      </c>
      <c r="C1234" s="4" t="s">
        <v>99</v>
      </c>
      <c r="D1234" s="10">
        <v>1</v>
      </c>
      <c r="E1234" s="10">
        <v>2045</v>
      </c>
      <c r="F1234" s="10">
        <v>1</v>
      </c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ht="15.75" customHeight="1">
      <c r="A1235" s="4" t="s">
        <v>10</v>
      </c>
      <c r="B1235" s="4" t="s">
        <v>194</v>
      </c>
      <c r="C1235" s="4" t="s">
        <v>56</v>
      </c>
      <c r="D1235" s="10">
        <v>1</v>
      </c>
      <c r="E1235" s="10">
        <v>2045</v>
      </c>
      <c r="F1235" s="10">
        <v>1</v>
      </c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ht="15.75" customHeight="1">
      <c r="A1236" s="4" t="s">
        <v>10</v>
      </c>
      <c r="B1236" s="4" t="s">
        <v>228</v>
      </c>
      <c r="C1236" s="4" t="s">
        <v>16</v>
      </c>
      <c r="D1236" s="10">
        <v>1</v>
      </c>
      <c r="E1236" s="10">
        <v>2045</v>
      </c>
      <c r="F1236" s="10">
        <v>1</v>
      </c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ht="15.75" customHeight="1">
      <c r="A1237" s="4" t="s">
        <v>10</v>
      </c>
      <c r="B1237" s="4" t="s">
        <v>180</v>
      </c>
      <c r="C1237" s="4" t="s">
        <v>72</v>
      </c>
      <c r="D1237" s="10">
        <v>1</v>
      </c>
      <c r="E1237" s="10">
        <v>2045</v>
      </c>
      <c r="F1237" s="10">
        <v>1</v>
      </c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ht="15.75" customHeight="1">
      <c r="A1238" s="4" t="s">
        <v>10</v>
      </c>
      <c r="B1238" s="4" t="s">
        <v>179</v>
      </c>
      <c r="C1238" s="4" t="s">
        <v>72</v>
      </c>
      <c r="D1238" s="10">
        <v>1</v>
      </c>
      <c r="E1238" s="10">
        <v>2045</v>
      </c>
      <c r="F1238" s="10">
        <v>1</v>
      </c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ht="15.75" customHeight="1">
      <c r="A1239" s="4" t="s">
        <v>10</v>
      </c>
      <c r="B1239" s="4" t="s">
        <v>192</v>
      </c>
      <c r="C1239" s="4" t="s">
        <v>20</v>
      </c>
      <c r="D1239" s="10">
        <v>1</v>
      </c>
      <c r="E1239" s="10">
        <v>2045</v>
      </c>
      <c r="F1239" s="10">
        <v>1</v>
      </c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ht="15.75" customHeight="1">
      <c r="A1240" s="4" t="s">
        <v>10</v>
      </c>
      <c r="B1240" s="4" t="s">
        <v>190</v>
      </c>
      <c r="C1240" s="4" t="s">
        <v>75</v>
      </c>
      <c r="D1240" s="10">
        <v>1</v>
      </c>
      <c r="E1240" s="10">
        <v>2045</v>
      </c>
      <c r="F1240" s="10">
        <v>1</v>
      </c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ht="15.75" customHeight="1">
      <c r="A1241" s="4" t="s">
        <v>10</v>
      </c>
      <c r="B1241" s="4" t="s">
        <v>190</v>
      </c>
      <c r="C1241" s="4" t="s">
        <v>78</v>
      </c>
      <c r="D1241" s="10">
        <v>2</v>
      </c>
      <c r="E1241" s="10">
        <v>2045</v>
      </c>
      <c r="F1241" s="10">
        <v>1</v>
      </c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ht="15.75" customHeight="1">
      <c r="A1242" s="4" t="s">
        <v>10</v>
      </c>
      <c r="B1242" s="4" t="s">
        <v>24</v>
      </c>
      <c r="C1242" s="4" t="s">
        <v>16</v>
      </c>
      <c r="D1242" s="10">
        <v>1</v>
      </c>
      <c r="E1242" s="10">
        <v>2045</v>
      </c>
      <c r="F1242" s="10">
        <v>1</v>
      </c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ht="15.75" customHeight="1">
      <c r="A1243" s="4" t="s">
        <v>10</v>
      </c>
      <c r="B1243" s="4" t="s">
        <v>36</v>
      </c>
      <c r="C1243" s="4" t="s">
        <v>16</v>
      </c>
      <c r="D1243" s="10">
        <v>1</v>
      </c>
      <c r="E1243" s="10">
        <v>2045</v>
      </c>
      <c r="F1243" s="10">
        <v>1</v>
      </c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ht="15.75" customHeight="1">
      <c r="A1244" s="4" t="s">
        <v>10</v>
      </c>
      <c r="B1244" s="4" t="s">
        <v>48</v>
      </c>
      <c r="C1244" s="4" t="s">
        <v>16</v>
      </c>
      <c r="D1244" s="10">
        <v>1</v>
      </c>
      <c r="E1244" s="10">
        <v>2045</v>
      </c>
      <c r="F1244" s="10">
        <v>1</v>
      </c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ht="15.75" customHeight="1">
      <c r="A1245" s="4" t="s">
        <v>10</v>
      </c>
      <c r="B1245" s="4" t="s">
        <v>65</v>
      </c>
      <c r="C1245" s="4" t="s">
        <v>16</v>
      </c>
      <c r="D1245" s="10">
        <v>1</v>
      </c>
      <c r="E1245" s="10">
        <v>2045</v>
      </c>
      <c r="F1245" s="10">
        <v>1</v>
      </c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ht="15.75" customHeight="1">
      <c r="A1246" s="4" t="s">
        <v>10</v>
      </c>
      <c r="B1246" s="4" t="s">
        <v>59</v>
      </c>
      <c r="C1246" s="4" t="s">
        <v>16</v>
      </c>
      <c r="D1246" s="10">
        <v>1</v>
      </c>
      <c r="E1246" s="10">
        <v>2045</v>
      </c>
      <c r="F1246" s="10">
        <v>1</v>
      </c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ht="15.75" customHeight="1">
      <c r="A1247" s="4" t="s">
        <v>10</v>
      </c>
      <c r="B1247" s="4" t="s">
        <v>71</v>
      </c>
      <c r="C1247" s="4" t="s">
        <v>16</v>
      </c>
      <c r="D1247" s="10">
        <v>1</v>
      </c>
      <c r="E1247" s="10">
        <v>2045</v>
      </c>
      <c r="F1247" s="10">
        <v>1</v>
      </c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ht="15.75" customHeight="1">
      <c r="A1248" s="4" t="s">
        <v>10</v>
      </c>
      <c r="B1248" s="4" t="s">
        <v>30</v>
      </c>
      <c r="C1248" s="4" t="s">
        <v>16</v>
      </c>
      <c r="D1248" s="10">
        <v>1</v>
      </c>
      <c r="E1248" s="10">
        <v>2045</v>
      </c>
      <c r="F1248" s="10">
        <v>1</v>
      </c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ht="15.75" customHeight="1">
      <c r="A1249" s="4" t="s">
        <v>10</v>
      </c>
      <c r="B1249" s="4" t="s">
        <v>42</v>
      </c>
      <c r="C1249" s="4" t="s">
        <v>16</v>
      </c>
      <c r="D1249" s="10">
        <v>1</v>
      </c>
      <c r="E1249" s="10">
        <v>2045</v>
      </c>
      <c r="F1249" s="10">
        <v>1</v>
      </c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ht="15.75" customHeight="1">
      <c r="A1250" s="4" t="s">
        <v>10</v>
      </c>
      <c r="B1250" s="4" t="s">
        <v>54</v>
      </c>
      <c r="C1250" s="4" t="s">
        <v>16</v>
      </c>
      <c r="D1250" s="10">
        <v>1</v>
      </c>
      <c r="E1250" s="10">
        <v>2045</v>
      </c>
      <c r="F1250" s="10">
        <v>1</v>
      </c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ht="15.75" customHeight="1">
      <c r="A1251" s="4" t="s">
        <v>10</v>
      </c>
      <c r="B1251" s="4" t="s">
        <v>68</v>
      </c>
      <c r="C1251" s="4" t="s">
        <v>16</v>
      </c>
      <c r="D1251" s="10">
        <v>1</v>
      </c>
      <c r="E1251" s="10">
        <v>2045</v>
      </c>
      <c r="F1251" s="10">
        <v>1</v>
      </c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ht="15.75" customHeight="1">
      <c r="A1252" s="4" t="s">
        <v>10</v>
      </c>
      <c r="B1252" s="4" t="s">
        <v>62</v>
      </c>
      <c r="C1252" s="4" t="s">
        <v>16</v>
      </c>
      <c r="D1252" s="10">
        <v>1</v>
      </c>
      <c r="E1252" s="10">
        <v>2045</v>
      </c>
      <c r="F1252" s="10">
        <v>1</v>
      </c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ht="15.75" customHeight="1">
      <c r="A1253" s="4" t="s">
        <v>10</v>
      </c>
      <c r="B1253" s="4" t="s">
        <v>24</v>
      </c>
      <c r="C1253" s="4" t="s">
        <v>16</v>
      </c>
      <c r="D1253" s="10">
        <v>2</v>
      </c>
      <c r="E1253" s="10">
        <v>2045</v>
      </c>
      <c r="F1253" s="10">
        <v>1</v>
      </c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ht="15.75" customHeight="1">
      <c r="A1254" s="4" t="s">
        <v>10</v>
      </c>
      <c r="B1254" s="4" t="s">
        <v>36</v>
      </c>
      <c r="C1254" s="4" t="s">
        <v>16</v>
      </c>
      <c r="D1254" s="10">
        <v>2</v>
      </c>
      <c r="E1254" s="10">
        <v>2045</v>
      </c>
      <c r="F1254" s="10">
        <v>1</v>
      </c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ht="15.75" customHeight="1">
      <c r="A1255" s="4" t="s">
        <v>10</v>
      </c>
      <c r="B1255" s="4" t="s">
        <v>48</v>
      </c>
      <c r="C1255" s="4" t="s">
        <v>16</v>
      </c>
      <c r="D1255" s="10">
        <v>2</v>
      </c>
      <c r="E1255" s="10">
        <v>2045</v>
      </c>
      <c r="F1255" s="10">
        <v>1</v>
      </c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ht="15.75" customHeight="1">
      <c r="A1256" s="4" t="s">
        <v>10</v>
      </c>
      <c r="B1256" s="4" t="s">
        <v>65</v>
      </c>
      <c r="C1256" s="4" t="s">
        <v>16</v>
      </c>
      <c r="D1256" s="10">
        <v>2</v>
      </c>
      <c r="E1256" s="10">
        <v>2045</v>
      </c>
      <c r="F1256" s="10">
        <v>1</v>
      </c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ht="15.75" customHeight="1">
      <c r="A1257" s="4" t="s">
        <v>10</v>
      </c>
      <c r="B1257" s="4" t="s">
        <v>59</v>
      </c>
      <c r="C1257" s="4" t="s">
        <v>16</v>
      </c>
      <c r="D1257" s="10">
        <v>2</v>
      </c>
      <c r="E1257" s="10">
        <v>2045</v>
      </c>
      <c r="F1257" s="10">
        <v>1</v>
      </c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ht="15.75" customHeight="1">
      <c r="A1258" s="4" t="s">
        <v>10</v>
      </c>
      <c r="B1258" s="4" t="s">
        <v>71</v>
      </c>
      <c r="C1258" s="4" t="s">
        <v>16</v>
      </c>
      <c r="D1258" s="10">
        <v>2</v>
      </c>
      <c r="E1258" s="10">
        <v>2045</v>
      </c>
      <c r="F1258" s="10">
        <v>1</v>
      </c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ht="15.75" customHeight="1">
      <c r="A1259" s="4" t="s">
        <v>10</v>
      </c>
      <c r="B1259" s="4" t="s">
        <v>30</v>
      </c>
      <c r="C1259" s="4" t="s">
        <v>16</v>
      </c>
      <c r="D1259" s="10">
        <v>2</v>
      </c>
      <c r="E1259" s="10">
        <v>2045</v>
      </c>
      <c r="F1259" s="10">
        <v>1</v>
      </c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ht="15.75" customHeight="1">
      <c r="A1260" s="4" t="s">
        <v>10</v>
      </c>
      <c r="B1260" s="4" t="s">
        <v>42</v>
      </c>
      <c r="C1260" s="4" t="s">
        <v>16</v>
      </c>
      <c r="D1260" s="10">
        <v>2</v>
      </c>
      <c r="E1260" s="10">
        <v>2045</v>
      </c>
      <c r="F1260" s="10">
        <v>1</v>
      </c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ht="15.75" customHeight="1">
      <c r="A1261" s="4" t="s">
        <v>10</v>
      </c>
      <c r="B1261" s="4" t="s">
        <v>54</v>
      </c>
      <c r="C1261" s="4" t="s">
        <v>16</v>
      </c>
      <c r="D1261" s="10">
        <v>2</v>
      </c>
      <c r="E1261" s="10">
        <v>2045</v>
      </c>
      <c r="F1261" s="10">
        <v>1</v>
      </c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ht="15.75" customHeight="1">
      <c r="A1262" s="4" t="s">
        <v>10</v>
      </c>
      <c r="B1262" s="4" t="s">
        <v>68</v>
      </c>
      <c r="C1262" s="4" t="s">
        <v>16</v>
      </c>
      <c r="D1262" s="10">
        <v>2</v>
      </c>
      <c r="E1262" s="10">
        <v>2045</v>
      </c>
      <c r="F1262" s="10">
        <v>1</v>
      </c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ht="15.75" customHeight="1">
      <c r="A1263" s="4" t="s">
        <v>10</v>
      </c>
      <c r="B1263" s="4" t="s">
        <v>62</v>
      </c>
      <c r="C1263" s="4" t="s">
        <v>16</v>
      </c>
      <c r="D1263" s="10">
        <v>2</v>
      </c>
      <c r="E1263" s="10">
        <v>2045</v>
      </c>
      <c r="F1263" s="10">
        <v>1</v>
      </c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ht="15.75" customHeight="1">
      <c r="A1264" s="4" t="s">
        <v>10</v>
      </c>
      <c r="B1264" s="4" t="s">
        <v>74</v>
      </c>
      <c r="C1264" s="4" t="s">
        <v>16</v>
      </c>
      <c r="D1264" s="10">
        <v>2</v>
      </c>
      <c r="E1264" s="10">
        <v>2045</v>
      </c>
      <c r="F1264" s="10">
        <v>0.5</v>
      </c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ht="15.75" customHeight="1">
      <c r="A1265" s="4" t="s">
        <v>10</v>
      </c>
      <c r="B1265" s="4" t="s">
        <v>24</v>
      </c>
      <c r="C1265" s="4" t="s">
        <v>81</v>
      </c>
      <c r="D1265" s="10">
        <v>2</v>
      </c>
      <c r="E1265" s="10">
        <v>2045</v>
      </c>
      <c r="F1265" s="10">
        <v>2.5680000000000001</v>
      </c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ht="15.75" customHeight="1">
      <c r="A1266" s="4" t="s">
        <v>10</v>
      </c>
      <c r="B1266" s="4" t="s">
        <v>36</v>
      </c>
      <c r="C1266" s="4" t="s">
        <v>81</v>
      </c>
      <c r="D1266" s="10">
        <v>2</v>
      </c>
      <c r="E1266" s="10">
        <v>2045</v>
      </c>
      <c r="F1266" s="10">
        <v>1.5309999999999999</v>
      </c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ht="15.75" customHeight="1">
      <c r="A1267" s="4" t="s">
        <v>10</v>
      </c>
      <c r="B1267" s="4" t="s">
        <v>48</v>
      </c>
      <c r="C1267" s="4" t="s">
        <v>81</v>
      </c>
      <c r="D1267" s="10">
        <v>2</v>
      </c>
      <c r="E1267" s="10">
        <v>2045</v>
      </c>
      <c r="F1267" s="10">
        <v>1.651</v>
      </c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ht="15.75" customHeight="1">
      <c r="A1268" s="4" t="s">
        <v>10</v>
      </c>
      <c r="B1268" s="4" t="s">
        <v>65</v>
      </c>
      <c r="C1268" s="4" t="s">
        <v>81</v>
      </c>
      <c r="D1268" s="10">
        <v>2</v>
      </c>
      <c r="E1268" s="10">
        <v>2045</v>
      </c>
      <c r="F1268" s="10">
        <v>1.006</v>
      </c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ht="15.75" customHeight="1">
      <c r="A1269" s="4" t="s">
        <v>10</v>
      </c>
      <c r="B1269" s="4" t="s">
        <v>59</v>
      </c>
      <c r="C1269" s="4" t="s">
        <v>81</v>
      </c>
      <c r="D1269" s="10">
        <v>2</v>
      </c>
      <c r="E1269" s="10">
        <v>2045</v>
      </c>
      <c r="F1269" s="10">
        <v>1.006</v>
      </c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ht="15.75" customHeight="1">
      <c r="A1270" s="4" t="s">
        <v>10</v>
      </c>
      <c r="B1270" s="4" t="s">
        <v>71</v>
      </c>
      <c r="C1270" s="4" t="s">
        <v>81</v>
      </c>
      <c r="D1270" s="10">
        <v>2</v>
      </c>
      <c r="E1270" s="10">
        <v>2045</v>
      </c>
      <c r="F1270" s="10">
        <v>1.006</v>
      </c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ht="15.75" customHeight="1">
      <c r="A1271" s="4" t="s">
        <v>10</v>
      </c>
      <c r="B1271" s="4" t="s">
        <v>30</v>
      </c>
      <c r="C1271" s="4" t="s">
        <v>81</v>
      </c>
      <c r="D1271" s="10">
        <v>2</v>
      </c>
      <c r="E1271" s="10">
        <v>2045</v>
      </c>
      <c r="F1271" s="10">
        <v>2.5680000000000001</v>
      </c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ht="15.75" customHeight="1">
      <c r="A1272" s="4" t="s">
        <v>10</v>
      </c>
      <c r="B1272" s="4" t="s">
        <v>42</v>
      </c>
      <c r="C1272" s="4" t="s">
        <v>81</v>
      </c>
      <c r="D1272" s="10">
        <v>2</v>
      </c>
      <c r="E1272" s="10">
        <v>2045</v>
      </c>
      <c r="F1272" s="10">
        <v>1.8320000000000001</v>
      </c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ht="15.75" customHeight="1">
      <c r="A1273" s="4" t="s">
        <v>10</v>
      </c>
      <c r="B1273" s="4" t="s">
        <v>54</v>
      </c>
      <c r="C1273" s="4" t="s">
        <v>81</v>
      </c>
      <c r="D1273" s="10">
        <v>2</v>
      </c>
      <c r="E1273" s="10">
        <v>2045</v>
      </c>
      <c r="F1273" s="10">
        <v>1.006</v>
      </c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ht="15.75" customHeight="1">
      <c r="A1274" s="4" t="s">
        <v>10</v>
      </c>
      <c r="B1274" s="4" t="s">
        <v>68</v>
      </c>
      <c r="C1274" s="4" t="s">
        <v>81</v>
      </c>
      <c r="D1274" s="10">
        <v>2</v>
      </c>
      <c r="E1274" s="10">
        <v>2045</v>
      </c>
      <c r="F1274" s="10">
        <v>1.006</v>
      </c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ht="15.75" customHeight="1">
      <c r="A1275" s="4" t="s">
        <v>10</v>
      </c>
      <c r="B1275" s="4" t="s">
        <v>62</v>
      </c>
      <c r="C1275" s="4" t="s">
        <v>81</v>
      </c>
      <c r="D1275" s="10">
        <v>2</v>
      </c>
      <c r="E1275" s="10">
        <v>2045</v>
      </c>
      <c r="F1275" s="10">
        <v>1.006</v>
      </c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ht="15.75" customHeight="1">
      <c r="A1276" s="4" t="s">
        <v>10</v>
      </c>
      <c r="B1276" s="4" t="s">
        <v>74</v>
      </c>
      <c r="C1276" s="4" t="s">
        <v>81</v>
      </c>
      <c r="D1276" s="10">
        <v>2</v>
      </c>
      <c r="E1276" s="10">
        <v>2045</v>
      </c>
      <c r="F1276" s="10">
        <v>0.4</v>
      </c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ht="15.75" customHeight="1">
      <c r="A1277" s="4" t="s">
        <v>10</v>
      </c>
      <c r="B1277" s="4" t="s">
        <v>205</v>
      </c>
      <c r="C1277" s="4" t="s">
        <v>107</v>
      </c>
      <c r="D1277" s="10">
        <v>3</v>
      </c>
      <c r="E1277" s="10">
        <v>2050</v>
      </c>
      <c r="F1277" s="10">
        <v>1</v>
      </c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ht="15.75" customHeight="1">
      <c r="A1278" s="4" t="s">
        <v>10</v>
      </c>
      <c r="B1278" s="4" t="s">
        <v>112</v>
      </c>
      <c r="C1278" s="4" t="s">
        <v>44</v>
      </c>
      <c r="D1278" s="10">
        <v>1</v>
      </c>
      <c r="E1278" s="10">
        <v>2045</v>
      </c>
      <c r="F1278" s="10">
        <v>1</v>
      </c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ht="15.75" customHeight="1">
      <c r="A1279" s="4" t="s">
        <v>10</v>
      </c>
      <c r="B1279" s="4" t="s">
        <v>77</v>
      </c>
      <c r="C1279" s="4" t="s">
        <v>16</v>
      </c>
      <c r="D1279" s="10">
        <v>1</v>
      </c>
      <c r="E1279" s="10">
        <v>2045</v>
      </c>
      <c r="F1279" s="10">
        <v>1</v>
      </c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ht="15.75" customHeight="1">
      <c r="A1280" s="4" t="s">
        <v>10</v>
      </c>
      <c r="B1280" s="4" t="s">
        <v>77</v>
      </c>
      <c r="C1280" s="4" t="s">
        <v>16</v>
      </c>
      <c r="D1280" s="10">
        <v>2</v>
      </c>
      <c r="E1280" s="10">
        <v>2045</v>
      </c>
      <c r="F1280" s="10">
        <v>1</v>
      </c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ht="15.75" customHeight="1">
      <c r="A1281" s="4" t="s">
        <v>10</v>
      </c>
      <c r="B1281" s="4" t="s">
        <v>77</v>
      </c>
      <c r="C1281" s="4" t="s">
        <v>81</v>
      </c>
      <c r="D1281" s="10">
        <v>2</v>
      </c>
      <c r="E1281" s="10">
        <v>2045</v>
      </c>
      <c r="F1281" s="10">
        <v>1.651</v>
      </c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ht="15.75" customHeight="1">
      <c r="A1282" s="4" t="s">
        <v>10</v>
      </c>
      <c r="B1282" s="4" t="s">
        <v>149</v>
      </c>
      <c r="C1282" s="4" t="s">
        <v>16</v>
      </c>
      <c r="D1282" s="10">
        <v>1</v>
      </c>
      <c r="E1282" s="10">
        <v>2045</v>
      </c>
      <c r="F1282" s="10">
        <v>1</v>
      </c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ht="15.75" customHeight="1">
      <c r="A1283" s="4" t="s">
        <v>10</v>
      </c>
      <c r="B1283" s="4" t="s">
        <v>225</v>
      </c>
      <c r="C1283" s="4" t="s">
        <v>16</v>
      </c>
      <c r="D1283" s="10">
        <v>1</v>
      </c>
      <c r="E1283" s="10">
        <v>2045</v>
      </c>
      <c r="F1283" s="10">
        <v>1</v>
      </c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ht="15.75" customHeight="1">
      <c r="A1284" s="4" t="s">
        <v>10</v>
      </c>
      <c r="B1284" s="4" t="s">
        <v>224</v>
      </c>
      <c r="C1284" s="4" t="s">
        <v>16</v>
      </c>
      <c r="D1284" s="10">
        <v>1</v>
      </c>
      <c r="E1284" s="10">
        <v>2045</v>
      </c>
      <c r="F1284" s="10">
        <v>1</v>
      </c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ht="15.75" customHeight="1">
      <c r="A1285" s="4" t="s">
        <v>10</v>
      </c>
      <c r="B1285" s="4" t="s">
        <v>149</v>
      </c>
      <c r="C1285" s="4" t="s">
        <v>16</v>
      </c>
      <c r="D1285" s="10">
        <v>2</v>
      </c>
      <c r="E1285" s="10">
        <v>2045</v>
      </c>
      <c r="F1285" s="10">
        <v>1</v>
      </c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ht="15.75" customHeight="1">
      <c r="A1286" s="4" t="s">
        <v>10</v>
      </c>
      <c r="B1286" s="4" t="s">
        <v>225</v>
      </c>
      <c r="C1286" s="4" t="s">
        <v>16</v>
      </c>
      <c r="D1286" s="10">
        <v>2</v>
      </c>
      <c r="E1286" s="10">
        <v>2045</v>
      </c>
      <c r="F1286" s="10">
        <v>1</v>
      </c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ht="15.75" customHeight="1">
      <c r="A1287" s="4" t="s">
        <v>10</v>
      </c>
      <c r="B1287" s="4" t="s">
        <v>224</v>
      </c>
      <c r="C1287" s="4" t="s">
        <v>16</v>
      </c>
      <c r="D1287" s="10">
        <v>2</v>
      </c>
      <c r="E1287" s="10">
        <v>2045</v>
      </c>
      <c r="F1287" s="10">
        <v>1</v>
      </c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ht="15.75" customHeight="1">
      <c r="A1288" s="4" t="s">
        <v>10</v>
      </c>
      <c r="B1288" s="4" t="s">
        <v>149</v>
      </c>
      <c r="C1288" s="4" t="s">
        <v>16</v>
      </c>
      <c r="D1288" s="10">
        <v>3</v>
      </c>
      <c r="E1288" s="10">
        <v>2045</v>
      </c>
      <c r="F1288" s="10">
        <v>1</v>
      </c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ht="15.75" customHeight="1">
      <c r="A1289" s="4" t="s">
        <v>10</v>
      </c>
      <c r="B1289" s="4" t="s">
        <v>225</v>
      </c>
      <c r="C1289" s="4" t="s">
        <v>16</v>
      </c>
      <c r="D1289" s="10">
        <v>3</v>
      </c>
      <c r="E1289" s="10">
        <v>2045</v>
      </c>
      <c r="F1289" s="10">
        <v>1</v>
      </c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ht="15.75" customHeight="1">
      <c r="A1290" s="4" t="s">
        <v>10</v>
      </c>
      <c r="B1290" s="4" t="s">
        <v>224</v>
      </c>
      <c r="C1290" s="4" t="s">
        <v>16</v>
      </c>
      <c r="D1290" s="10">
        <v>3</v>
      </c>
      <c r="E1290" s="10">
        <v>2045</v>
      </c>
      <c r="F1290" s="10">
        <v>1</v>
      </c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ht="15.75" customHeight="1">
      <c r="A1291" s="4" t="s">
        <v>10</v>
      </c>
      <c r="B1291" s="4" t="s">
        <v>206</v>
      </c>
      <c r="C1291" s="4" t="s">
        <v>92</v>
      </c>
      <c r="D1291" s="10">
        <v>1</v>
      </c>
      <c r="E1291" s="10">
        <v>2050</v>
      </c>
      <c r="F1291" s="10">
        <v>1</v>
      </c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ht="15.75" customHeight="1">
      <c r="A1292" s="4" t="s">
        <v>10</v>
      </c>
      <c r="B1292" s="4" t="s">
        <v>18</v>
      </c>
      <c r="C1292" s="4" t="s">
        <v>13</v>
      </c>
      <c r="D1292" s="10">
        <v>1</v>
      </c>
      <c r="E1292" s="10">
        <v>2050</v>
      </c>
      <c r="F1292" s="10">
        <v>1</v>
      </c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ht="15.75" customHeight="1">
      <c r="A1293" s="4" t="s">
        <v>10</v>
      </c>
      <c r="B1293" s="4" t="s">
        <v>215</v>
      </c>
      <c r="C1293" s="4" t="s">
        <v>16</v>
      </c>
      <c r="D1293" s="10">
        <v>2</v>
      </c>
      <c r="E1293" s="10">
        <v>2050</v>
      </c>
      <c r="F1293" s="10">
        <v>1</v>
      </c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ht="15.75" customHeight="1">
      <c r="A1294" s="4" t="s">
        <v>10</v>
      </c>
      <c r="B1294" s="4" t="s">
        <v>80</v>
      </c>
      <c r="C1294" s="4" t="s">
        <v>16</v>
      </c>
      <c r="D1294" s="10">
        <v>2</v>
      </c>
      <c r="E1294" s="10">
        <v>2050</v>
      </c>
      <c r="F1294" s="10">
        <v>1</v>
      </c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ht="15.75" customHeight="1">
      <c r="A1295" s="4" t="s">
        <v>10</v>
      </c>
      <c r="B1295" s="4" t="s">
        <v>83</v>
      </c>
      <c r="C1295" s="4" t="s">
        <v>20</v>
      </c>
      <c r="D1295" s="10">
        <v>2</v>
      </c>
      <c r="E1295" s="10">
        <v>2050</v>
      </c>
      <c r="F1295" s="10">
        <v>1</v>
      </c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ht="15.75" customHeight="1">
      <c r="A1296" s="4" t="s">
        <v>10</v>
      </c>
      <c r="B1296" s="4" t="s">
        <v>86</v>
      </c>
      <c r="C1296" s="4" t="s">
        <v>87</v>
      </c>
      <c r="D1296" s="10">
        <v>2</v>
      </c>
      <c r="E1296" s="10">
        <v>2050</v>
      </c>
      <c r="F1296" s="10">
        <v>1</v>
      </c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ht="15.75" customHeight="1">
      <c r="A1297" s="4" t="s">
        <v>10</v>
      </c>
      <c r="B1297" s="4" t="s">
        <v>142</v>
      </c>
      <c r="C1297" s="4" t="s">
        <v>107</v>
      </c>
      <c r="D1297" s="10">
        <v>1</v>
      </c>
      <c r="E1297" s="10">
        <v>2022</v>
      </c>
      <c r="F1297" s="10">
        <v>1</v>
      </c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ht="15.75" customHeight="1">
      <c r="A1298" s="4" t="s">
        <v>10</v>
      </c>
      <c r="B1298" s="4" t="s">
        <v>91</v>
      </c>
      <c r="C1298" s="4" t="s">
        <v>44</v>
      </c>
      <c r="D1298" s="10">
        <v>2</v>
      </c>
      <c r="E1298" s="10">
        <v>2050</v>
      </c>
      <c r="F1298" s="10">
        <v>1</v>
      </c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ht="15.75" customHeight="1">
      <c r="A1299" s="4" t="s">
        <v>10</v>
      </c>
      <c r="B1299" s="4" t="s">
        <v>93</v>
      </c>
      <c r="C1299" s="4" t="s">
        <v>16</v>
      </c>
      <c r="D1299" s="10">
        <v>2</v>
      </c>
      <c r="E1299" s="10">
        <v>2050</v>
      </c>
      <c r="F1299" s="10">
        <v>1</v>
      </c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ht="15.75" customHeight="1">
      <c r="A1300" s="4" t="s">
        <v>10</v>
      </c>
      <c r="B1300" s="4" t="s">
        <v>95</v>
      </c>
      <c r="C1300" s="4" t="s">
        <v>16</v>
      </c>
      <c r="D1300" s="10">
        <v>2</v>
      </c>
      <c r="E1300" s="10">
        <v>2050</v>
      </c>
      <c r="F1300" s="10">
        <v>1</v>
      </c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ht="15.75" customHeight="1">
      <c r="A1301" s="4" t="s">
        <v>10</v>
      </c>
      <c r="B1301" s="4" t="s">
        <v>227</v>
      </c>
      <c r="C1301" s="4" t="s">
        <v>16</v>
      </c>
      <c r="D1301" s="10">
        <v>2</v>
      </c>
      <c r="E1301" s="10">
        <v>2050</v>
      </c>
      <c r="F1301" s="10">
        <v>1</v>
      </c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ht="15.75" customHeight="1">
      <c r="A1302" s="4" t="s">
        <v>10</v>
      </c>
      <c r="B1302" s="4" t="s">
        <v>216</v>
      </c>
      <c r="C1302" s="4" t="s">
        <v>97</v>
      </c>
      <c r="D1302" s="10">
        <v>1</v>
      </c>
      <c r="E1302" s="10">
        <v>2050</v>
      </c>
      <c r="F1302" s="10">
        <v>1</v>
      </c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ht="15.75" customHeight="1">
      <c r="A1303" s="4" t="s">
        <v>10</v>
      </c>
      <c r="B1303" s="4" t="s">
        <v>216</v>
      </c>
      <c r="C1303" s="4" t="s">
        <v>97</v>
      </c>
      <c r="D1303" s="10">
        <v>2</v>
      </c>
      <c r="E1303" s="10">
        <v>2050</v>
      </c>
      <c r="F1303" s="10">
        <v>1</v>
      </c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ht="15.75" customHeight="1">
      <c r="A1304" s="4" t="s">
        <v>10</v>
      </c>
      <c r="B1304" s="4" t="s">
        <v>216</v>
      </c>
      <c r="C1304" s="4" t="s">
        <v>97</v>
      </c>
      <c r="D1304" s="10">
        <v>3</v>
      </c>
      <c r="E1304" s="10">
        <v>2050</v>
      </c>
      <c r="F1304" s="10">
        <v>1</v>
      </c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ht="15.75" customHeight="1">
      <c r="A1305" s="4" t="s">
        <v>10</v>
      </c>
      <c r="B1305" s="4" t="s">
        <v>96</v>
      </c>
      <c r="C1305" s="4" t="s">
        <v>97</v>
      </c>
      <c r="D1305" s="10">
        <v>1</v>
      </c>
      <c r="E1305" s="10">
        <v>2050</v>
      </c>
      <c r="F1305" s="10">
        <v>1</v>
      </c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ht="15.75" customHeight="1">
      <c r="A1306" s="4" t="s">
        <v>10</v>
      </c>
      <c r="B1306" s="4" t="s">
        <v>104</v>
      </c>
      <c r="C1306" s="4" t="s">
        <v>97</v>
      </c>
      <c r="D1306" s="10">
        <v>1</v>
      </c>
      <c r="E1306" s="10">
        <v>2050</v>
      </c>
      <c r="F1306" s="10">
        <v>1</v>
      </c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ht="15.75" customHeight="1">
      <c r="A1307" s="4" t="s">
        <v>10</v>
      </c>
      <c r="B1307" s="4" t="s">
        <v>98</v>
      </c>
      <c r="C1307" s="4" t="s">
        <v>97</v>
      </c>
      <c r="D1307" s="10">
        <v>1</v>
      </c>
      <c r="E1307" s="10">
        <v>2050</v>
      </c>
      <c r="F1307" s="10">
        <v>1</v>
      </c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ht="15.75" customHeight="1">
      <c r="A1308" s="4" t="s">
        <v>10</v>
      </c>
      <c r="B1308" s="4" t="s">
        <v>100</v>
      </c>
      <c r="C1308" s="4" t="s">
        <v>97</v>
      </c>
      <c r="D1308" s="10">
        <v>1</v>
      </c>
      <c r="E1308" s="10">
        <v>2050</v>
      </c>
      <c r="F1308" s="10">
        <v>1</v>
      </c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ht="15.75" customHeight="1">
      <c r="A1309" s="4" t="s">
        <v>10</v>
      </c>
      <c r="B1309" s="4" t="s">
        <v>217</v>
      </c>
      <c r="C1309" s="4" t="s">
        <v>97</v>
      </c>
      <c r="D1309" s="10">
        <v>1</v>
      </c>
      <c r="E1309" s="10">
        <v>2050</v>
      </c>
      <c r="F1309" s="10">
        <v>1</v>
      </c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ht="15.75" customHeight="1">
      <c r="A1310" s="4" t="s">
        <v>10</v>
      </c>
      <c r="B1310" s="4" t="s">
        <v>106</v>
      </c>
      <c r="C1310" s="4" t="s">
        <v>97</v>
      </c>
      <c r="D1310" s="10">
        <v>1</v>
      </c>
      <c r="E1310" s="10">
        <v>2050</v>
      </c>
      <c r="F1310" s="10">
        <v>1</v>
      </c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ht="15.75" customHeight="1">
      <c r="A1311" s="4" t="s">
        <v>10</v>
      </c>
      <c r="B1311" s="4" t="s">
        <v>217</v>
      </c>
      <c r="C1311" s="4" t="s">
        <v>97</v>
      </c>
      <c r="D1311" s="10">
        <v>2</v>
      </c>
      <c r="E1311" s="10">
        <v>2050</v>
      </c>
      <c r="F1311" s="10">
        <v>1</v>
      </c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ht="15.75" customHeight="1">
      <c r="A1312" s="4" t="s">
        <v>10</v>
      </c>
      <c r="B1312" s="4" t="s">
        <v>217</v>
      </c>
      <c r="C1312" s="4" t="s">
        <v>97</v>
      </c>
      <c r="D1312" s="10">
        <v>3</v>
      </c>
      <c r="E1312" s="10">
        <v>2050</v>
      </c>
      <c r="F1312" s="10">
        <v>1</v>
      </c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ht="15.75" customHeight="1">
      <c r="A1313" s="4" t="s">
        <v>10</v>
      </c>
      <c r="B1313" s="4" t="s">
        <v>106</v>
      </c>
      <c r="C1313" s="4" t="s">
        <v>97</v>
      </c>
      <c r="D1313" s="10">
        <v>2</v>
      </c>
      <c r="E1313" s="10">
        <v>2050</v>
      </c>
      <c r="F1313" s="10">
        <v>1</v>
      </c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ht="15.75" customHeight="1">
      <c r="A1314" s="4" t="s">
        <v>10</v>
      </c>
      <c r="B1314" s="4" t="s">
        <v>106</v>
      </c>
      <c r="C1314" s="4" t="s">
        <v>97</v>
      </c>
      <c r="D1314" s="10">
        <v>3</v>
      </c>
      <c r="E1314" s="10">
        <v>2050</v>
      </c>
      <c r="F1314" s="10">
        <v>1</v>
      </c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ht="15.75" customHeight="1">
      <c r="A1315" s="4" t="s">
        <v>10</v>
      </c>
      <c r="B1315" s="4" t="s">
        <v>108</v>
      </c>
      <c r="C1315" s="4" t="s">
        <v>97</v>
      </c>
      <c r="D1315" s="10">
        <v>1</v>
      </c>
      <c r="E1315" s="10">
        <v>2050</v>
      </c>
      <c r="F1315" s="10">
        <v>1</v>
      </c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ht="15.75" customHeight="1">
      <c r="A1316" s="4" t="s">
        <v>10</v>
      </c>
      <c r="B1316" s="4" t="s">
        <v>218</v>
      </c>
      <c r="C1316" s="4" t="s">
        <v>97</v>
      </c>
      <c r="D1316" s="10">
        <v>1</v>
      </c>
      <c r="E1316" s="10">
        <v>2050</v>
      </c>
      <c r="F1316" s="10">
        <v>1</v>
      </c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ht="15.75" customHeight="1">
      <c r="A1317" s="4" t="s">
        <v>10</v>
      </c>
      <c r="B1317" s="4" t="s">
        <v>218</v>
      </c>
      <c r="C1317" s="4" t="s">
        <v>97</v>
      </c>
      <c r="D1317" s="10">
        <v>2</v>
      </c>
      <c r="E1317" s="10">
        <v>2050</v>
      </c>
      <c r="F1317" s="10">
        <v>1</v>
      </c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ht="15.75" customHeight="1">
      <c r="A1318" s="4" t="s">
        <v>10</v>
      </c>
      <c r="B1318" s="4" t="s">
        <v>202</v>
      </c>
      <c r="C1318" s="4" t="s">
        <v>16</v>
      </c>
      <c r="D1318" s="10">
        <v>1</v>
      </c>
      <c r="E1318" s="10">
        <v>2050</v>
      </c>
      <c r="F1318" s="10">
        <v>1</v>
      </c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ht="15.75" customHeight="1">
      <c r="A1319" s="4" t="s">
        <v>10</v>
      </c>
      <c r="B1319" s="4" t="s">
        <v>147</v>
      </c>
      <c r="C1319" s="4" t="s">
        <v>16</v>
      </c>
      <c r="D1319" s="10">
        <v>1</v>
      </c>
      <c r="E1319" s="10">
        <v>2050</v>
      </c>
      <c r="F1319" s="10">
        <v>1</v>
      </c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ht="15.75" customHeight="1">
      <c r="A1320" s="4" t="s">
        <v>10</v>
      </c>
      <c r="B1320" s="4" t="s">
        <v>151</v>
      </c>
      <c r="C1320" s="4" t="s">
        <v>16</v>
      </c>
      <c r="D1320" s="10">
        <v>1</v>
      </c>
      <c r="E1320" s="10">
        <v>2050</v>
      </c>
      <c r="F1320" s="10">
        <v>1</v>
      </c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ht="15.75" customHeight="1">
      <c r="A1321" s="4" t="s">
        <v>10</v>
      </c>
      <c r="B1321" s="4" t="s">
        <v>199</v>
      </c>
      <c r="C1321" s="4" t="s">
        <v>16</v>
      </c>
      <c r="D1321" s="10">
        <v>1</v>
      </c>
      <c r="E1321" s="10">
        <v>2050</v>
      </c>
      <c r="F1321" s="10">
        <v>1</v>
      </c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ht="15.75" customHeight="1">
      <c r="A1322" s="4" t="s">
        <v>10</v>
      </c>
      <c r="B1322" s="4" t="s">
        <v>214</v>
      </c>
      <c r="C1322" s="4" t="s">
        <v>16</v>
      </c>
      <c r="D1322" s="10">
        <v>1</v>
      </c>
      <c r="E1322" s="10">
        <v>2050</v>
      </c>
      <c r="F1322" s="10">
        <v>1</v>
      </c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ht="15.75" customHeight="1">
      <c r="A1323" s="4" t="s">
        <v>10</v>
      </c>
      <c r="B1323" s="4" t="s">
        <v>152</v>
      </c>
      <c r="C1323" s="4" t="s">
        <v>99</v>
      </c>
      <c r="D1323" s="10">
        <v>1</v>
      </c>
      <c r="E1323" s="10">
        <v>2050</v>
      </c>
      <c r="F1323" s="10">
        <v>1</v>
      </c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ht="15.75" customHeight="1">
      <c r="A1324" s="4" t="s">
        <v>10</v>
      </c>
      <c r="B1324" s="4" t="s">
        <v>219</v>
      </c>
      <c r="C1324" s="4" t="s">
        <v>99</v>
      </c>
      <c r="D1324" s="10">
        <v>1</v>
      </c>
      <c r="E1324" s="10">
        <v>2050</v>
      </c>
      <c r="F1324" s="10">
        <v>1</v>
      </c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ht="15.75" customHeight="1">
      <c r="A1325" s="4" t="s">
        <v>10</v>
      </c>
      <c r="B1325" s="4" t="s">
        <v>219</v>
      </c>
      <c r="C1325" s="4" t="s">
        <v>99</v>
      </c>
      <c r="D1325" s="10">
        <v>2</v>
      </c>
      <c r="E1325" s="10">
        <v>2050</v>
      </c>
      <c r="F1325" s="10">
        <v>1</v>
      </c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ht="15.75" customHeight="1">
      <c r="A1326" s="4" t="s">
        <v>10</v>
      </c>
      <c r="B1326" s="4" t="s">
        <v>153</v>
      </c>
      <c r="C1326" s="4" t="s">
        <v>99</v>
      </c>
      <c r="D1326" s="10">
        <v>1</v>
      </c>
      <c r="E1326" s="10">
        <v>2050</v>
      </c>
      <c r="F1326" s="10">
        <v>1</v>
      </c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ht="15.75" customHeight="1">
      <c r="A1327" s="4" t="s">
        <v>10</v>
      </c>
      <c r="B1327" s="4" t="s">
        <v>220</v>
      </c>
      <c r="C1327" s="4" t="s">
        <v>99</v>
      </c>
      <c r="D1327" s="10">
        <v>1</v>
      </c>
      <c r="E1327" s="10">
        <v>2050</v>
      </c>
      <c r="F1327" s="10">
        <v>1</v>
      </c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ht="15.75" customHeight="1">
      <c r="A1328" s="4" t="s">
        <v>10</v>
      </c>
      <c r="B1328" s="4" t="s">
        <v>220</v>
      </c>
      <c r="C1328" s="4" t="s">
        <v>99</v>
      </c>
      <c r="D1328" s="10">
        <v>2</v>
      </c>
      <c r="E1328" s="10">
        <v>2050</v>
      </c>
      <c r="F1328" s="10">
        <v>1</v>
      </c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ht="15.75" customHeight="1">
      <c r="A1329" s="4" t="s">
        <v>10</v>
      </c>
      <c r="B1329" s="4" t="s">
        <v>220</v>
      </c>
      <c r="C1329" s="4" t="s">
        <v>99</v>
      </c>
      <c r="D1329" s="10">
        <v>3</v>
      </c>
      <c r="E1329" s="10">
        <v>2050</v>
      </c>
      <c r="F1329" s="10">
        <v>1</v>
      </c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ht="15.75" customHeight="1">
      <c r="A1330" s="4" t="s">
        <v>10</v>
      </c>
      <c r="B1330" s="4" t="s">
        <v>154</v>
      </c>
      <c r="C1330" s="4" t="s">
        <v>99</v>
      </c>
      <c r="D1330" s="10">
        <v>1</v>
      </c>
      <c r="E1330" s="10">
        <v>2050</v>
      </c>
      <c r="F1330" s="10">
        <v>1</v>
      </c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ht="15.75" customHeight="1">
      <c r="A1331" s="4" t="s">
        <v>10</v>
      </c>
      <c r="B1331" s="4" t="s">
        <v>221</v>
      </c>
      <c r="C1331" s="4" t="s">
        <v>99</v>
      </c>
      <c r="D1331" s="10">
        <v>1</v>
      </c>
      <c r="E1331" s="10">
        <v>2050</v>
      </c>
      <c r="F1331" s="10">
        <v>1</v>
      </c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ht="15.75" customHeight="1">
      <c r="A1332" s="4" t="s">
        <v>10</v>
      </c>
      <c r="B1332" s="4" t="s">
        <v>155</v>
      </c>
      <c r="C1332" s="4" t="s">
        <v>99</v>
      </c>
      <c r="D1332" s="10">
        <v>1</v>
      </c>
      <c r="E1332" s="10">
        <v>2050</v>
      </c>
      <c r="F1332" s="10">
        <v>1</v>
      </c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ht="15.75" customHeight="1">
      <c r="A1333" s="4" t="s">
        <v>10</v>
      </c>
      <c r="B1333" s="4" t="s">
        <v>222</v>
      </c>
      <c r="C1333" s="4" t="s">
        <v>99</v>
      </c>
      <c r="D1333" s="10">
        <v>1</v>
      </c>
      <c r="E1333" s="10">
        <v>2050</v>
      </c>
      <c r="F1333" s="10">
        <v>1</v>
      </c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ht="15.75" customHeight="1">
      <c r="A1334" s="4" t="s">
        <v>10</v>
      </c>
      <c r="B1334" s="4" t="s">
        <v>222</v>
      </c>
      <c r="C1334" s="4" t="s">
        <v>99</v>
      </c>
      <c r="D1334" s="10">
        <v>2</v>
      </c>
      <c r="E1334" s="10">
        <v>2050</v>
      </c>
      <c r="F1334" s="10">
        <v>1</v>
      </c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ht="15.75" customHeight="1">
      <c r="A1335" s="4" t="s">
        <v>10</v>
      </c>
      <c r="B1335" s="4" t="s">
        <v>222</v>
      </c>
      <c r="C1335" s="4" t="s">
        <v>99</v>
      </c>
      <c r="D1335" s="10">
        <v>3</v>
      </c>
      <c r="E1335" s="10">
        <v>2050</v>
      </c>
      <c r="F1335" s="10">
        <v>1</v>
      </c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ht="15.75" customHeight="1">
      <c r="A1336" s="4" t="s">
        <v>10</v>
      </c>
      <c r="B1336" s="4" t="s">
        <v>223</v>
      </c>
      <c r="C1336" s="4" t="s">
        <v>99</v>
      </c>
      <c r="D1336" s="10">
        <v>1</v>
      </c>
      <c r="E1336" s="10">
        <v>2050</v>
      </c>
      <c r="F1336" s="10">
        <v>1</v>
      </c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ht="15.75" customHeight="1">
      <c r="A1337" s="4" t="s">
        <v>10</v>
      </c>
      <c r="B1337" s="4" t="s">
        <v>223</v>
      </c>
      <c r="C1337" s="4" t="s">
        <v>99</v>
      </c>
      <c r="D1337" s="10">
        <v>2</v>
      </c>
      <c r="E1337" s="10">
        <v>2050</v>
      </c>
      <c r="F1337" s="10">
        <v>1</v>
      </c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ht="15.75" customHeight="1">
      <c r="A1338" s="4" t="s">
        <v>10</v>
      </c>
      <c r="B1338" s="4" t="s">
        <v>223</v>
      </c>
      <c r="C1338" s="4" t="s">
        <v>99</v>
      </c>
      <c r="D1338" s="10">
        <v>3</v>
      </c>
      <c r="E1338" s="10">
        <v>2050</v>
      </c>
      <c r="F1338" s="10">
        <v>1</v>
      </c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ht="15.75" customHeight="1">
      <c r="A1339" s="4" t="s">
        <v>10</v>
      </c>
      <c r="B1339" s="4" t="s">
        <v>209</v>
      </c>
      <c r="C1339" s="4" t="s">
        <v>90</v>
      </c>
      <c r="D1339" s="10">
        <v>1</v>
      </c>
      <c r="E1339" s="10">
        <v>2050</v>
      </c>
      <c r="F1339" s="10">
        <v>1</v>
      </c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ht="15.75" customHeight="1">
      <c r="A1340" s="4" t="s">
        <v>10</v>
      </c>
      <c r="B1340" s="4" t="s">
        <v>157</v>
      </c>
      <c r="C1340" s="4" t="s">
        <v>32</v>
      </c>
      <c r="D1340" s="10">
        <v>1</v>
      </c>
      <c r="E1340" s="10">
        <v>2050</v>
      </c>
      <c r="F1340" s="10">
        <v>1</v>
      </c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ht="15.75" customHeight="1">
      <c r="A1341" s="4" t="s">
        <v>10</v>
      </c>
      <c r="B1341" s="4" t="s">
        <v>207</v>
      </c>
      <c r="C1341" s="4" t="s">
        <v>87</v>
      </c>
      <c r="D1341" s="10">
        <v>1</v>
      </c>
      <c r="E1341" s="10">
        <v>2050</v>
      </c>
      <c r="F1341" s="10">
        <v>1</v>
      </c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ht="15.75" customHeight="1">
      <c r="A1342" s="4" t="s">
        <v>10</v>
      </c>
      <c r="B1342" s="4" t="s">
        <v>158</v>
      </c>
      <c r="C1342" s="4" t="s">
        <v>26</v>
      </c>
      <c r="D1342" s="10">
        <v>1</v>
      </c>
      <c r="E1342" s="10">
        <v>2050</v>
      </c>
      <c r="F1342" s="10">
        <v>1</v>
      </c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ht="15.75" customHeight="1">
      <c r="A1343" s="4" t="s">
        <v>10</v>
      </c>
      <c r="B1343" s="4" t="s">
        <v>208</v>
      </c>
      <c r="C1343" s="4" t="s">
        <v>84</v>
      </c>
      <c r="D1343" s="10">
        <v>1</v>
      </c>
      <c r="E1343" s="10">
        <v>2050</v>
      </c>
      <c r="F1343" s="10">
        <v>1</v>
      </c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ht="15.75" customHeight="1">
      <c r="A1344" s="4" t="s">
        <v>10</v>
      </c>
      <c r="B1344" s="4" t="s">
        <v>160</v>
      </c>
      <c r="C1344" s="4" t="s">
        <v>16</v>
      </c>
      <c r="D1344" s="10">
        <v>1</v>
      </c>
      <c r="E1344" s="10">
        <v>2050</v>
      </c>
      <c r="F1344" s="10">
        <v>1</v>
      </c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ht="15.75" customHeight="1">
      <c r="A1345" s="4" t="s">
        <v>10</v>
      </c>
      <c r="B1345" s="4" t="s">
        <v>161</v>
      </c>
      <c r="C1345" s="4" t="s">
        <v>16</v>
      </c>
      <c r="D1345" s="10">
        <v>1</v>
      </c>
      <c r="E1345" s="10">
        <v>2050</v>
      </c>
      <c r="F1345" s="10">
        <v>1</v>
      </c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ht="15.75" customHeight="1">
      <c r="A1346" s="4" t="s">
        <v>10</v>
      </c>
      <c r="B1346" s="4" t="s">
        <v>210</v>
      </c>
      <c r="C1346" s="4" t="s">
        <v>16</v>
      </c>
      <c r="D1346" s="10">
        <v>1</v>
      </c>
      <c r="E1346" s="10">
        <v>2050</v>
      </c>
      <c r="F1346" s="10">
        <v>1</v>
      </c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ht="15.75" customHeight="1">
      <c r="A1347" s="4" t="s">
        <v>10</v>
      </c>
      <c r="B1347" s="4" t="s">
        <v>163</v>
      </c>
      <c r="C1347" s="4" t="s">
        <v>16</v>
      </c>
      <c r="D1347" s="10">
        <v>1</v>
      </c>
      <c r="E1347" s="10">
        <v>2050</v>
      </c>
      <c r="F1347" s="10">
        <v>1</v>
      </c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ht="15.75" customHeight="1">
      <c r="A1348" s="4" t="s">
        <v>10</v>
      </c>
      <c r="B1348" s="4" t="s">
        <v>164</v>
      </c>
      <c r="C1348" s="4" t="s">
        <v>16</v>
      </c>
      <c r="D1348" s="10">
        <v>1</v>
      </c>
      <c r="E1348" s="10">
        <v>2050</v>
      </c>
      <c r="F1348" s="10">
        <v>1</v>
      </c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ht="15.75" customHeight="1">
      <c r="A1349" s="4" t="s">
        <v>10</v>
      </c>
      <c r="B1349" s="4" t="s">
        <v>174</v>
      </c>
      <c r="C1349" s="4" t="s">
        <v>16</v>
      </c>
      <c r="D1349" s="10">
        <v>1</v>
      </c>
      <c r="E1349" s="10">
        <v>2050</v>
      </c>
      <c r="F1349" s="10">
        <v>1</v>
      </c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ht="15.75" customHeight="1">
      <c r="A1350" s="4" t="s">
        <v>10</v>
      </c>
      <c r="B1350" s="4" t="s">
        <v>173</v>
      </c>
      <c r="C1350" s="4" t="s">
        <v>16</v>
      </c>
      <c r="D1350" s="10">
        <v>1</v>
      </c>
      <c r="E1350" s="10">
        <v>2050</v>
      </c>
      <c r="F1350" s="10">
        <v>1</v>
      </c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ht="15.75" customHeight="1">
      <c r="A1351" s="4" t="s">
        <v>10</v>
      </c>
      <c r="B1351" s="4" t="s">
        <v>172</v>
      </c>
      <c r="C1351" s="4" t="s">
        <v>16</v>
      </c>
      <c r="D1351" s="10">
        <v>1</v>
      </c>
      <c r="E1351" s="10">
        <v>2050</v>
      </c>
      <c r="F1351" s="10">
        <v>1</v>
      </c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ht="15.75" customHeight="1">
      <c r="A1352" s="4" t="s">
        <v>10</v>
      </c>
      <c r="B1352" s="4" t="s">
        <v>175</v>
      </c>
      <c r="C1352" s="4" t="s">
        <v>16</v>
      </c>
      <c r="D1352" s="10">
        <v>1</v>
      </c>
      <c r="E1352" s="10">
        <v>2050</v>
      </c>
      <c r="F1352" s="10">
        <v>1</v>
      </c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ht="15.75" customHeight="1">
      <c r="A1353" s="4" t="s">
        <v>10</v>
      </c>
      <c r="B1353" s="4" t="s">
        <v>176</v>
      </c>
      <c r="C1353" s="4" t="s">
        <v>16</v>
      </c>
      <c r="D1353" s="10">
        <v>1</v>
      </c>
      <c r="E1353" s="10">
        <v>2050</v>
      </c>
      <c r="F1353" s="10">
        <v>1</v>
      </c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ht="15.75" customHeight="1">
      <c r="A1354" s="4" t="s">
        <v>10</v>
      </c>
      <c r="B1354" s="4" t="s">
        <v>213</v>
      </c>
      <c r="C1354" s="4" t="s">
        <v>16</v>
      </c>
      <c r="D1354" s="10">
        <v>1</v>
      </c>
      <c r="E1354" s="10">
        <v>2050</v>
      </c>
      <c r="F1354" s="10">
        <v>1</v>
      </c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ht="15.75" customHeight="1">
      <c r="A1355" s="4" t="s">
        <v>10</v>
      </c>
      <c r="B1355" s="4" t="s">
        <v>181</v>
      </c>
      <c r="C1355" s="4" t="s">
        <v>20</v>
      </c>
      <c r="D1355" s="10">
        <v>1</v>
      </c>
      <c r="E1355" s="10">
        <v>2050</v>
      </c>
      <c r="F1355" s="10">
        <v>1</v>
      </c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ht="15.75" customHeight="1">
      <c r="A1356" s="4" t="s">
        <v>10</v>
      </c>
      <c r="B1356" s="4" t="s">
        <v>182</v>
      </c>
      <c r="C1356" s="4" t="s">
        <v>16</v>
      </c>
      <c r="D1356" s="10">
        <v>1</v>
      </c>
      <c r="E1356" s="10">
        <v>2050</v>
      </c>
      <c r="F1356" s="10">
        <v>1</v>
      </c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ht="15.75" customHeight="1">
      <c r="A1357" s="4" t="s">
        <v>10</v>
      </c>
      <c r="B1357" s="4" t="s">
        <v>182</v>
      </c>
      <c r="C1357" s="4" t="s">
        <v>16</v>
      </c>
      <c r="D1357" s="10">
        <v>2</v>
      </c>
      <c r="E1357" s="10">
        <v>2050</v>
      </c>
      <c r="F1357" s="10">
        <v>0.6</v>
      </c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ht="15.75" customHeight="1">
      <c r="A1358" s="4" t="s">
        <v>10</v>
      </c>
      <c r="B1358" s="4" t="s">
        <v>185</v>
      </c>
      <c r="C1358" s="4" t="s">
        <v>38</v>
      </c>
      <c r="D1358" s="10">
        <v>1</v>
      </c>
      <c r="E1358" s="10">
        <v>2050</v>
      </c>
      <c r="F1358" s="10">
        <v>1</v>
      </c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ht="15.75" customHeight="1">
      <c r="A1359" s="4" t="s">
        <v>10</v>
      </c>
      <c r="B1359" s="4" t="s">
        <v>185</v>
      </c>
      <c r="C1359" s="4" t="s">
        <v>101</v>
      </c>
      <c r="D1359" s="10">
        <v>2</v>
      </c>
      <c r="E1359" s="10">
        <v>2050</v>
      </c>
      <c r="F1359" s="10">
        <v>1</v>
      </c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ht="15.75" customHeight="1">
      <c r="A1360" s="4" t="s">
        <v>10</v>
      </c>
      <c r="B1360" s="4" t="s">
        <v>195</v>
      </c>
      <c r="C1360" s="4" t="s">
        <v>84</v>
      </c>
      <c r="D1360" s="10">
        <v>1</v>
      </c>
      <c r="E1360" s="10">
        <v>2050</v>
      </c>
      <c r="F1360" s="10">
        <v>1</v>
      </c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ht="15.75" customHeight="1">
      <c r="A1361" s="4" t="s">
        <v>10</v>
      </c>
      <c r="B1361" s="4" t="s">
        <v>193</v>
      </c>
      <c r="C1361" s="4" t="s">
        <v>90</v>
      </c>
      <c r="D1361" s="10">
        <v>1</v>
      </c>
      <c r="E1361" s="10">
        <v>2050</v>
      </c>
      <c r="F1361" s="10">
        <v>1</v>
      </c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 ht="15.75" customHeight="1">
      <c r="A1362" s="4" t="s">
        <v>10</v>
      </c>
      <c r="B1362" s="4" t="s">
        <v>191</v>
      </c>
      <c r="C1362" s="4" t="s">
        <v>87</v>
      </c>
      <c r="D1362" s="10">
        <v>1</v>
      </c>
      <c r="E1362" s="10">
        <v>2050</v>
      </c>
      <c r="F1362" s="10">
        <v>1</v>
      </c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ht="15.75" customHeight="1">
      <c r="A1363" s="4" t="s">
        <v>10</v>
      </c>
      <c r="B1363" s="4" t="s">
        <v>145</v>
      </c>
      <c r="C1363" s="4" t="s">
        <v>16</v>
      </c>
      <c r="D1363" s="10">
        <v>1</v>
      </c>
      <c r="E1363" s="10">
        <v>2050</v>
      </c>
      <c r="F1363" s="10">
        <v>1</v>
      </c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ht="15.75" customHeight="1">
      <c r="A1364" s="4" t="s">
        <v>10</v>
      </c>
      <c r="B1364" s="4" t="s">
        <v>132</v>
      </c>
      <c r="C1364" s="4" t="s">
        <v>44</v>
      </c>
      <c r="D1364" s="10">
        <v>1</v>
      </c>
      <c r="E1364" s="10">
        <v>2050</v>
      </c>
      <c r="F1364" s="10">
        <v>1</v>
      </c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ht="15.75" customHeight="1">
      <c r="A1365" s="4" t="s">
        <v>10</v>
      </c>
      <c r="B1365" s="4" t="s">
        <v>132</v>
      </c>
      <c r="C1365" s="4" t="s">
        <v>44</v>
      </c>
      <c r="D1365" s="10">
        <v>2</v>
      </c>
      <c r="E1365" s="10">
        <v>2050</v>
      </c>
      <c r="F1365" s="10">
        <v>1</v>
      </c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ht="15.75" customHeight="1">
      <c r="A1366" s="4" t="s">
        <v>10</v>
      </c>
      <c r="B1366" s="4" t="s">
        <v>132</v>
      </c>
      <c r="C1366" s="4" t="s">
        <v>44</v>
      </c>
      <c r="D1366" s="10">
        <v>3</v>
      </c>
      <c r="E1366" s="10">
        <v>2050</v>
      </c>
      <c r="F1366" s="10">
        <v>1</v>
      </c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ht="15.75" customHeight="1">
      <c r="A1367" s="4" t="s">
        <v>10</v>
      </c>
      <c r="B1367" s="4" t="s">
        <v>130</v>
      </c>
      <c r="C1367" s="4" t="s">
        <v>44</v>
      </c>
      <c r="D1367" s="10">
        <v>1</v>
      </c>
      <c r="E1367" s="10">
        <v>2050</v>
      </c>
      <c r="F1367" s="10">
        <v>1</v>
      </c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ht="15.75" customHeight="1">
      <c r="A1368" s="4" t="s">
        <v>10</v>
      </c>
      <c r="B1368" s="4" t="s">
        <v>135</v>
      </c>
      <c r="C1368" s="4" t="s">
        <v>44</v>
      </c>
      <c r="D1368" s="10">
        <v>1</v>
      </c>
      <c r="E1368" s="10">
        <v>2050</v>
      </c>
      <c r="F1368" s="10">
        <v>1</v>
      </c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ht="15.75" customHeight="1">
      <c r="A1369" s="4" t="s">
        <v>10</v>
      </c>
      <c r="B1369" s="4" t="s">
        <v>138</v>
      </c>
      <c r="C1369" s="4" t="s">
        <v>44</v>
      </c>
      <c r="D1369" s="10">
        <v>1</v>
      </c>
      <c r="E1369" s="10">
        <v>2050</v>
      </c>
      <c r="F1369" s="10">
        <v>1</v>
      </c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ht="15.75" customHeight="1">
      <c r="A1370" s="4" t="s">
        <v>10</v>
      </c>
      <c r="B1370" s="4" t="s">
        <v>131</v>
      </c>
      <c r="C1370" s="4" t="s">
        <v>44</v>
      </c>
      <c r="D1370" s="10">
        <v>1</v>
      </c>
      <c r="E1370" s="10">
        <v>2050</v>
      </c>
      <c r="F1370" s="10">
        <v>1</v>
      </c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ht="15.75" customHeight="1">
      <c r="A1371" s="4" t="s">
        <v>10</v>
      </c>
      <c r="B1371" s="4" t="s">
        <v>140</v>
      </c>
      <c r="C1371" s="4" t="s">
        <v>44</v>
      </c>
      <c r="D1371" s="10">
        <v>1</v>
      </c>
      <c r="E1371" s="10">
        <v>2050</v>
      </c>
      <c r="F1371" s="10">
        <v>1</v>
      </c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ht="15.75" customHeight="1">
      <c r="A1372" s="4" t="s">
        <v>10</v>
      </c>
      <c r="B1372" s="4" t="s">
        <v>136</v>
      </c>
      <c r="C1372" s="4" t="s">
        <v>44</v>
      </c>
      <c r="D1372" s="10">
        <v>1</v>
      </c>
      <c r="E1372" s="10">
        <v>2050</v>
      </c>
      <c r="F1372" s="10">
        <v>1</v>
      </c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ht="15.75" customHeight="1">
      <c r="A1373" s="4" t="s">
        <v>10</v>
      </c>
      <c r="B1373" s="4" t="s">
        <v>137</v>
      </c>
      <c r="C1373" s="4" t="s">
        <v>44</v>
      </c>
      <c r="D1373" s="10">
        <v>1</v>
      </c>
      <c r="E1373" s="10">
        <v>2050</v>
      </c>
      <c r="F1373" s="10">
        <v>1</v>
      </c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ht="15.75" customHeight="1">
      <c r="A1374" s="4" t="s">
        <v>10</v>
      </c>
      <c r="B1374" s="4" t="s">
        <v>133</v>
      </c>
      <c r="C1374" s="4" t="s">
        <v>44</v>
      </c>
      <c r="D1374" s="10">
        <v>1</v>
      </c>
      <c r="E1374" s="10">
        <v>2050</v>
      </c>
      <c r="F1374" s="10">
        <v>1</v>
      </c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ht="15.75" customHeight="1">
      <c r="A1375" s="4" t="s">
        <v>10</v>
      </c>
      <c r="B1375" s="4" t="s">
        <v>139</v>
      </c>
      <c r="C1375" s="4" t="s">
        <v>44</v>
      </c>
      <c r="D1375" s="10">
        <v>1</v>
      </c>
      <c r="E1375" s="10">
        <v>2050</v>
      </c>
      <c r="F1375" s="10">
        <v>1</v>
      </c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ht="15.75" customHeight="1">
      <c r="A1376" s="4" t="s">
        <v>10</v>
      </c>
      <c r="B1376" s="4" t="s">
        <v>142</v>
      </c>
      <c r="C1376" s="4" t="s">
        <v>107</v>
      </c>
      <c r="D1376" s="10">
        <v>1</v>
      </c>
      <c r="E1376" s="10">
        <v>2025</v>
      </c>
      <c r="F1376" s="10">
        <v>1</v>
      </c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ht="15.75" customHeight="1">
      <c r="A1377" s="4" t="s">
        <v>10</v>
      </c>
      <c r="B1377" s="4" t="s">
        <v>142</v>
      </c>
      <c r="C1377" s="4" t="s">
        <v>107</v>
      </c>
      <c r="D1377" s="10">
        <v>1</v>
      </c>
      <c r="E1377" s="10">
        <v>2030</v>
      </c>
      <c r="F1377" s="10">
        <v>1</v>
      </c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ht="15.75" customHeight="1">
      <c r="A1378" s="4" t="s">
        <v>10</v>
      </c>
      <c r="B1378" s="4" t="s">
        <v>142</v>
      </c>
      <c r="C1378" s="4" t="s">
        <v>107</v>
      </c>
      <c r="D1378" s="10">
        <v>1</v>
      </c>
      <c r="E1378" s="10">
        <v>2035</v>
      </c>
      <c r="F1378" s="10">
        <v>1</v>
      </c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ht="15.75" customHeight="1">
      <c r="A1379" s="4" t="s">
        <v>10</v>
      </c>
      <c r="B1379" s="4" t="s">
        <v>142</v>
      </c>
      <c r="C1379" s="4" t="s">
        <v>107</v>
      </c>
      <c r="D1379" s="10">
        <v>1</v>
      </c>
      <c r="E1379" s="10">
        <v>2040</v>
      </c>
      <c r="F1379" s="10">
        <v>1</v>
      </c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ht="15.75" customHeight="1">
      <c r="A1380" s="4" t="s">
        <v>10</v>
      </c>
      <c r="B1380" s="4" t="s">
        <v>142</v>
      </c>
      <c r="C1380" s="4" t="s">
        <v>107</v>
      </c>
      <c r="D1380" s="10">
        <v>1</v>
      </c>
      <c r="E1380" s="10">
        <v>2045</v>
      </c>
      <c r="F1380" s="10">
        <v>1</v>
      </c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 ht="15.75" customHeight="1">
      <c r="A1381" s="4" t="s">
        <v>10</v>
      </c>
      <c r="B1381" s="4" t="s">
        <v>142</v>
      </c>
      <c r="C1381" s="4" t="s">
        <v>107</v>
      </c>
      <c r="D1381" s="10">
        <v>1</v>
      </c>
      <c r="E1381" s="10">
        <v>2050</v>
      </c>
      <c r="F1381" s="10">
        <v>1</v>
      </c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ht="15.75" customHeight="1">
      <c r="A1382" s="4" t="s">
        <v>10</v>
      </c>
      <c r="B1382" s="4" t="s">
        <v>141</v>
      </c>
      <c r="C1382" s="4" t="s">
        <v>107</v>
      </c>
      <c r="D1382" s="10">
        <v>1</v>
      </c>
      <c r="E1382" s="10">
        <v>2022</v>
      </c>
      <c r="F1382" s="10">
        <v>1</v>
      </c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ht="15.75" customHeight="1">
      <c r="A1383" s="4" t="s">
        <v>10</v>
      </c>
      <c r="B1383" s="4" t="s">
        <v>123</v>
      </c>
      <c r="C1383" s="4" t="s">
        <v>16</v>
      </c>
      <c r="D1383" s="10">
        <v>1</v>
      </c>
      <c r="E1383" s="10">
        <v>2050</v>
      </c>
      <c r="F1383" s="10">
        <v>1</v>
      </c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ht="15.75" customHeight="1">
      <c r="A1384" s="4" t="s">
        <v>10</v>
      </c>
      <c r="B1384" s="4" t="s">
        <v>141</v>
      </c>
      <c r="C1384" s="4" t="s">
        <v>107</v>
      </c>
      <c r="D1384" s="10">
        <v>1</v>
      </c>
      <c r="E1384" s="10">
        <v>2025</v>
      </c>
      <c r="F1384" s="10">
        <v>1</v>
      </c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ht="15.75" customHeight="1">
      <c r="A1385" s="4" t="s">
        <v>10</v>
      </c>
      <c r="B1385" s="4" t="s">
        <v>141</v>
      </c>
      <c r="C1385" s="4" t="s">
        <v>107</v>
      </c>
      <c r="D1385" s="10">
        <v>1</v>
      </c>
      <c r="E1385" s="10">
        <v>2030</v>
      </c>
      <c r="F1385" s="10">
        <v>1</v>
      </c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 ht="15.75" customHeight="1">
      <c r="A1386" s="4" t="s">
        <v>10</v>
      </c>
      <c r="B1386" s="4" t="s">
        <v>141</v>
      </c>
      <c r="C1386" s="4" t="s">
        <v>107</v>
      </c>
      <c r="D1386" s="10">
        <v>1</v>
      </c>
      <c r="E1386" s="10">
        <v>2035</v>
      </c>
      <c r="F1386" s="10">
        <v>1</v>
      </c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 ht="15.75" customHeight="1">
      <c r="A1387" s="4" t="s">
        <v>10</v>
      </c>
      <c r="B1387" s="4" t="s">
        <v>141</v>
      </c>
      <c r="C1387" s="4" t="s">
        <v>107</v>
      </c>
      <c r="D1387" s="10">
        <v>1</v>
      </c>
      <c r="E1387" s="10">
        <v>2040</v>
      </c>
      <c r="F1387" s="10">
        <v>1</v>
      </c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ht="15.75" customHeight="1">
      <c r="A1388" s="4" t="s">
        <v>10</v>
      </c>
      <c r="B1388" s="4" t="s">
        <v>141</v>
      </c>
      <c r="C1388" s="4" t="s">
        <v>107</v>
      </c>
      <c r="D1388" s="10">
        <v>1</v>
      </c>
      <c r="E1388" s="10">
        <v>2045</v>
      </c>
      <c r="F1388" s="10">
        <v>1</v>
      </c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 ht="15.75" customHeight="1">
      <c r="A1389" s="4" t="s">
        <v>10</v>
      </c>
      <c r="B1389" s="4" t="s">
        <v>141</v>
      </c>
      <c r="C1389" s="4" t="s">
        <v>107</v>
      </c>
      <c r="D1389" s="10">
        <v>1</v>
      </c>
      <c r="E1389" s="10">
        <v>2050</v>
      </c>
      <c r="F1389" s="10">
        <v>1</v>
      </c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ht="15.75" customHeight="1">
      <c r="A1390" s="4" t="s">
        <v>10</v>
      </c>
      <c r="B1390" s="4" t="s">
        <v>203</v>
      </c>
      <c r="C1390" s="4" t="s">
        <v>107</v>
      </c>
      <c r="D1390" s="10">
        <v>1</v>
      </c>
      <c r="E1390" s="10">
        <v>2022</v>
      </c>
      <c r="F1390" s="10">
        <v>1</v>
      </c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 ht="15.75" customHeight="1">
      <c r="A1391" s="4" t="s">
        <v>10</v>
      </c>
      <c r="B1391" s="4" t="s">
        <v>203</v>
      </c>
      <c r="C1391" s="4" t="s">
        <v>107</v>
      </c>
      <c r="D1391" s="10">
        <v>1</v>
      </c>
      <c r="E1391" s="10">
        <v>2025</v>
      </c>
      <c r="F1391" s="10">
        <v>1</v>
      </c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 ht="15.75" customHeight="1">
      <c r="A1392" s="4" t="s">
        <v>10</v>
      </c>
      <c r="B1392" s="4" t="s">
        <v>203</v>
      </c>
      <c r="C1392" s="4" t="s">
        <v>107</v>
      </c>
      <c r="D1392" s="10">
        <v>1</v>
      </c>
      <c r="E1392" s="10">
        <v>2030</v>
      </c>
      <c r="F1392" s="10">
        <v>1</v>
      </c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spans="1:26" ht="15.75" customHeight="1">
      <c r="A1393" s="4" t="s">
        <v>10</v>
      </c>
      <c r="B1393" s="4" t="s">
        <v>203</v>
      </c>
      <c r="C1393" s="4" t="s">
        <v>107</v>
      </c>
      <c r="D1393" s="10">
        <v>1</v>
      </c>
      <c r="E1393" s="10">
        <v>2035</v>
      </c>
      <c r="F1393" s="10">
        <v>1</v>
      </c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 ht="15.75" customHeight="1">
      <c r="A1394" s="4" t="s">
        <v>10</v>
      </c>
      <c r="B1394" s="4" t="s">
        <v>203</v>
      </c>
      <c r="C1394" s="4" t="s">
        <v>107</v>
      </c>
      <c r="D1394" s="10">
        <v>1</v>
      </c>
      <c r="E1394" s="10">
        <v>2040</v>
      </c>
      <c r="F1394" s="10">
        <v>1</v>
      </c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ht="15.75" customHeight="1">
      <c r="A1395" s="4" t="s">
        <v>10</v>
      </c>
      <c r="B1395" s="4" t="s">
        <v>203</v>
      </c>
      <c r="C1395" s="4" t="s">
        <v>107</v>
      </c>
      <c r="D1395" s="10">
        <v>1</v>
      </c>
      <c r="E1395" s="10">
        <v>2045</v>
      </c>
      <c r="F1395" s="10">
        <v>1</v>
      </c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 ht="15.75" customHeight="1">
      <c r="A1396" s="4" t="s">
        <v>10</v>
      </c>
      <c r="B1396" s="4" t="s">
        <v>203</v>
      </c>
      <c r="C1396" s="4" t="s">
        <v>107</v>
      </c>
      <c r="D1396" s="10">
        <v>1</v>
      </c>
      <c r="E1396" s="10">
        <v>2050</v>
      </c>
      <c r="F1396" s="10">
        <v>1</v>
      </c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 ht="15.75" customHeight="1">
      <c r="A1397" s="4" t="s">
        <v>10</v>
      </c>
      <c r="B1397" s="4" t="s">
        <v>143</v>
      </c>
      <c r="C1397" s="4" t="s">
        <v>107</v>
      </c>
      <c r="D1397" s="10">
        <v>1</v>
      </c>
      <c r="E1397" s="10">
        <v>2022</v>
      </c>
      <c r="F1397" s="10">
        <v>1</v>
      </c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 ht="15.75" customHeight="1">
      <c r="A1398" s="4" t="s">
        <v>10</v>
      </c>
      <c r="B1398" s="4" t="s">
        <v>143</v>
      </c>
      <c r="C1398" s="4" t="s">
        <v>107</v>
      </c>
      <c r="D1398" s="10">
        <v>1</v>
      </c>
      <c r="E1398" s="10">
        <v>2025</v>
      </c>
      <c r="F1398" s="10">
        <v>1</v>
      </c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ht="15.75" customHeight="1">
      <c r="A1399" s="4" t="s">
        <v>10</v>
      </c>
      <c r="B1399" s="4" t="s">
        <v>143</v>
      </c>
      <c r="C1399" s="4" t="s">
        <v>107</v>
      </c>
      <c r="D1399" s="10">
        <v>1</v>
      </c>
      <c r="E1399" s="10">
        <v>2030</v>
      </c>
      <c r="F1399" s="10">
        <v>1</v>
      </c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 ht="15.75" customHeight="1">
      <c r="A1400" s="4" t="s">
        <v>10</v>
      </c>
      <c r="B1400" s="4" t="s">
        <v>143</v>
      </c>
      <c r="C1400" s="4" t="s">
        <v>107</v>
      </c>
      <c r="D1400" s="10">
        <v>1</v>
      </c>
      <c r="E1400" s="10">
        <v>2035</v>
      </c>
      <c r="F1400" s="10">
        <v>1</v>
      </c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 ht="15.75" customHeight="1">
      <c r="A1401" s="4" t="s">
        <v>10</v>
      </c>
      <c r="B1401" s="4" t="s">
        <v>143</v>
      </c>
      <c r="C1401" s="4" t="s">
        <v>107</v>
      </c>
      <c r="D1401" s="10">
        <v>1</v>
      </c>
      <c r="E1401" s="10">
        <v>2040</v>
      </c>
      <c r="F1401" s="10">
        <v>1</v>
      </c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 ht="15.75" customHeight="1">
      <c r="A1402" s="4" t="s">
        <v>10</v>
      </c>
      <c r="B1402" s="4" t="s">
        <v>143</v>
      </c>
      <c r="C1402" s="4" t="s">
        <v>107</v>
      </c>
      <c r="D1402" s="10">
        <v>1</v>
      </c>
      <c r="E1402" s="10">
        <v>2045</v>
      </c>
      <c r="F1402" s="10">
        <v>1</v>
      </c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 ht="15.75" customHeight="1">
      <c r="A1403" s="4" t="s">
        <v>10</v>
      </c>
      <c r="B1403" s="4" t="s">
        <v>143</v>
      </c>
      <c r="C1403" s="4" t="s">
        <v>107</v>
      </c>
      <c r="D1403" s="10">
        <v>1</v>
      </c>
      <c r="E1403" s="10">
        <v>2050</v>
      </c>
      <c r="F1403" s="10">
        <v>1</v>
      </c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 ht="15.75" customHeight="1">
      <c r="A1404" s="4" t="s">
        <v>10</v>
      </c>
      <c r="B1404" s="4" t="s">
        <v>201</v>
      </c>
      <c r="C1404" s="4" t="s">
        <v>107</v>
      </c>
      <c r="D1404" s="10">
        <v>1</v>
      </c>
      <c r="E1404" s="10">
        <v>2022</v>
      </c>
      <c r="F1404" s="10">
        <v>1</v>
      </c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 ht="15.75" customHeight="1">
      <c r="A1405" s="4" t="s">
        <v>10</v>
      </c>
      <c r="B1405" s="4" t="s">
        <v>201</v>
      </c>
      <c r="C1405" s="4" t="s">
        <v>107</v>
      </c>
      <c r="D1405" s="10">
        <v>1</v>
      </c>
      <c r="E1405" s="10">
        <v>2025</v>
      </c>
      <c r="F1405" s="10">
        <v>1</v>
      </c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 ht="15.75" customHeight="1">
      <c r="A1406" s="4" t="s">
        <v>10</v>
      </c>
      <c r="B1406" s="4" t="s">
        <v>201</v>
      </c>
      <c r="C1406" s="4" t="s">
        <v>107</v>
      </c>
      <c r="D1406" s="10">
        <v>1</v>
      </c>
      <c r="E1406" s="10">
        <v>2030</v>
      </c>
      <c r="F1406" s="10">
        <v>1</v>
      </c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 ht="15.75" customHeight="1">
      <c r="A1407" s="4" t="s">
        <v>10</v>
      </c>
      <c r="B1407" s="4" t="s">
        <v>201</v>
      </c>
      <c r="C1407" s="4" t="s">
        <v>107</v>
      </c>
      <c r="D1407" s="10">
        <v>1</v>
      </c>
      <c r="E1407" s="10">
        <v>2035</v>
      </c>
      <c r="F1407" s="10">
        <v>1</v>
      </c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 ht="15.75" customHeight="1">
      <c r="A1408" s="4" t="s">
        <v>10</v>
      </c>
      <c r="B1408" s="4" t="s">
        <v>201</v>
      </c>
      <c r="C1408" s="4" t="s">
        <v>107</v>
      </c>
      <c r="D1408" s="10">
        <v>1</v>
      </c>
      <c r="E1408" s="10">
        <v>2040</v>
      </c>
      <c r="F1408" s="10">
        <v>1</v>
      </c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 ht="15.75" customHeight="1">
      <c r="A1409" s="4" t="s">
        <v>10</v>
      </c>
      <c r="B1409" s="4" t="s">
        <v>201</v>
      </c>
      <c r="C1409" s="4" t="s">
        <v>107</v>
      </c>
      <c r="D1409" s="10">
        <v>1</v>
      </c>
      <c r="E1409" s="10">
        <v>2045</v>
      </c>
      <c r="F1409" s="10">
        <v>1</v>
      </c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 ht="15.75" customHeight="1">
      <c r="A1410" s="4" t="s">
        <v>10</v>
      </c>
      <c r="B1410" s="4" t="s">
        <v>201</v>
      </c>
      <c r="C1410" s="4" t="s">
        <v>107</v>
      </c>
      <c r="D1410" s="10">
        <v>1</v>
      </c>
      <c r="E1410" s="10">
        <v>2050</v>
      </c>
      <c r="F1410" s="10">
        <v>1</v>
      </c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 ht="15.75" customHeight="1">
      <c r="A1411" s="4" t="s">
        <v>10</v>
      </c>
      <c r="B1411" s="4" t="s">
        <v>144</v>
      </c>
      <c r="C1411" s="4" t="s">
        <v>107</v>
      </c>
      <c r="D1411" s="10">
        <v>1</v>
      </c>
      <c r="E1411" s="10">
        <v>2022</v>
      </c>
      <c r="F1411" s="10">
        <v>1</v>
      </c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 ht="15.75" customHeight="1">
      <c r="A1412" s="4" t="s">
        <v>10</v>
      </c>
      <c r="B1412" s="4" t="s">
        <v>144</v>
      </c>
      <c r="C1412" s="4" t="s">
        <v>107</v>
      </c>
      <c r="D1412" s="10">
        <v>1</v>
      </c>
      <c r="E1412" s="10">
        <v>2025</v>
      </c>
      <c r="F1412" s="10">
        <v>1</v>
      </c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 ht="15.75" customHeight="1">
      <c r="A1413" s="4" t="s">
        <v>10</v>
      </c>
      <c r="B1413" s="4" t="s">
        <v>144</v>
      </c>
      <c r="C1413" s="4" t="s">
        <v>107</v>
      </c>
      <c r="D1413" s="10">
        <v>1</v>
      </c>
      <c r="E1413" s="10">
        <v>2030</v>
      </c>
      <c r="F1413" s="10">
        <v>1</v>
      </c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 ht="15.75" customHeight="1">
      <c r="A1414" s="4" t="s">
        <v>10</v>
      </c>
      <c r="B1414" s="4" t="s">
        <v>144</v>
      </c>
      <c r="C1414" s="4" t="s">
        <v>107</v>
      </c>
      <c r="D1414" s="10">
        <v>1</v>
      </c>
      <c r="E1414" s="10">
        <v>2035</v>
      </c>
      <c r="F1414" s="10">
        <v>1</v>
      </c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 ht="15.75" customHeight="1">
      <c r="A1415" s="4" t="s">
        <v>10</v>
      </c>
      <c r="B1415" s="4" t="s">
        <v>144</v>
      </c>
      <c r="C1415" s="4" t="s">
        <v>107</v>
      </c>
      <c r="D1415" s="10">
        <v>1</v>
      </c>
      <c r="E1415" s="10">
        <v>2040</v>
      </c>
      <c r="F1415" s="10">
        <v>1</v>
      </c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 ht="15.75" customHeight="1">
      <c r="A1416" s="4" t="s">
        <v>10</v>
      </c>
      <c r="B1416" s="4" t="s">
        <v>146</v>
      </c>
      <c r="C1416" s="4" t="s">
        <v>16</v>
      </c>
      <c r="D1416" s="10">
        <v>1</v>
      </c>
      <c r="E1416" s="10">
        <v>2050</v>
      </c>
      <c r="F1416" s="10">
        <v>1</v>
      </c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 ht="15.75" customHeight="1">
      <c r="A1417" s="4" t="s">
        <v>10</v>
      </c>
      <c r="B1417" s="4" t="s">
        <v>148</v>
      </c>
      <c r="C1417" s="4" t="s">
        <v>16</v>
      </c>
      <c r="D1417" s="10">
        <v>1</v>
      </c>
      <c r="E1417" s="10">
        <v>2050</v>
      </c>
      <c r="F1417" s="10">
        <v>1</v>
      </c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 ht="15.75" customHeight="1">
      <c r="A1418" s="4" t="s">
        <v>10</v>
      </c>
      <c r="B1418" s="4" t="s">
        <v>150</v>
      </c>
      <c r="C1418" s="4" t="s">
        <v>16</v>
      </c>
      <c r="D1418" s="10">
        <v>1</v>
      </c>
      <c r="E1418" s="10">
        <v>2050</v>
      </c>
      <c r="F1418" s="10">
        <v>1</v>
      </c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 ht="15.75" customHeight="1">
      <c r="A1419" s="4" t="s">
        <v>10</v>
      </c>
      <c r="B1419" s="4" t="s">
        <v>187</v>
      </c>
      <c r="C1419" s="4" t="s">
        <v>20</v>
      </c>
      <c r="D1419" s="10">
        <v>1</v>
      </c>
      <c r="E1419" s="10">
        <v>2050</v>
      </c>
      <c r="F1419" s="10">
        <v>1</v>
      </c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 ht="15.75" customHeight="1">
      <c r="A1420" s="4" t="s">
        <v>10</v>
      </c>
      <c r="B1420" s="4" t="s">
        <v>188</v>
      </c>
      <c r="C1420" s="4" t="s">
        <v>20</v>
      </c>
      <c r="D1420" s="10">
        <v>1</v>
      </c>
      <c r="E1420" s="10">
        <v>2050</v>
      </c>
      <c r="F1420" s="10">
        <v>1</v>
      </c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 ht="15.75" customHeight="1">
      <c r="A1421" s="4" t="s">
        <v>10</v>
      </c>
      <c r="B1421" s="4" t="s">
        <v>11</v>
      </c>
      <c r="C1421" s="4" t="s">
        <v>69</v>
      </c>
      <c r="D1421" s="10">
        <v>1</v>
      </c>
      <c r="E1421" s="10">
        <v>2050</v>
      </c>
      <c r="F1421" s="10">
        <v>1</v>
      </c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 ht="15.75" customHeight="1">
      <c r="A1422" s="4" t="s">
        <v>10</v>
      </c>
      <c r="B1422" s="4" t="s">
        <v>134</v>
      </c>
      <c r="C1422" s="4" t="s">
        <v>44</v>
      </c>
      <c r="D1422" s="10">
        <v>1</v>
      </c>
      <c r="E1422" s="10">
        <v>2050</v>
      </c>
      <c r="F1422" s="10">
        <v>1</v>
      </c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 ht="15.75" customHeight="1">
      <c r="A1423" s="4" t="s">
        <v>10</v>
      </c>
      <c r="B1423" s="4" t="s">
        <v>144</v>
      </c>
      <c r="C1423" s="4" t="s">
        <v>107</v>
      </c>
      <c r="D1423" s="10">
        <v>1</v>
      </c>
      <c r="E1423" s="10">
        <v>2045</v>
      </c>
      <c r="F1423" s="10">
        <v>1</v>
      </c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 ht="15.75" customHeight="1">
      <c r="A1424" s="4" t="s">
        <v>10</v>
      </c>
      <c r="B1424" s="4" t="s">
        <v>178</v>
      </c>
      <c r="C1424" s="4" t="s">
        <v>50</v>
      </c>
      <c r="D1424" s="10">
        <v>1</v>
      </c>
      <c r="E1424" s="10">
        <v>2050</v>
      </c>
      <c r="F1424" s="10">
        <v>1</v>
      </c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 ht="15.75" customHeight="1">
      <c r="A1425" s="4" t="s">
        <v>10</v>
      </c>
      <c r="B1425" s="4" t="s">
        <v>186</v>
      </c>
      <c r="C1425" s="4" t="s">
        <v>109</v>
      </c>
      <c r="D1425" s="10">
        <v>1</v>
      </c>
      <c r="E1425" s="10">
        <v>2050</v>
      </c>
      <c r="F1425" s="10">
        <v>1</v>
      </c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 ht="15.75" customHeight="1">
      <c r="A1426" s="4" t="s">
        <v>10</v>
      </c>
      <c r="B1426" s="4" t="s">
        <v>186</v>
      </c>
      <c r="C1426" s="4" t="s">
        <v>109</v>
      </c>
      <c r="D1426" s="10">
        <v>2</v>
      </c>
      <c r="E1426" s="10">
        <v>2050</v>
      </c>
      <c r="F1426" s="10">
        <v>1</v>
      </c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ht="15.75" customHeight="1">
      <c r="A1427" s="4" t="s">
        <v>10</v>
      </c>
      <c r="B1427" s="4" t="s">
        <v>162</v>
      </c>
      <c r="C1427" s="4" t="s">
        <v>94</v>
      </c>
      <c r="D1427" s="10">
        <v>1</v>
      </c>
      <c r="E1427" s="10">
        <v>2050</v>
      </c>
      <c r="F1427" s="10">
        <v>1</v>
      </c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 ht="15.75" customHeight="1">
      <c r="A1428" s="4" t="s">
        <v>10</v>
      </c>
      <c r="B1428" s="4" t="s">
        <v>177</v>
      </c>
      <c r="C1428" s="4" t="s">
        <v>94</v>
      </c>
      <c r="D1428" s="10">
        <v>1</v>
      </c>
      <c r="E1428" s="10">
        <v>2050</v>
      </c>
      <c r="F1428" s="10">
        <v>1</v>
      </c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 ht="15.75" customHeight="1">
      <c r="A1429" s="4" t="s">
        <v>10</v>
      </c>
      <c r="B1429" s="4" t="s">
        <v>170</v>
      </c>
      <c r="C1429" s="4" t="s">
        <v>94</v>
      </c>
      <c r="D1429" s="10">
        <v>1</v>
      </c>
      <c r="E1429" s="10">
        <v>2050</v>
      </c>
      <c r="F1429" s="10">
        <v>1</v>
      </c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 ht="15.75" customHeight="1">
      <c r="A1430" s="4" t="s">
        <v>10</v>
      </c>
      <c r="B1430" s="4" t="s">
        <v>165</v>
      </c>
      <c r="C1430" s="4" t="s">
        <v>94</v>
      </c>
      <c r="D1430" s="10">
        <v>1</v>
      </c>
      <c r="E1430" s="10">
        <v>2050</v>
      </c>
      <c r="F1430" s="10">
        <v>1</v>
      </c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 ht="15.75" customHeight="1">
      <c r="A1431" s="4" t="s">
        <v>10</v>
      </c>
      <c r="B1431" s="4" t="s">
        <v>171</v>
      </c>
      <c r="C1431" s="4" t="s">
        <v>94</v>
      </c>
      <c r="D1431" s="10">
        <v>1</v>
      </c>
      <c r="E1431" s="10">
        <v>2050</v>
      </c>
      <c r="F1431" s="10">
        <v>1</v>
      </c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 ht="15.75" customHeight="1">
      <c r="A1432" s="4" t="s">
        <v>10</v>
      </c>
      <c r="B1432" s="4" t="s">
        <v>159</v>
      </c>
      <c r="C1432" s="4" t="s">
        <v>101</v>
      </c>
      <c r="D1432" s="10">
        <v>1</v>
      </c>
      <c r="E1432" s="10">
        <v>2050</v>
      </c>
      <c r="F1432" s="10">
        <v>1</v>
      </c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 ht="15.75" customHeight="1">
      <c r="A1433" s="4" t="s">
        <v>10</v>
      </c>
      <c r="B1433" s="4" t="s">
        <v>183</v>
      </c>
      <c r="C1433" s="4" t="s">
        <v>20</v>
      </c>
      <c r="D1433" s="10">
        <v>4</v>
      </c>
      <c r="E1433" s="10">
        <v>2050</v>
      </c>
      <c r="F1433" s="10">
        <v>1</v>
      </c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 ht="15.75" customHeight="1">
      <c r="A1434" s="4" t="s">
        <v>10</v>
      </c>
      <c r="B1434" s="4" t="s">
        <v>183</v>
      </c>
      <c r="C1434" s="4" t="s">
        <v>38</v>
      </c>
      <c r="D1434" s="10">
        <v>3</v>
      </c>
      <c r="E1434" s="10">
        <v>2050</v>
      </c>
      <c r="F1434" s="10">
        <v>1</v>
      </c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 ht="15.75" customHeight="1">
      <c r="A1435" s="4" t="s">
        <v>10</v>
      </c>
      <c r="B1435" s="4" t="s">
        <v>183</v>
      </c>
      <c r="C1435" s="4" t="s">
        <v>101</v>
      </c>
      <c r="D1435" s="10">
        <v>2</v>
      </c>
      <c r="E1435" s="10">
        <v>2050</v>
      </c>
      <c r="F1435" s="10">
        <v>1</v>
      </c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 ht="15.75" customHeight="1">
      <c r="A1436" s="4" t="s">
        <v>10</v>
      </c>
      <c r="B1436" s="4" t="s">
        <v>183</v>
      </c>
      <c r="C1436" s="4" t="s">
        <v>87</v>
      </c>
      <c r="D1436" s="10">
        <v>1</v>
      </c>
      <c r="E1436" s="10">
        <v>2050</v>
      </c>
      <c r="F1436" s="10">
        <v>1</v>
      </c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 ht="15.75" customHeight="1">
      <c r="A1437" s="4" t="s">
        <v>10</v>
      </c>
      <c r="B1437" s="4" t="s">
        <v>184</v>
      </c>
      <c r="C1437" s="4" t="s">
        <v>66</v>
      </c>
      <c r="D1437" s="10">
        <v>4</v>
      </c>
      <c r="E1437" s="10">
        <v>2050</v>
      </c>
      <c r="F1437" s="10">
        <v>1</v>
      </c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 ht="15.75" customHeight="1">
      <c r="A1438" s="4" t="s">
        <v>10</v>
      </c>
      <c r="B1438" s="4" t="s">
        <v>184</v>
      </c>
      <c r="C1438" s="4" t="s">
        <v>63</v>
      </c>
      <c r="D1438" s="10">
        <v>3</v>
      </c>
      <c r="E1438" s="10">
        <v>2050</v>
      </c>
      <c r="F1438" s="10">
        <v>1</v>
      </c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 ht="15.75" customHeight="1">
      <c r="A1439" s="4" t="s">
        <v>10</v>
      </c>
      <c r="B1439" s="4" t="s">
        <v>184</v>
      </c>
      <c r="C1439" s="4" t="s">
        <v>60</v>
      </c>
      <c r="D1439" s="10">
        <v>2</v>
      </c>
      <c r="E1439" s="10">
        <v>2050</v>
      </c>
      <c r="F1439" s="10">
        <v>1</v>
      </c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 ht="15.75" customHeight="1">
      <c r="A1440" s="4" t="s">
        <v>10</v>
      </c>
      <c r="B1440" s="4" t="s">
        <v>184</v>
      </c>
      <c r="C1440" s="4" t="s">
        <v>56</v>
      </c>
      <c r="D1440" s="10">
        <v>1</v>
      </c>
      <c r="E1440" s="10">
        <v>2050</v>
      </c>
      <c r="F1440" s="10">
        <v>1</v>
      </c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 ht="15.75" customHeight="1">
      <c r="A1441" s="4" t="s">
        <v>10</v>
      </c>
      <c r="B1441" s="4" t="s">
        <v>102</v>
      </c>
      <c r="C1441" s="4" t="s">
        <v>97</v>
      </c>
      <c r="D1441" s="10">
        <v>1</v>
      </c>
      <c r="E1441" s="10">
        <v>2050</v>
      </c>
      <c r="F1441" s="10">
        <v>1</v>
      </c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 ht="15.75" customHeight="1">
      <c r="A1442" s="4" t="s">
        <v>10</v>
      </c>
      <c r="B1442" s="4" t="s">
        <v>110</v>
      </c>
      <c r="C1442" s="4" t="s">
        <v>97</v>
      </c>
      <c r="D1442" s="10">
        <v>1</v>
      </c>
      <c r="E1442" s="10">
        <v>2050</v>
      </c>
      <c r="F1442" s="10">
        <v>1</v>
      </c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 ht="15.75" customHeight="1">
      <c r="A1443" s="4" t="s">
        <v>10</v>
      </c>
      <c r="B1443" s="4" t="s">
        <v>156</v>
      </c>
      <c r="C1443" s="4" t="s">
        <v>99</v>
      </c>
      <c r="D1443" s="10">
        <v>1</v>
      </c>
      <c r="E1443" s="10">
        <v>2050</v>
      </c>
      <c r="F1443" s="10">
        <v>1</v>
      </c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ht="15.75" customHeight="1">
      <c r="A1444" s="4" t="s">
        <v>10</v>
      </c>
      <c r="B1444" s="4" t="s">
        <v>194</v>
      </c>
      <c r="C1444" s="4" t="s">
        <v>56</v>
      </c>
      <c r="D1444" s="10">
        <v>1</v>
      </c>
      <c r="E1444" s="10">
        <v>2050</v>
      </c>
      <c r="F1444" s="10">
        <v>1</v>
      </c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 ht="15.75" customHeight="1">
      <c r="A1445" s="4" t="s">
        <v>10</v>
      </c>
      <c r="B1445" s="4" t="s">
        <v>228</v>
      </c>
      <c r="C1445" s="4" t="s">
        <v>16</v>
      </c>
      <c r="D1445" s="10">
        <v>1</v>
      </c>
      <c r="E1445" s="10">
        <v>2050</v>
      </c>
      <c r="F1445" s="10">
        <v>1</v>
      </c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 ht="15.75" customHeight="1">
      <c r="A1446" s="4" t="s">
        <v>10</v>
      </c>
      <c r="B1446" s="4" t="s">
        <v>180</v>
      </c>
      <c r="C1446" s="4" t="s">
        <v>72</v>
      </c>
      <c r="D1446" s="10">
        <v>1</v>
      </c>
      <c r="E1446" s="10">
        <v>2050</v>
      </c>
      <c r="F1446" s="10">
        <v>1</v>
      </c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 ht="15.75" customHeight="1">
      <c r="A1447" s="4" t="s">
        <v>10</v>
      </c>
      <c r="B1447" s="4" t="s">
        <v>179</v>
      </c>
      <c r="C1447" s="4" t="s">
        <v>72</v>
      </c>
      <c r="D1447" s="10">
        <v>1</v>
      </c>
      <c r="E1447" s="10">
        <v>2050</v>
      </c>
      <c r="F1447" s="10">
        <v>1</v>
      </c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 ht="15.75" customHeight="1">
      <c r="A1448" s="4" t="s">
        <v>10</v>
      </c>
      <c r="B1448" s="4" t="s">
        <v>192</v>
      </c>
      <c r="C1448" s="4" t="s">
        <v>20</v>
      </c>
      <c r="D1448" s="10">
        <v>1</v>
      </c>
      <c r="E1448" s="10">
        <v>2050</v>
      </c>
      <c r="F1448" s="10">
        <v>1</v>
      </c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 ht="15.75" customHeight="1">
      <c r="A1449" s="4" t="s">
        <v>10</v>
      </c>
      <c r="B1449" s="4" t="s">
        <v>190</v>
      </c>
      <c r="C1449" s="4" t="s">
        <v>75</v>
      </c>
      <c r="D1449" s="10">
        <v>1</v>
      </c>
      <c r="E1449" s="10">
        <v>2050</v>
      </c>
      <c r="F1449" s="10">
        <v>1</v>
      </c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 ht="15.75" customHeight="1">
      <c r="A1450" s="4" t="s">
        <v>10</v>
      </c>
      <c r="B1450" s="4" t="s">
        <v>190</v>
      </c>
      <c r="C1450" s="4" t="s">
        <v>78</v>
      </c>
      <c r="D1450" s="10">
        <v>2</v>
      </c>
      <c r="E1450" s="10">
        <v>2050</v>
      </c>
      <c r="F1450" s="10">
        <v>1</v>
      </c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ht="15.75" customHeight="1">
      <c r="A1451" s="4" t="s">
        <v>10</v>
      </c>
      <c r="B1451" s="4" t="s">
        <v>24</v>
      </c>
      <c r="C1451" s="4" t="s">
        <v>16</v>
      </c>
      <c r="D1451" s="10">
        <v>1</v>
      </c>
      <c r="E1451" s="10">
        <v>2050</v>
      </c>
      <c r="F1451" s="10">
        <v>1</v>
      </c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 ht="15.75" customHeight="1">
      <c r="A1452" s="4" t="s">
        <v>10</v>
      </c>
      <c r="B1452" s="4" t="s">
        <v>36</v>
      </c>
      <c r="C1452" s="4" t="s">
        <v>16</v>
      </c>
      <c r="D1452" s="10">
        <v>1</v>
      </c>
      <c r="E1452" s="10">
        <v>2050</v>
      </c>
      <c r="F1452" s="10">
        <v>1</v>
      </c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ht="15.75" customHeight="1">
      <c r="A1453" s="4" t="s">
        <v>10</v>
      </c>
      <c r="B1453" s="4" t="s">
        <v>48</v>
      </c>
      <c r="C1453" s="4" t="s">
        <v>16</v>
      </c>
      <c r="D1453" s="10">
        <v>1</v>
      </c>
      <c r="E1453" s="10">
        <v>2050</v>
      </c>
      <c r="F1453" s="10">
        <v>1</v>
      </c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ht="15.75" customHeight="1">
      <c r="A1454" s="4" t="s">
        <v>10</v>
      </c>
      <c r="B1454" s="4" t="s">
        <v>65</v>
      </c>
      <c r="C1454" s="4" t="s">
        <v>16</v>
      </c>
      <c r="D1454" s="10">
        <v>1</v>
      </c>
      <c r="E1454" s="10">
        <v>2050</v>
      </c>
      <c r="F1454" s="10">
        <v>1</v>
      </c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 ht="15.75" customHeight="1">
      <c r="A1455" s="4" t="s">
        <v>10</v>
      </c>
      <c r="B1455" s="4" t="s">
        <v>59</v>
      </c>
      <c r="C1455" s="4" t="s">
        <v>16</v>
      </c>
      <c r="D1455" s="10">
        <v>1</v>
      </c>
      <c r="E1455" s="10">
        <v>2050</v>
      </c>
      <c r="F1455" s="10">
        <v>1</v>
      </c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 ht="15.75" customHeight="1">
      <c r="A1456" s="4" t="s">
        <v>10</v>
      </c>
      <c r="B1456" s="4" t="s">
        <v>71</v>
      </c>
      <c r="C1456" s="4" t="s">
        <v>16</v>
      </c>
      <c r="D1456" s="10">
        <v>1</v>
      </c>
      <c r="E1456" s="10">
        <v>2050</v>
      </c>
      <c r="F1456" s="10">
        <v>1</v>
      </c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ht="15.75" customHeight="1">
      <c r="A1457" s="4" t="s">
        <v>10</v>
      </c>
      <c r="B1457" s="4" t="s">
        <v>30</v>
      </c>
      <c r="C1457" s="4" t="s">
        <v>16</v>
      </c>
      <c r="D1457" s="10">
        <v>1</v>
      </c>
      <c r="E1457" s="10">
        <v>2050</v>
      </c>
      <c r="F1457" s="10">
        <v>1</v>
      </c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 ht="15.75" customHeight="1">
      <c r="A1458" s="4" t="s">
        <v>10</v>
      </c>
      <c r="B1458" s="4" t="s">
        <v>42</v>
      </c>
      <c r="C1458" s="4" t="s">
        <v>16</v>
      </c>
      <c r="D1458" s="10">
        <v>1</v>
      </c>
      <c r="E1458" s="10">
        <v>2050</v>
      </c>
      <c r="F1458" s="10">
        <v>1</v>
      </c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 ht="15.75" customHeight="1">
      <c r="A1459" s="4" t="s">
        <v>10</v>
      </c>
      <c r="B1459" s="4" t="s">
        <v>54</v>
      </c>
      <c r="C1459" s="4" t="s">
        <v>16</v>
      </c>
      <c r="D1459" s="10">
        <v>1</v>
      </c>
      <c r="E1459" s="10">
        <v>2050</v>
      </c>
      <c r="F1459" s="10">
        <v>1</v>
      </c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ht="15.75" customHeight="1">
      <c r="A1460" s="4" t="s">
        <v>10</v>
      </c>
      <c r="B1460" s="4" t="s">
        <v>68</v>
      </c>
      <c r="C1460" s="4" t="s">
        <v>16</v>
      </c>
      <c r="D1460" s="10">
        <v>1</v>
      </c>
      <c r="E1460" s="10">
        <v>2050</v>
      </c>
      <c r="F1460" s="10">
        <v>1</v>
      </c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 ht="15.75" customHeight="1">
      <c r="A1461" s="4" t="s">
        <v>10</v>
      </c>
      <c r="B1461" s="4" t="s">
        <v>62</v>
      </c>
      <c r="C1461" s="4" t="s">
        <v>16</v>
      </c>
      <c r="D1461" s="10">
        <v>1</v>
      </c>
      <c r="E1461" s="10">
        <v>2050</v>
      </c>
      <c r="F1461" s="10">
        <v>1</v>
      </c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 ht="15.75" customHeight="1">
      <c r="A1462" s="4" t="s">
        <v>10</v>
      </c>
      <c r="B1462" s="4" t="s">
        <v>24</v>
      </c>
      <c r="C1462" s="4" t="s">
        <v>16</v>
      </c>
      <c r="D1462" s="10">
        <v>2</v>
      </c>
      <c r="E1462" s="10">
        <v>2050</v>
      </c>
      <c r="F1462" s="10">
        <v>1</v>
      </c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 ht="15.75" customHeight="1">
      <c r="A1463" s="4" t="s">
        <v>10</v>
      </c>
      <c r="B1463" s="4" t="s">
        <v>36</v>
      </c>
      <c r="C1463" s="4" t="s">
        <v>16</v>
      </c>
      <c r="D1463" s="10">
        <v>2</v>
      </c>
      <c r="E1463" s="10">
        <v>2050</v>
      </c>
      <c r="F1463" s="10">
        <v>1</v>
      </c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 ht="15.75" customHeight="1">
      <c r="A1464" s="4" t="s">
        <v>10</v>
      </c>
      <c r="B1464" s="4" t="s">
        <v>48</v>
      </c>
      <c r="C1464" s="4" t="s">
        <v>16</v>
      </c>
      <c r="D1464" s="10">
        <v>2</v>
      </c>
      <c r="E1464" s="10">
        <v>2050</v>
      </c>
      <c r="F1464" s="10">
        <v>1</v>
      </c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ht="15.75" customHeight="1">
      <c r="A1465" s="4" t="s">
        <v>10</v>
      </c>
      <c r="B1465" s="4" t="s">
        <v>65</v>
      </c>
      <c r="C1465" s="4" t="s">
        <v>16</v>
      </c>
      <c r="D1465" s="10">
        <v>2</v>
      </c>
      <c r="E1465" s="10">
        <v>2050</v>
      </c>
      <c r="F1465" s="10">
        <v>1</v>
      </c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 ht="15.75" customHeight="1">
      <c r="A1466" s="4" t="s">
        <v>10</v>
      </c>
      <c r="B1466" s="4" t="s">
        <v>59</v>
      </c>
      <c r="C1466" s="4" t="s">
        <v>16</v>
      </c>
      <c r="D1466" s="10">
        <v>2</v>
      </c>
      <c r="E1466" s="10">
        <v>2050</v>
      </c>
      <c r="F1466" s="10">
        <v>1</v>
      </c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 ht="15.75" customHeight="1">
      <c r="A1467" s="4" t="s">
        <v>10</v>
      </c>
      <c r="B1467" s="4" t="s">
        <v>71</v>
      </c>
      <c r="C1467" s="4" t="s">
        <v>16</v>
      </c>
      <c r="D1467" s="10">
        <v>2</v>
      </c>
      <c r="E1467" s="10">
        <v>2050</v>
      </c>
      <c r="F1467" s="10">
        <v>1</v>
      </c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 ht="15.75" customHeight="1">
      <c r="A1468" s="4" t="s">
        <v>10</v>
      </c>
      <c r="B1468" s="4" t="s">
        <v>30</v>
      </c>
      <c r="C1468" s="4" t="s">
        <v>16</v>
      </c>
      <c r="D1468" s="10">
        <v>2</v>
      </c>
      <c r="E1468" s="10">
        <v>2050</v>
      </c>
      <c r="F1468" s="10">
        <v>1</v>
      </c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ht="15.75" customHeight="1">
      <c r="A1469" s="4" t="s">
        <v>10</v>
      </c>
      <c r="B1469" s="4" t="s">
        <v>42</v>
      </c>
      <c r="C1469" s="4" t="s">
        <v>16</v>
      </c>
      <c r="D1469" s="10">
        <v>2</v>
      </c>
      <c r="E1469" s="10">
        <v>2050</v>
      </c>
      <c r="F1469" s="10">
        <v>1</v>
      </c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 ht="15.75" customHeight="1">
      <c r="A1470" s="4" t="s">
        <v>10</v>
      </c>
      <c r="B1470" s="4" t="s">
        <v>54</v>
      </c>
      <c r="C1470" s="4" t="s">
        <v>16</v>
      </c>
      <c r="D1470" s="10">
        <v>2</v>
      </c>
      <c r="E1470" s="10">
        <v>2050</v>
      </c>
      <c r="F1470" s="10">
        <v>1</v>
      </c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 ht="15.75" customHeight="1">
      <c r="A1471" s="4" t="s">
        <v>10</v>
      </c>
      <c r="B1471" s="4" t="s">
        <v>68</v>
      </c>
      <c r="C1471" s="4" t="s">
        <v>16</v>
      </c>
      <c r="D1471" s="10">
        <v>2</v>
      </c>
      <c r="E1471" s="10">
        <v>2050</v>
      </c>
      <c r="F1471" s="10">
        <v>1</v>
      </c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 ht="15.75" customHeight="1">
      <c r="A1472" s="4" t="s">
        <v>10</v>
      </c>
      <c r="B1472" s="4" t="s">
        <v>62</v>
      </c>
      <c r="C1472" s="4" t="s">
        <v>16</v>
      </c>
      <c r="D1472" s="10">
        <v>2</v>
      </c>
      <c r="E1472" s="10">
        <v>2050</v>
      </c>
      <c r="F1472" s="10">
        <v>1</v>
      </c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 ht="15.75" customHeight="1">
      <c r="A1473" s="4" t="s">
        <v>10</v>
      </c>
      <c r="B1473" s="4" t="s">
        <v>74</v>
      </c>
      <c r="C1473" s="4" t="s">
        <v>16</v>
      </c>
      <c r="D1473" s="10">
        <v>2</v>
      </c>
      <c r="E1473" s="10">
        <v>2050</v>
      </c>
      <c r="F1473" s="10">
        <v>0.5</v>
      </c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 ht="15.75" customHeight="1">
      <c r="A1474" s="4" t="s">
        <v>10</v>
      </c>
      <c r="B1474" s="4" t="s">
        <v>24</v>
      </c>
      <c r="C1474" s="4" t="s">
        <v>81</v>
      </c>
      <c r="D1474" s="10">
        <v>2</v>
      </c>
      <c r="E1474" s="10">
        <v>2050</v>
      </c>
      <c r="F1474" s="10">
        <v>2.5680000000000001</v>
      </c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 ht="15.75" customHeight="1">
      <c r="A1475" s="4" t="s">
        <v>10</v>
      </c>
      <c r="B1475" s="4" t="s">
        <v>36</v>
      </c>
      <c r="C1475" s="4" t="s">
        <v>81</v>
      </c>
      <c r="D1475" s="10">
        <v>2</v>
      </c>
      <c r="E1475" s="10">
        <v>2050</v>
      </c>
      <c r="F1475" s="10">
        <v>1.5309999999999999</v>
      </c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 ht="15.75" customHeight="1">
      <c r="A1476" s="4" t="s">
        <v>10</v>
      </c>
      <c r="B1476" s="4" t="s">
        <v>48</v>
      </c>
      <c r="C1476" s="4" t="s">
        <v>81</v>
      </c>
      <c r="D1476" s="10">
        <v>2</v>
      </c>
      <c r="E1476" s="10">
        <v>2050</v>
      </c>
      <c r="F1476" s="10">
        <v>1.651</v>
      </c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 ht="15.75" customHeight="1">
      <c r="A1477" s="4" t="s">
        <v>10</v>
      </c>
      <c r="B1477" s="4" t="s">
        <v>65</v>
      </c>
      <c r="C1477" s="4" t="s">
        <v>81</v>
      </c>
      <c r="D1477" s="10">
        <v>2</v>
      </c>
      <c r="E1477" s="10">
        <v>2050</v>
      </c>
      <c r="F1477" s="10">
        <v>1.006</v>
      </c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 ht="15.75" customHeight="1">
      <c r="A1478" s="4" t="s">
        <v>10</v>
      </c>
      <c r="B1478" s="4" t="s">
        <v>59</v>
      </c>
      <c r="C1478" s="4" t="s">
        <v>81</v>
      </c>
      <c r="D1478" s="10">
        <v>2</v>
      </c>
      <c r="E1478" s="10">
        <v>2050</v>
      </c>
      <c r="F1478" s="10">
        <v>1.006</v>
      </c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 ht="15.75" customHeight="1">
      <c r="A1479" s="4" t="s">
        <v>10</v>
      </c>
      <c r="B1479" s="4" t="s">
        <v>71</v>
      </c>
      <c r="C1479" s="4" t="s">
        <v>81</v>
      </c>
      <c r="D1479" s="10">
        <v>2</v>
      </c>
      <c r="E1479" s="10">
        <v>2050</v>
      </c>
      <c r="F1479" s="10">
        <v>1.006</v>
      </c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 ht="15.75" customHeight="1">
      <c r="A1480" s="4" t="s">
        <v>10</v>
      </c>
      <c r="B1480" s="4" t="s">
        <v>30</v>
      </c>
      <c r="C1480" s="4" t="s">
        <v>81</v>
      </c>
      <c r="D1480" s="10">
        <v>2</v>
      </c>
      <c r="E1480" s="10">
        <v>2050</v>
      </c>
      <c r="F1480" s="10">
        <v>2.5680000000000001</v>
      </c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 ht="15.75" customHeight="1">
      <c r="A1481" s="4" t="s">
        <v>10</v>
      </c>
      <c r="B1481" s="4" t="s">
        <v>42</v>
      </c>
      <c r="C1481" s="4" t="s">
        <v>81</v>
      </c>
      <c r="D1481" s="10">
        <v>2</v>
      </c>
      <c r="E1481" s="10">
        <v>2050</v>
      </c>
      <c r="F1481" s="10">
        <v>1.8320000000000001</v>
      </c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 ht="15.75" customHeight="1">
      <c r="A1482" s="4" t="s">
        <v>10</v>
      </c>
      <c r="B1482" s="4" t="s">
        <v>54</v>
      </c>
      <c r="C1482" s="4" t="s">
        <v>81</v>
      </c>
      <c r="D1482" s="10">
        <v>2</v>
      </c>
      <c r="E1482" s="10">
        <v>2050</v>
      </c>
      <c r="F1482" s="10">
        <v>1.006</v>
      </c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 ht="15.75" customHeight="1">
      <c r="A1483" s="4" t="s">
        <v>10</v>
      </c>
      <c r="B1483" s="4" t="s">
        <v>68</v>
      </c>
      <c r="C1483" s="4" t="s">
        <v>81</v>
      </c>
      <c r="D1483" s="10">
        <v>2</v>
      </c>
      <c r="E1483" s="10">
        <v>2050</v>
      </c>
      <c r="F1483" s="10">
        <v>1.006</v>
      </c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 ht="15.75" customHeight="1">
      <c r="A1484" s="4" t="s">
        <v>10</v>
      </c>
      <c r="B1484" s="4" t="s">
        <v>62</v>
      </c>
      <c r="C1484" s="4" t="s">
        <v>81</v>
      </c>
      <c r="D1484" s="10">
        <v>2</v>
      </c>
      <c r="E1484" s="10">
        <v>2050</v>
      </c>
      <c r="F1484" s="10">
        <v>1.006</v>
      </c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 ht="15.75" customHeight="1">
      <c r="A1485" s="4" t="s">
        <v>10</v>
      </c>
      <c r="B1485" s="4" t="s">
        <v>74</v>
      </c>
      <c r="C1485" s="4" t="s">
        <v>81</v>
      </c>
      <c r="D1485" s="10">
        <v>2</v>
      </c>
      <c r="E1485" s="10">
        <v>2050</v>
      </c>
      <c r="F1485" s="10">
        <v>0.4</v>
      </c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 ht="15.75" customHeight="1">
      <c r="A1486" s="4" t="s">
        <v>10</v>
      </c>
      <c r="B1486" s="4" t="s">
        <v>144</v>
      </c>
      <c r="C1486" s="4" t="s">
        <v>107</v>
      </c>
      <c r="D1486" s="10">
        <v>1</v>
      </c>
      <c r="E1486" s="10">
        <v>2050</v>
      </c>
      <c r="F1486" s="10">
        <v>1</v>
      </c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 ht="15.75" customHeight="1">
      <c r="A1487" s="4" t="s">
        <v>10</v>
      </c>
      <c r="B1487" s="4" t="s">
        <v>112</v>
      </c>
      <c r="C1487" s="4" t="s">
        <v>44</v>
      </c>
      <c r="D1487" s="10">
        <v>1</v>
      </c>
      <c r="E1487" s="10">
        <v>2050</v>
      </c>
      <c r="F1487" s="10">
        <v>1</v>
      </c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 ht="15.75" customHeight="1">
      <c r="A1488" s="4" t="s">
        <v>10</v>
      </c>
      <c r="B1488" s="4" t="s">
        <v>77</v>
      </c>
      <c r="C1488" s="4" t="s">
        <v>16</v>
      </c>
      <c r="D1488" s="10">
        <v>1</v>
      </c>
      <c r="E1488" s="10">
        <v>2050</v>
      </c>
      <c r="F1488" s="10">
        <v>1</v>
      </c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 ht="15.75" customHeight="1">
      <c r="A1489" s="4" t="s">
        <v>10</v>
      </c>
      <c r="B1489" s="4" t="s">
        <v>77</v>
      </c>
      <c r="C1489" s="4" t="s">
        <v>16</v>
      </c>
      <c r="D1489" s="10">
        <v>2</v>
      </c>
      <c r="E1489" s="10">
        <v>2050</v>
      </c>
      <c r="F1489" s="10">
        <v>1</v>
      </c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 ht="15.75" customHeight="1">
      <c r="A1490" s="4" t="s">
        <v>10</v>
      </c>
      <c r="B1490" s="4" t="s">
        <v>77</v>
      </c>
      <c r="C1490" s="4" t="s">
        <v>81</v>
      </c>
      <c r="D1490" s="10">
        <v>2</v>
      </c>
      <c r="E1490" s="10">
        <v>2050</v>
      </c>
      <c r="F1490" s="10">
        <v>1.651</v>
      </c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 ht="15.75" customHeight="1">
      <c r="A1491" s="4" t="s">
        <v>10</v>
      </c>
      <c r="B1491" s="4" t="s">
        <v>149</v>
      </c>
      <c r="C1491" s="4" t="s">
        <v>16</v>
      </c>
      <c r="D1491" s="10">
        <v>1</v>
      </c>
      <c r="E1491" s="10">
        <v>2050</v>
      </c>
      <c r="F1491" s="10">
        <v>1</v>
      </c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 ht="15.75" customHeight="1">
      <c r="A1492" s="4" t="s">
        <v>10</v>
      </c>
      <c r="B1492" s="4" t="s">
        <v>225</v>
      </c>
      <c r="C1492" s="4" t="s">
        <v>16</v>
      </c>
      <c r="D1492" s="10">
        <v>1</v>
      </c>
      <c r="E1492" s="10">
        <v>2050</v>
      </c>
      <c r="F1492" s="10">
        <v>1</v>
      </c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 ht="15.75" customHeight="1">
      <c r="A1493" s="4" t="s">
        <v>10</v>
      </c>
      <c r="B1493" s="4" t="s">
        <v>224</v>
      </c>
      <c r="C1493" s="4" t="s">
        <v>16</v>
      </c>
      <c r="D1493" s="10">
        <v>1</v>
      </c>
      <c r="E1493" s="10">
        <v>2050</v>
      </c>
      <c r="F1493" s="10">
        <v>1</v>
      </c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spans="1:26" ht="15.75" customHeight="1">
      <c r="A1494" s="4" t="s">
        <v>10</v>
      </c>
      <c r="B1494" s="4" t="s">
        <v>149</v>
      </c>
      <c r="C1494" s="4" t="s">
        <v>16</v>
      </c>
      <c r="D1494" s="10">
        <v>2</v>
      </c>
      <c r="E1494" s="10">
        <v>2050</v>
      </c>
      <c r="F1494" s="10">
        <v>1</v>
      </c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spans="1:26" ht="15.75" customHeight="1">
      <c r="A1495" s="4" t="s">
        <v>10</v>
      </c>
      <c r="B1495" s="4" t="s">
        <v>225</v>
      </c>
      <c r="C1495" s="4" t="s">
        <v>16</v>
      </c>
      <c r="D1495" s="10">
        <v>2</v>
      </c>
      <c r="E1495" s="10">
        <v>2050</v>
      </c>
      <c r="F1495" s="10">
        <v>1</v>
      </c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 ht="15.75" customHeight="1">
      <c r="A1496" s="4" t="s">
        <v>10</v>
      </c>
      <c r="B1496" s="4" t="s">
        <v>224</v>
      </c>
      <c r="C1496" s="4" t="s">
        <v>16</v>
      </c>
      <c r="D1496" s="10">
        <v>2</v>
      </c>
      <c r="E1496" s="10">
        <v>2050</v>
      </c>
      <c r="F1496" s="10">
        <v>1</v>
      </c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spans="1:26" ht="15.75" customHeight="1">
      <c r="A1497" s="4" t="s">
        <v>10</v>
      </c>
      <c r="B1497" s="4" t="s">
        <v>149</v>
      </c>
      <c r="C1497" s="4" t="s">
        <v>16</v>
      </c>
      <c r="D1497" s="10">
        <v>3</v>
      </c>
      <c r="E1497" s="10">
        <v>2050</v>
      </c>
      <c r="F1497" s="10">
        <v>1</v>
      </c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spans="1:26" ht="15.75" customHeight="1">
      <c r="A1498" s="4" t="s">
        <v>10</v>
      </c>
      <c r="B1498" s="4" t="s">
        <v>225</v>
      </c>
      <c r="C1498" s="4" t="s">
        <v>16</v>
      </c>
      <c r="D1498" s="10">
        <v>3</v>
      </c>
      <c r="E1498" s="10">
        <v>2050</v>
      </c>
      <c r="F1498" s="10">
        <v>1</v>
      </c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6" ht="15.75" customHeight="1">
      <c r="A1499" s="4" t="s">
        <v>10</v>
      </c>
      <c r="B1499" s="4" t="s">
        <v>224</v>
      </c>
      <c r="C1499" s="4" t="s">
        <v>16</v>
      </c>
      <c r="D1499" s="10">
        <v>3</v>
      </c>
      <c r="E1499" s="10">
        <v>2050</v>
      </c>
      <c r="F1499" s="10">
        <v>1</v>
      </c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spans="1:26" ht="15.75" customHeight="1">
      <c r="A1500" s="4" t="s">
        <v>10</v>
      </c>
      <c r="B1500" s="4" t="s">
        <v>196</v>
      </c>
      <c r="C1500" s="4"/>
      <c r="D1500" s="10">
        <v>1</v>
      </c>
      <c r="E1500" s="10">
        <v>2022</v>
      </c>
      <c r="F1500" s="10">
        <v>1</v>
      </c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spans="1:26" ht="15.75" customHeight="1">
      <c r="A1501" s="4" t="s">
        <v>10</v>
      </c>
      <c r="B1501" s="4" t="s">
        <v>197</v>
      </c>
      <c r="C1501" s="4"/>
      <c r="D1501" s="10">
        <v>1</v>
      </c>
      <c r="E1501" s="10">
        <v>2022</v>
      </c>
      <c r="F1501" s="10">
        <v>1</v>
      </c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spans="1:26" ht="15.75" customHeight="1">
      <c r="A1502" s="4" t="s">
        <v>10</v>
      </c>
      <c r="B1502" s="4" t="s">
        <v>196</v>
      </c>
      <c r="C1502" s="4"/>
      <c r="D1502" s="10">
        <v>1</v>
      </c>
      <c r="E1502" s="10">
        <v>2025</v>
      </c>
      <c r="F1502" s="10">
        <v>1</v>
      </c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spans="1:26" ht="15.75" customHeight="1">
      <c r="A1503" s="4" t="s">
        <v>10</v>
      </c>
      <c r="B1503" s="4" t="s">
        <v>197</v>
      </c>
      <c r="C1503" s="4"/>
      <c r="D1503" s="10">
        <v>1</v>
      </c>
      <c r="E1503" s="10">
        <v>2025</v>
      </c>
      <c r="F1503" s="10">
        <v>1</v>
      </c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 ht="15.75" customHeight="1">
      <c r="A1504" s="4" t="s">
        <v>10</v>
      </c>
      <c r="B1504" s="4" t="s">
        <v>196</v>
      </c>
      <c r="C1504" s="4"/>
      <c r="D1504" s="10">
        <v>1</v>
      </c>
      <c r="E1504" s="10">
        <v>2030</v>
      </c>
      <c r="F1504" s="10">
        <v>1</v>
      </c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 ht="15.75" customHeight="1">
      <c r="A1505" s="4" t="s">
        <v>10</v>
      </c>
      <c r="B1505" s="4" t="s">
        <v>197</v>
      </c>
      <c r="C1505" s="4"/>
      <c r="D1505" s="10">
        <v>1</v>
      </c>
      <c r="E1505" s="10">
        <v>2030</v>
      </c>
      <c r="F1505" s="10">
        <v>1</v>
      </c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 ht="15.75" customHeight="1">
      <c r="A1506" s="4" t="s">
        <v>10</v>
      </c>
      <c r="B1506" s="4" t="s">
        <v>196</v>
      </c>
      <c r="C1506" s="4"/>
      <c r="D1506" s="10">
        <v>1</v>
      </c>
      <c r="E1506" s="10">
        <v>2035</v>
      </c>
      <c r="F1506" s="10">
        <v>1</v>
      </c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 ht="15.75" customHeight="1">
      <c r="A1507" s="4" t="s">
        <v>10</v>
      </c>
      <c r="B1507" s="4" t="s">
        <v>197</v>
      </c>
      <c r="C1507" s="4"/>
      <c r="D1507" s="10">
        <v>1</v>
      </c>
      <c r="E1507" s="10">
        <v>2035</v>
      </c>
      <c r="F1507" s="10">
        <v>1</v>
      </c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 ht="15.75" customHeight="1">
      <c r="A1508" s="4" t="s">
        <v>10</v>
      </c>
      <c r="B1508" s="4" t="s">
        <v>196</v>
      </c>
      <c r="C1508" s="4"/>
      <c r="D1508" s="10">
        <v>1</v>
      </c>
      <c r="E1508" s="10">
        <v>2040</v>
      </c>
      <c r="F1508" s="10">
        <v>1</v>
      </c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 ht="15.75" customHeight="1">
      <c r="A1509" s="4" t="s">
        <v>10</v>
      </c>
      <c r="B1509" s="4" t="s">
        <v>197</v>
      </c>
      <c r="C1509" s="4"/>
      <c r="D1509" s="10">
        <v>1</v>
      </c>
      <c r="E1509" s="10">
        <v>2040</v>
      </c>
      <c r="F1509" s="10">
        <v>1</v>
      </c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 ht="15.75" customHeight="1">
      <c r="A1510" s="4" t="s">
        <v>10</v>
      </c>
      <c r="B1510" s="4" t="s">
        <v>196</v>
      </c>
      <c r="C1510" s="4"/>
      <c r="D1510" s="10">
        <v>1</v>
      </c>
      <c r="E1510" s="10">
        <v>2045</v>
      </c>
      <c r="F1510" s="10">
        <v>1</v>
      </c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 ht="15.75" customHeight="1">
      <c r="A1511" s="4" t="s">
        <v>10</v>
      </c>
      <c r="B1511" s="4" t="s">
        <v>197</v>
      </c>
      <c r="C1511" s="4"/>
      <c r="D1511" s="10">
        <v>1</v>
      </c>
      <c r="E1511" s="10">
        <v>2045</v>
      </c>
      <c r="F1511" s="10">
        <v>1</v>
      </c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 ht="15.75" customHeight="1">
      <c r="A1512" s="4" t="s">
        <v>10</v>
      </c>
      <c r="B1512" s="4" t="s">
        <v>196</v>
      </c>
      <c r="C1512" s="4"/>
      <c r="D1512" s="10">
        <v>1</v>
      </c>
      <c r="E1512" s="10">
        <v>2050</v>
      </c>
      <c r="F1512" s="10">
        <v>1</v>
      </c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 ht="15.75" customHeight="1">
      <c r="A1513" s="4" t="s">
        <v>10</v>
      </c>
      <c r="B1513" s="4" t="s">
        <v>197</v>
      </c>
      <c r="C1513" s="4"/>
      <c r="D1513" s="10">
        <v>1</v>
      </c>
      <c r="E1513" s="10">
        <v>2050</v>
      </c>
      <c r="F1513" s="10">
        <v>1</v>
      </c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 ht="15.75" customHeight="1">
      <c r="A1514" s="4" t="s">
        <v>10</v>
      </c>
      <c r="B1514" s="4" t="s">
        <v>236</v>
      </c>
      <c r="C1514" s="4" t="s">
        <v>16</v>
      </c>
      <c r="D1514" s="10">
        <v>1</v>
      </c>
      <c r="E1514" s="10">
        <v>2022</v>
      </c>
      <c r="F1514" s="10">
        <v>1</v>
      </c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 ht="15.75" customHeight="1">
      <c r="A1515" s="4" t="s">
        <v>10</v>
      </c>
      <c r="B1515" s="4" t="s">
        <v>236</v>
      </c>
      <c r="C1515" s="4" t="s">
        <v>16</v>
      </c>
      <c r="D1515" s="10">
        <v>1</v>
      </c>
      <c r="E1515" s="10">
        <v>2025</v>
      </c>
      <c r="F1515" s="10">
        <v>1</v>
      </c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 ht="15.75" customHeight="1">
      <c r="A1516" s="4" t="s">
        <v>10</v>
      </c>
      <c r="B1516" s="4" t="s">
        <v>236</v>
      </c>
      <c r="C1516" s="4" t="s">
        <v>16</v>
      </c>
      <c r="D1516" s="10">
        <v>1</v>
      </c>
      <c r="E1516" s="10">
        <v>2030</v>
      </c>
      <c r="F1516" s="10">
        <v>1</v>
      </c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 ht="15.75" customHeight="1">
      <c r="A1517" s="4" t="s">
        <v>10</v>
      </c>
      <c r="B1517" s="4" t="s">
        <v>236</v>
      </c>
      <c r="C1517" s="4" t="s">
        <v>16</v>
      </c>
      <c r="D1517" s="10">
        <v>1</v>
      </c>
      <c r="E1517" s="10">
        <v>2035</v>
      </c>
      <c r="F1517" s="10">
        <v>1</v>
      </c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 ht="15.75" customHeight="1">
      <c r="A1518" s="4" t="s">
        <v>10</v>
      </c>
      <c r="B1518" s="4" t="s">
        <v>236</v>
      </c>
      <c r="C1518" s="4" t="s">
        <v>16</v>
      </c>
      <c r="D1518" s="10">
        <v>1</v>
      </c>
      <c r="E1518" s="10">
        <v>2040</v>
      </c>
      <c r="F1518" s="10">
        <v>1</v>
      </c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 ht="15.75" customHeight="1">
      <c r="A1519" s="4" t="s">
        <v>10</v>
      </c>
      <c r="B1519" s="4" t="s">
        <v>236</v>
      </c>
      <c r="C1519" s="4" t="s">
        <v>16</v>
      </c>
      <c r="D1519" s="10">
        <v>1</v>
      </c>
      <c r="E1519" s="10">
        <v>2045</v>
      </c>
      <c r="F1519" s="10">
        <v>1</v>
      </c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 ht="15.75" customHeight="1">
      <c r="A1520" s="4" t="s">
        <v>10</v>
      </c>
      <c r="B1520" s="4" t="s">
        <v>236</v>
      </c>
      <c r="C1520" s="4" t="s">
        <v>16</v>
      </c>
      <c r="D1520" s="10">
        <v>1</v>
      </c>
      <c r="E1520" s="10">
        <v>2050</v>
      </c>
      <c r="F1520" s="10">
        <v>1</v>
      </c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 ht="15.75" customHeight="1">
      <c r="A1521" s="4" t="s">
        <v>10</v>
      </c>
      <c r="B1521" s="4" t="s">
        <v>237</v>
      </c>
      <c r="C1521" s="4" t="s">
        <v>16</v>
      </c>
      <c r="D1521" s="10">
        <v>1</v>
      </c>
      <c r="E1521" s="10">
        <v>2022</v>
      </c>
      <c r="F1521" s="10">
        <v>1</v>
      </c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 ht="15.75" customHeight="1">
      <c r="A1522" s="4" t="s">
        <v>10</v>
      </c>
      <c r="B1522" s="4" t="s">
        <v>237</v>
      </c>
      <c r="C1522" s="4" t="s">
        <v>16</v>
      </c>
      <c r="D1522" s="10">
        <v>1</v>
      </c>
      <c r="E1522" s="10">
        <v>2025</v>
      </c>
      <c r="F1522" s="10">
        <v>1</v>
      </c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 ht="15.75" customHeight="1">
      <c r="A1523" s="4" t="s">
        <v>10</v>
      </c>
      <c r="B1523" s="4" t="s">
        <v>237</v>
      </c>
      <c r="C1523" s="4" t="s">
        <v>16</v>
      </c>
      <c r="D1523" s="10">
        <v>1</v>
      </c>
      <c r="E1523" s="10">
        <v>2030</v>
      </c>
      <c r="F1523" s="10">
        <v>1</v>
      </c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 ht="15.75" customHeight="1">
      <c r="A1524" s="4" t="s">
        <v>10</v>
      </c>
      <c r="B1524" s="4" t="s">
        <v>237</v>
      </c>
      <c r="C1524" s="4" t="s">
        <v>16</v>
      </c>
      <c r="D1524" s="10">
        <v>1</v>
      </c>
      <c r="E1524" s="10">
        <v>2035</v>
      </c>
      <c r="F1524" s="10">
        <v>1</v>
      </c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 ht="15.75" customHeight="1">
      <c r="A1525" s="4" t="s">
        <v>10</v>
      </c>
      <c r="B1525" s="4" t="s">
        <v>237</v>
      </c>
      <c r="C1525" s="4" t="s">
        <v>16</v>
      </c>
      <c r="D1525" s="10">
        <v>1</v>
      </c>
      <c r="E1525" s="10">
        <v>2040</v>
      </c>
      <c r="F1525" s="10">
        <v>1</v>
      </c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 ht="15.75" customHeight="1">
      <c r="A1526" s="4" t="s">
        <v>10</v>
      </c>
      <c r="B1526" s="4" t="s">
        <v>237</v>
      </c>
      <c r="C1526" s="4" t="s">
        <v>16</v>
      </c>
      <c r="D1526" s="10">
        <v>1</v>
      </c>
      <c r="E1526" s="10">
        <v>2045</v>
      </c>
      <c r="F1526" s="10">
        <v>1</v>
      </c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 ht="15.75" customHeight="1">
      <c r="A1527" s="4" t="s">
        <v>10</v>
      </c>
      <c r="B1527" s="4" t="s">
        <v>237</v>
      </c>
      <c r="C1527" s="4" t="s">
        <v>16</v>
      </c>
      <c r="D1527" s="10">
        <v>1</v>
      </c>
      <c r="E1527" s="10">
        <v>2050</v>
      </c>
      <c r="F1527" s="10">
        <v>1</v>
      </c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 ht="15.75" customHeight="1">
      <c r="A1528" s="4" t="s">
        <v>10</v>
      </c>
      <c r="B1528" s="4" t="s">
        <v>238</v>
      </c>
      <c r="C1528" s="4" t="s">
        <v>16</v>
      </c>
      <c r="D1528" s="10">
        <v>1</v>
      </c>
      <c r="E1528" s="10">
        <v>2022</v>
      </c>
      <c r="F1528" s="10">
        <v>1</v>
      </c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 ht="15.75" customHeight="1">
      <c r="A1529" s="4" t="s">
        <v>10</v>
      </c>
      <c r="B1529" s="4" t="s">
        <v>238</v>
      </c>
      <c r="C1529" s="4" t="s">
        <v>16</v>
      </c>
      <c r="D1529" s="10">
        <v>1</v>
      </c>
      <c r="E1529" s="10">
        <v>2025</v>
      </c>
      <c r="F1529" s="10">
        <v>1</v>
      </c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spans="1:26" ht="15.75" customHeight="1">
      <c r="A1530" s="4" t="s">
        <v>10</v>
      </c>
      <c r="B1530" s="4" t="s">
        <v>238</v>
      </c>
      <c r="C1530" s="4" t="s">
        <v>16</v>
      </c>
      <c r="D1530" s="10">
        <v>1</v>
      </c>
      <c r="E1530" s="10">
        <v>2030</v>
      </c>
      <c r="F1530" s="10">
        <v>1</v>
      </c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spans="1:26" ht="15.75" customHeight="1">
      <c r="A1531" s="4" t="s">
        <v>10</v>
      </c>
      <c r="B1531" s="4" t="s">
        <v>238</v>
      </c>
      <c r="C1531" s="4" t="s">
        <v>16</v>
      </c>
      <c r="D1531" s="10">
        <v>1</v>
      </c>
      <c r="E1531" s="10">
        <v>2035</v>
      </c>
      <c r="F1531" s="10">
        <v>1</v>
      </c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spans="1:26" ht="15.75" customHeight="1">
      <c r="A1532" s="4" t="s">
        <v>10</v>
      </c>
      <c r="B1532" s="4" t="s">
        <v>238</v>
      </c>
      <c r="C1532" s="4" t="s">
        <v>16</v>
      </c>
      <c r="D1532" s="10">
        <v>1</v>
      </c>
      <c r="E1532" s="10">
        <v>2040</v>
      </c>
      <c r="F1532" s="10">
        <v>1</v>
      </c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spans="1:26" ht="15.75" customHeight="1">
      <c r="A1533" s="4" t="s">
        <v>10</v>
      </c>
      <c r="B1533" s="4" t="s">
        <v>238</v>
      </c>
      <c r="C1533" s="4" t="s">
        <v>16</v>
      </c>
      <c r="D1533" s="10">
        <v>1</v>
      </c>
      <c r="E1533" s="10">
        <v>2045</v>
      </c>
      <c r="F1533" s="10">
        <v>1</v>
      </c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spans="1:26" ht="15.75" customHeight="1">
      <c r="A1534" s="4" t="s">
        <v>10</v>
      </c>
      <c r="B1534" s="4" t="s">
        <v>238</v>
      </c>
      <c r="C1534" s="4" t="s">
        <v>16</v>
      </c>
      <c r="D1534" s="10">
        <v>1</v>
      </c>
      <c r="E1534" s="10">
        <v>2050</v>
      </c>
      <c r="F1534" s="10">
        <v>1</v>
      </c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spans="1:26" ht="15.75" customHeight="1">
      <c r="A1535" s="4" t="s">
        <v>10</v>
      </c>
      <c r="B1535" s="4" t="s">
        <v>235</v>
      </c>
      <c r="C1535" s="4" t="s">
        <v>16</v>
      </c>
      <c r="D1535" s="10">
        <v>1</v>
      </c>
      <c r="E1535" s="10">
        <v>2022</v>
      </c>
      <c r="F1535" s="10">
        <v>1</v>
      </c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spans="1:26" ht="15.75" customHeight="1">
      <c r="A1536" s="4" t="s">
        <v>10</v>
      </c>
      <c r="B1536" s="4" t="s">
        <v>235</v>
      </c>
      <c r="C1536" s="4" t="s">
        <v>16</v>
      </c>
      <c r="D1536" s="10">
        <v>1</v>
      </c>
      <c r="E1536" s="10">
        <v>2025</v>
      </c>
      <c r="F1536" s="10">
        <v>1</v>
      </c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spans="1:26" ht="15.75" customHeight="1">
      <c r="A1537" s="4" t="s">
        <v>10</v>
      </c>
      <c r="B1537" s="4" t="s">
        <v>235</v>
      </c>
      <c r="C1537" s="4" t="s">
        <v>16</v>
      </c>
      <c r="D1537" s="10">
        <v>1</v>
      </c>
      <c r="E1537" s="10">
        <v>2030</v>
      </c>
      <c r="F1537" s="10">
        <v>1</v>
      </c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spans="1:26" ht="15.75" customHeight="1">
      <c r="A1538" s="4" t="s">
        <v>10</v>
      </c>
      <c r="B1538" s="4" t="s">
        <v>235</v>
      </c>
      <c r="C1538" s="4" t="s">
        <v>16</v>
      </c>
      <c r="D1538" s="10">
        <v>1</v>
      </c>
      <c r="E1538" s="10">
        <v>2035</v>
      </c>
      <c r="F1538" s="10">
        <v>1</v>
      </c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spans="1:26" ht="15.75" customHeight="1">
      <c r="A1539" s="4" t="s">
        <v>10</v>
      </c>
      <c r="B1539" s="4" t="s">
        <v>235</v>
      </c>
      <c r="C1539" s="4" t="s">
        <v>16</v>
      </c>
      <c r="D1539" s="10">
        <v>1</v>
      </c>
      <c r="E1539" s="10">
        <v>2040</v>
      </c>
      <c r="F1539" s="10">
        <v>1</v>
      </c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spans="1:26" ht="15.75" customHeight="1">
      <c r="A1540" s="4" t="s">
        <v>10</v>
      </c>
      <c r="B1540" s="4" t="s">
        <v>235</v>
      </c>
      <c r="C1540" s="4" t="s">
        <v>16</v>
      </c>
      <c r="D1540" s="10">
        <v>1</v>
      </c>
      <c r="E1540" s="10">
        <v>2045</v>
      </c>
      <c r="F1540" s="10">
        <v>1</v>
      </c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spans="1:26" ht="15.75" customHeight="1">
      <c r="A1541" s="4" t="s">
        <v>10</v>
      </c>
      <c r="B1541" s="4" t="s">
        <v>235</v>
      </c>
      <c r="C1541" s="4" t="s">
        <v>16</v>
      </c>
      <c r="D1541" s="10">
        <v>1</v>
      </c>
      <c r="E1541" s="10">
        <v>2050</v>
      </c>
      <c r="F1541" s="10">
        <v>1</v>
      </c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spans="1:26" ht="15.75" customHeight="1">
      <c r="A1542" s="4" t="s">
        <v>10</v>
      </c>
      <c r="B1542" s="4" t="s">
        <v>229</v>
      </c>
      <c r="C1542" s="4" t="s">
        <v>16</v>
      </c>
      <c r="D1542" s="10">
        <v>1</v>
      </c>
      <c r="E1542" s="10">
        <v>2022</v>
      </c>
      <c r="F1542" s="10">
        <v>1</v>
      </c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spans="1:26" ht="15.75" customHeight="1">
      <c r="A1543" s="4" t="s">
        <v>10</v>
      </c>
      <c r="B1543" s="4" t="s">
        <v>229</v>
      </c>
      <c r="C1543" s="4" t="s">
        <v>16</v>
      </c>
      <c r="D1543" s="10">
        <v>1</v>
      </c>
      <c r="E1543" s="10">
        <v>2025</v>
      </c>
      <c r="F1543" s="10">
        <v>1</v>
      </c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spans="1:26" ht="15.75" customHeight="1">
      <c r="A1544" s="4" t="s">
        <v>10</v>
      </c>
      <c r="B1544" s="4" t="s">
        <v>229</v>
      </c>
      <c r="C1544" s="4" t="s">
        <v>16</v>
      </c>
      <c r="D1544" s="10">
        <v>1</v>
      </c>
      <c r="E1544" s="10">
        <v>2030</v>
      </c>
      <c r="F1544" s="10">
        <v>1</v>
      </c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spans="1:26" ht="15.75" customHeight="1">
      <c r="A1545" s="4" t="s">
        <v>10</v>
      </c>
      <c r="B1545" s="4" t="s">
        <v>229</v>
      </c>
      <c r="C1545" s="4" t="s">
        <v>16</v>
      </c>
      <c r="D1545" s="10">
        <v>1</v>
      </c>
      <c r="E1545" s="10">
        <v>2035</v>
      </c>
      <c r="F1545" s="10">
        <v>1</v>
      </c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spans="1:26" ht="15.75" customHeight="1">
      <c r="A1546" s="4" t="s">
        <v>10</v>
      </c>
      <c r="B1546" s="4" t="s">
        <v>229</v>
      </c>
      <c r="C1546" s="4" t="s">
        <v>16</v>
      </c>
      <c r="D1546" s="10">
        <v>1</v>
      </c>
      <c r="E1546" s="10">
        <v>2040</v>
      </c>
      <c r="F1546" s="10">
        <v>1</v>
      </c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spans="1:26" ht="15.75" customHeight="1">
      <c r="A1547" s="4" t="s">
        <v>10</v>
      </c>
      <c r="B1547" s="4" t="s">
        <v>229</v>
      </c>
      <c r="C1547" s="4" t="s">
        <v>16</v>
      </c>
      <c r="D1547" s="10">
        <v>1</v>
      </c>
      <c r="E1547" s="10">
        <v>2045</v>
      </c>
      <c r="F1547" s="10">
        <v>1</v>
      </c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spans="1:26" ht="15.75" customHeight="1">
      <c r="A1548" s="4" t="s">
        <v>10</v>
      </c>
      <c r="B1548" s="4" t="s">
        <v>229</v>
      </c>
      <c r="C1548" s="4" t="s">
        <v>16</v>
      </c>
      <c r="D1548" s="10">
        <v>1</v>
      </c>
      <c r="E1548" s="10">
        <v>2050</v>
      </c>
      <c r="F1548" s="10">
        <v>1</v>
      </c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spans="1:26" ht="15.75" customHeight="1">
      <c r="A1549" s="4" t="s">
        <v>10</v>
      </c>
      <c r="B1549" s="4" t="s">
        <v>232</v>
      </c>
      <c r="C1549" s="4" t="s">
        <v>16</v>
      </c>
      <c r="D1549" s="10">
        <v>1</v>
      </c>
      <c r="E1549" s="10">
        <v>2022</v>
      </c>
      <c r="F1549" s="10">
        <v>1</v>
      </c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spans="1:26" ht="15.75" customHeight="1">
      <c r="A1550" s="4" t="s">
        <v>10</v>
      </c>
      <c r="B1550" s="4" t="s">
        <v>232</v>
      </c>
      <c r="C1550" s="4" t="s">
        <v>16</v>
      </c>
      <c r="D1550" s="10">
        <v>1</v>
      </c>
      <c r="E1550" s="10">
        <v>2025</v>
      </c>
      <c r="F1550" s="10">
        <v>1</v>
      </c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spans="1:26" ht="15.75" customHeight="1">
      <c r="A1551" s="4" t="s">
        <v>10</v>
      </c>
      <c r="B1551" s="4" t="s">
        <v>232</v>
      </c>
      <c r="C1551" s="4" t="s">
        <v>16</v>
      </c>
      <c r="D1551" s="10">
        <v>1</v>
      </c>
      <c r="E1551" s="10">
        <v>2030</v>
      </c>
      <c r="F1551" s="10">
        <v>1</v>
      </c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spans="1:26" ht="15.75" customHeight="1">
      <c r="A1552" s="4" t="s">
        <v>10</v>
      </c>
      <c r="B1552" s="4" t="s">
        <v>232</v>
      </c>
      <c r="C1552" s="4" t="s">
        <v>16</v>
      </c>
      <c r="D1552" s="10">
        <v>1</v>
      </c>
      <c r="E1552" s="10">
        <v>2035</v>
      </c>
      <c r="F1552" s="10">
        <v>1</v>
      </c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spans="1:26" ht="15.75" customHeight="1">
      <c r="A1553" s="4" t="s">
        <v>10</v>
      </c>
      <c r="B1553" s="4" t="s">
        <v>232</v>
      </c>
      <c r="C1553" s="4" t="s">
        <v>16</v>
      </c>
      <c r="D1553" s="10">
        <v>1</v>
      </c>
      <c r="E1553" s="10">
        <v>2040</v>
      </c>
      <c r="F1553" s="10">
        <v>1</v>
      </c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spans="1:26" ht="15.75" customHeight="1">
      <c r="A1554" s="4" t="s">
        <v>10</v>
      </c>
      <c r="B1554" s="4" t="s">
        <v>232</v>
      </c>
      <c r="C1554" s="4" t="s">
        <v>16</v>
      </c>
      <c r="D1554" s="10">
        <v>1</v>
      </c>
      <c r="E1554" s="10">
        <v>2045</v>
      </c>
      <c r="F1554" s="10">
        <v>1</v>
      </c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spans="1:26" ht="15.75" customHeight="1">
      <c r="A1555" s="4" t="s">
        <v>10</v>
      </c>
      <c r="B1555" s="4" t="s">
        <v>232</v>
      </c>
      <c r="C1555" s="4" t="s">
        <v>16</v>
      </c>
      <c r="D1555" s="10">
        <v>1</v>
      </c>
      <c r="E1555" s="10">
        <v>2050</v>
      </c>
      <c r="F1555" s="10">
        <v>1</v>
      </c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spans="1:26" ht="15.75" customHeight="1">
      <c r="A1556" s="4" t="s">
        <v>10</v>
      </c>
      <c r="B1556" s="4" t="s">
        <v>231</v>
      </c>
      <c r="C1556" s="4" t="s">
        <v>16</v>
      </c>
      <c r="D1556" s="10">
        <v>1</v>
      </c>
      <c r="E1556" s="10">
        <v>2022</v>
      </c>
      <c r="F1556" s="10">
        <v>1</v>
      </c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spans="1:26" ht="15.75" customHeight="1">
      <c r="A1557" s="4" t="s">
        <v>10</v>
      </c>
      <c r="B1557" s="4" t="s">
        <v>231</v>
      </c>
      <c r="C1557" s="4" t="s">
        <v>16</v>
      </c>
      <c r="D1557" s="10">
        <v>1</v>
      </c>
      <c r="E1557" s="10">
        <v>2025</v>
      </c>
      <c r="F1557" s="10">
        <v>1</v>
      </c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spans="1:26" ht="15.75" customHeight="1">
      <c r="A1558" s="4" t="s">
        <v>10</v>
      </c>
      <c r="B1558" s="4" t="s">
        <v>231</v>
      </c>
      <c r="C1558" s="4" t="s">
        <v>16</v>
      </c>
      <c r="D1558" s="10">
        <v>1</v>
      </c>
      <c r="E1558" s="10">
        <v>2030</v>
      </c>
      <c r="F1558" s="10">
        <v>1</v>
      </c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spans="1:26" ht="15.75" customHeight="1">
      <c r="A1559" s="4" t="s">
        <v>10</v>
      </c>
      <c r="B1559" s="4" t="s">
        <v>231</v>
      </c>
      <c r="C1559" s="4" t="s">
        <v>16</v>
      </c>
      <c r="D1559" s="10">
        <v>1</v>
      </c>
      <c r="E1559" s="10">
        <v>2035</v>
      </c>
      <c r="F1559" s="10">
        <v>1</v>
      </c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spans="1:26" ht="15.75" customHeight="1">
      <c r="A1560" s="4" t="s">
        <v>10</v>
      </c>
      <c r="B1560" s="4" t="s">
        <v>231</v>
      </c>
      <c r="C1560" s="4" t="s">
        <v>16</v>
      </c>
      <c r="D1560" s="10">
        <v>1</v>
      </c>
      <c r="E1560" s="10">
        <v>2040</v>
      </c>
      <c r="F1560" s="10">
        <v>1</v>
      </c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spans="1:26" ht="15.75" customHeight="1">
      <c r="A1561" s="4" t="s">
        <v>10</v>
      </c>
      <c r="B1561" s="4" t="s">
        <v>231</v>
      </c>
      <c r="C1561" s="4" t="s">
        <v>16</v>
      </c>
      <c r="D1561" s="10">
        <v>1</v>
      </c>
      <c r="E1561" s="10">
        <v>2045</v>
      </c>
      <c r="F1561" s="10">
        <v>1</v>
      </c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spans="1:26" ht="15.75" customHeight="1">
      <c r="A1562" s="4" t="s">
        <v>10</v>
      </c>
      <c r="B1562" s="4" t="s">
        <v>231</v>
      </c>
      <c r="C1562" s="4" t="s">
        <v>16</v>
      </c>
      <c r="D1562" s="10">
        <v>1</v>
      </c>
      <c r="E1562" s="10">
        <v>2050</v>
      </c>
      <c r="F1562" s="10">
        <v>1</v>
      </c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spans="1:26" ht="15.75" customHeight="1">
      <c r="A1563" s="4" t="s">
        <v>10</v>
      </c>
      <c r="B1563" s="4" t="s">
        <v>233</v>
      </c>
      <c r="C1563" s="4" t="s">
        <v>16</v>
      </c>
      <c r="D1563" s="10">
        <v>1</v>
      </c>
      <c r="E1563" s="10">
        <v>2022</v>
      </c>
      <c r="F1563" s="10">
        <v>1</v>
      </c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spans="1:26" ht="15.75" customHeight="1">
      <c r="A1564" s="4" t="s">
        <v>10</v>
      </c>
      <c r="B1564" s="4" t="s">
        <v>233</v>
      </c>
      <c r="C1564" s="4" t="s">
        <v>16</v>
      </c>
      <c r="D1564" s="10">
        <v>1</v>
      </c>
      <c r="E1564" s="10">
        <v>2025</v>
      </c>
      <c r="F1564" s="10">
        <v>1</v>
      </c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spans="1:26" ht="15.75" customHeight="1">
      <c r="A1565" s="4" t="s">
        <v>10</v>
      </c>
      <c r="B1565" s="4" t="s">
        <v>233</v>
      </c>
      <c r="C1565" s="4" t="s">
        <v>16</v>
      </c>
      <c r="D1565" s="10">
        <v>1</v>
      </c>
      <c r="E1565" s="10">
        <v>2030</v>
      </c>
      <c r="F1565" s="10">
        <v>1</v>
      </c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spans="1:26" ht="15.75" customHeight="1">
      <c r="A1566" s="4" t="s">
        <v>10</v>
      </c>
      <c r="B1566" s="4" t="s">
        <v>233</v>
      </c>
      <c r="C1566" s="4" t="s">
        <v>16</v>
      </c>
      <c r="D1566" s="10">
        <v>1</v>
      </c>
      <c r="E1566" s="10">
        <v>2035</v>
      </c>
      <c r="F1566" s="10">
        <v>1</v>
      </c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spans="1:26" ht="15.75" customHeight="1">
      <c r="A1567" s="4" t="s">
        <v>10</v>
      </c>
      <c r="B1567" s="4" t="s">
        <v>233</v>
      </c>
      <c r="C1567" s="4" t="s">
        <v>16</v>
      </c>
      <c r="D1567" s="10">
        <v>1</v>
      </c>
      <c r="E1567" s="10">
        <v>2040</v>
      </c>
      <c r="F1567" s="10">
        <v>1</v>
      </c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spans="1:26" ht="15.75" customHeight="1">
      <c r="A1568" s="4" t="s">
        <v>10</v>
      </c>
      <c r="B1568" s="4" t="s">
        <v>233</v>
      </c>
      <c r="C1568" s="4" t="s">
        <v>16</v>
      </c>
      <c r="D1568" s="10">
        <v>1</v>
      </c>
      <c r="E1568" s="10">
        <v>2045</v>
      </c>
      <c r="F1568" s="10">
        <v>1</v>
      </c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spans="1:26" ht="15.75" customHeight="1">
      <c r="A1569" s="4" t="s">
        <v>10</v>
      </c>
      <c r="B1569" s="4" t="s">
        <v>233</v>
      </c>
      <c r="C1569" s="4" t="s">
        <v>16</v>
      </c>
      <c r="D1569" s="10">
        <v>1</v>
      </c>
      <c r="E1569" s="10">
        <v>2050</v>
      </c>
      <c r="F1569" s="10">
        <v>1</v>
      </c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spans="1:26" ht="15.75" customHeight="1">
      <c r="A1570" s="4" t="s">
        <v>10</v>
      </c>
      <c r="B1570" s="4" t="s">
        <v>234</v>
      </c>
      <c r="C1570" s="4" t="s">
        <v>16</v>
      </c>
      <c r="D1570" s="10">
        <v>1</v>
      </c>
      <c r="E1570" s="10">
        <v>2022</v>
      </c>
      <c r="F1570" s="10">
        <v>1</v>
      </c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spans="1:26" ht="15.75" customHeight="1">
      <c r="A1571" s="4" t="s">
        <v>10</v>
      </c>
      <c r="B1571" s="4" t="s">
        <v>234</v>
      </c>
      <c r="C1571" s="4" t="s">
        <v>16</v>
      </c>
      <c r="D1571" s="10">
        <v>1</v>
      </c>
      <c r="E1571" s="10">
        <v>2025</v>
      </c>
      <c r="F1571" s="10">
        <v>1</v>
      </c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spans="1:26" ht="15.75" customHeight="1">
      <c r="A1572" s="4" t="s">
        <v>10</v>
      </c>
      <c r="B1572" s="4" t="s">
        <v>234</v>
      </c>
      <c r="C1572" s="4" t="s">
        <v>16</v>
      </c>
      <c r="D1572" s="10">
        <v>1</v>
      </c>
      <c r="E1572" s="10">
        <v>2030</v>
      </c>
      <c r="F1572" s="10">
        <v>1</v>
      </c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spans="1:26" ht="15.75" customHeight="1">
      <c r="A1573" s="4" t="s">
        <v>10</v>
      </c>
      <c r="B1573" s="4" t="s">
        <v>234</v>
      </c>
      <c r="C1573" s="4" t="s">
        <v>16</v>
      </c>
      <c r="D1573" s="10">
        <v>1</v>
      </c>
      <c r="E1573" s="10">
        <v>2035</v>
      </c>
      <c r="F1573" s="10">
        <v>1</v>
      </c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spans="1:26" ht="15.75" customHeight="1">
      <c r="A1574" s="4" t="s">
        <v>10</v>
      </c>
      <c r="B1574" s="4" t="s">
        <v>234</v>
      </c>
      <c r="C1574" s="4" t="s">
        <v>16</v>
      </c>
      <c r="D1574" s="10">
        <v>1</v>
      </c>
      <c r="E1574" s="10">
        <v>2040</v>
      </c>
      <c r="F1574" s="10">
        <v>1</v>
      </c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spans="1:26" ht="15.75" customHeight="1">
      <c r="A1575" s="4" t="s">
        <v>10</v>
      </c>
      <c r="B1575" s="4" t="s">
        <v>234</v>
      </c>
      <c r="C1575" s="4" t="s">
        <v>16</v>
      </c>
      <c r="D1575" s="10">
        <v>1</v>
      </c>
      <c r="E1575" s="10">
        <v>2045</v>
      </c>
      <c r="F1575" s="10">
        <v>1</v>
      </c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spans="1:26" ht="15.75" customHeight="1">
      <c r="A1576" s="4" t="s">
        <v>10</v>
      </c>
      <c r="B1576" s="4" t="s">
        <v>234</v>
      </c>
      <c r="C1576" s="4" t="s">
        <v>16</v>
      </c>
      <c r="D1576" s="10">
        <v>1</v>
      </c>
      <c r="E1576" s="10">
        <v>2050</v>
      </c>
      <c r="F1576" s="10">
        <v>1</v>
      </c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spans="1:26" ht="15.75" customHeight="1">
      <c r="A1577" s="4" t="s">
        <v>10</v>
      </c>
      <c r="B1577" s="4" t="s">
        <v>230</v>
      </c>
      <c r="C1577" s="4" t="s">
        <v>16</v>
      </c>
      <c r="D1577" s="10">
        <v>1</v>
      </c>
      <c r="E1577" s="10">
        <v>2022</v>
      </c>
      <c r="F1577" s="10">
        <v>1</v>
      </c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spans="1:26" ht="15.75" customHeight="1">
      <c r="A1578" s="4" t="s">
        <v>10</v>
      </c>
      <c r="B1578" s="4" t="s">
        <v>230</v>
      </c>
      <c r="C1578" s="4" t="s">
        <v>16</v>
      </c>
      <c r="D1578" s="10">
        <v>1</v>
      </c>
      <c r="E1578" s="10">
        <v>2025</v>
      </c>
      <c r="F1578" s="10">
        <v>1</v>
      </c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 ht="15.75" customHeight="1">
      <c r="A1579" s="4" t="s">
        <v>10</v>
      </c>
      <c r="B1579" s="4" t="s">
        <v>230</v>
      </c>
      <c r="C1579" s="4" t="s">
        <v>16</v>
      </c>
      <c r="D1579" s="10">
        <v>1</v>
      </c>
      <c r="E1579" s="10">
        <v>2030</v>
      </c>
      <c r="F1579" s="10">
        <v>1</v>
      </c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spans="1:26" ht="15.75" customHeight="1">
      <c r="A1580" s="4" t="s">
        <v>10</v>
      </c>
      <c r="B1580" s="4" t="s">
        <v>230</v>
      </c>
      <c r="C1580" s="4" t="s">
        <v>16</v>
      </c>
      <c r="D1580" s="10">
        <v>1</v>
      </c>
      <c r="E1580" s="10">
        <v>2035</v>
      </c>
      <c r="F1580" s="10">
        <v>1</v>
      </c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spans="1:26" ht="15.75" customHeight="1">
      <c r="A1581" s="4" t="s">
        <v>10</v>
      </c>
      <c r="B1581" s="4" t="s">
        <v>230</v>
      </c>
      <c r="C1581" s="4" t="s">
        <v>16</v>
      </c>
      <c r="D1581" s="10">
        <v>1</v>
      </c>
      <c r="E1581" s="10">
        <v>2040</v>
      </c>
      <c r="F1581" s="10">
        <v>1</v>
      </c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spans="1:26" ht="15.75" customHeight="1">
      <c r="A1582" s="4" t="s">
        <v>10</v>
      </c>
      <c r="B1582" s="4" t="s">
        <v>230</v>
      </c>
      <c r="C1582" s="4" t="s">
        <v>16</v>
      </c>
      <c r="D1582" s="10">
        <v>1</v>
      </c>
      <c r="E1582" s="10">
        <v>2045</v>
      </c>
      <c r="F1582" s="10">
        <v>1</v>
      </c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spans="1:26" ht="15.75" customHeight="1">
      <c r="A1583" s="4" t="s">
        <v>10</v>
      </c>
      <c r="B1583" s="4" t="s">
        <v>230</v>
      </c>
      <c r="C1583" s="4" t="s">
        <v>16</v>
      </c>
      <c r="D1583" s="10">
        <v>1</v>
      </c>
      <c r="E1583" s="10">
        <v>2050</v>
      </c>
      <c r="F1583" s="10">
        <v>1</v>
      </c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</sheetData>
  <autoFilter ref="A1:F1583" xr:uid="{00000000-0009-0000-0000-00001B000000}"/>
  <pageMargins left="0.7" right="0.7" top="0" bottom="0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1000"/>
  <sheetViews>
    <sheetView workbookViewId="0"/>
  </sheetViews>
  <sheetFormatPr baseColWidth="10" defaultColWidth="14.44140625" defaultRowHeight="15" customHeight="1"/>
  <cols>
    <col min="1" max="1" width="24.109375" customWidth="1"/>
    <col min="2" max="6" width="13.5546875" customWidth="1"/>
    <col min="7" max="23" width="8.6640625" customWidth="1"/>
  </cols>
  <sheetData>
    <row r="1" spans="1:26" ht="14.4">
      <c r="A1" s="1" t="s">
        <v>1</v>
      </c>
      <c r="B1" s="1" t="s">
        <v>8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24</v>
      </c>
      <c r="B2" s="10">
        <v>2022</v>
      </c>
      <c r="C2" s="10">
        <v>27.777799999999999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24</v>
      </c>
      <c r="B3" s="10">
        <v>2025</v>
      </c>
      <c r="C3" s="10">
        <v>27.777799999999999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24</v>
      </c>
      <c r="B4" s="10">
        <v>2030</v>
      </c>
      <c r="C4" s="10">
        <v>27.777799999999999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24</v>
      </c>
      <c r="B5" s="10">
        <v>2035</v>
      </c>
      <c r="C5" s="10">
        <v>27.777799999999999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24</v>
      </c>
      <c r="B6" s="10">
        <v>2040</v>
      </c>
      <c r="C6" s="10">
        <v>27.777799999999999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24</v>
      </c>
      <c r="B7" s="10">
        <v>2045</v>
      </c>
      <c r="C7" s="10">
        <v>27.777799999999999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24</v>
      </c>
      <c r="B8" s="10">
        <v>2050</v>
      </c>
      <c r="C8" s="10">
        <v>27.777799999999999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4" t="s">
        <v>30</v>
      </c>
      <c r="B9" s="10">
        <v>2022</v>
      </c>
      <c r="C9" s="10">
        <v>27.777799999999999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30</v>
      </c>
      <c r="B10" s="10">
        <v>2025</v>
      </c>
      <c r="C10" s="10">
        <v>27.777799999999999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30</v>
      </c>
      <c r="B11" s="10">
        <v>2030</v>
      </c>
      <c r="C11" s="10">
        <v>27.777799999999999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30</v>
      </c>
      <c r="B12" s="10">
        <v>2035</v>
      </c>
      <c r="C12" s="10">
        <v>27.777799999999999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30</v>
      </c>
      <c r="B13" s="10">
        <v>2040</v>
      </c>
      <c r="C13" s="10">
        <v>27.777799999999999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30</v>
      </c>
      <c r="B14" s="10">
        <v>2045</v>
      </c>
      <c r="C14" s="10">
        <v>27.777799999999999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30</v>
      </c>
      <c r="B15" s="10">
        <v>2050</v>
      </c>
      <c r="C15" s="10">
        <v>27.777799999999999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36</v>
      </c>
      <c r="B16" s="10">
        <v>2022</v>
      </c>
      <c r="C16" s="10">
        <v>13.8889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36</v>
      </c>
      <c r="B17" s="10">
        <v>2025</v>
      </c>
      <c r="C17" s="10">
        <v>13.8889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36</v>
      </c>
      <c r="B18" s="10">
        <v>2030</v>
      </c>
      <c r="C18" s="10">
        <v>13.8889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36</v>
      </c>
      <c r="B19" s="10">
        <v>2035</v>
      </c>
      <c r="C19" s="10">
        <v>13.8889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36</v>
      </c>
      <c r="B20" s="10">
        <v>2040</v>
      </c>
      <c r="C20" s="10">
        <v>13.8889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36</v>
      </c>
      <c r="B21" s="10">
        <v>2045</v>
      </c>
      <c r="C21" s="10">
        <v>13.8889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36</v>
      </c>
      <c r="B22" s="10">
        <v>2050</v>
      </c>
      <c r="C22" s="10">
        <v>13.8889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42</v>
      </c>
      <c r="B23" s="10">
        <v>2022</v>
      </c>
      <c r="C23" s="10">
        <v>13.8889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42</v>
      </c>
      <c r="B24" s="10">
        <v>2025</v>
      </c>
      <c r="C24" s="10">
        <v>13.8889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42</v>
      </c>
      <c r="B25" s="10">
        <v>2030</v>
      </c>
      <c r="C25" s="10">
        <v>13.8889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42</v>
      </c>
      <c r="B26" s="10">
        <v>2035</v>
      </c>
      <c r="C26" s="10">
        <v>13.8889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42</v>
      </c>
      <c r="B27" s="10">
        <v>2040</v>
      </c>
      <c r="C27" s="10">
        <v>13.8889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42</v>
      </c>
      <c r="B28" s="10">
        <v>2045</v>
      </c>
      <c r="C28" s="10">
        <v>13.8889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42</v>
      </c>
      <c r="B29" s="10">
        <v>2050</v>
      </c>
      <c r="C29" s="10">
        <v>13.8889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48</v>
      </c>
      <c r="B30" s="10">
        <v>2022</v>
      </c>
      <c r="C30" s="10">
        <v>13.8889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48</v>
      </c>
      <c r="B31" s="10">
        <v>2025</v>
      </c>
      <c r="C31" s="10">
        <v>13.8889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48</v>
      </c>
      <c r="B32" s="10">
        <v>2030</v>
      </c>
      <c r="C32" s="10">
        <v>13.8889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48</v>
      </c>
      <c r="B33" s="10">
        <v>2035</v>
      </c>
      <c r="C33" s="10">
        <v>13.8889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48</v>
      </c>
      <c r="B34" s="10">
        <v>2040</v>
      </c>
      <c r="C34" s="10">
        <v>13.8889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48</v>
      </c>
      <c r="B35" s="10">
        <v>2045</v>
      </c>
      <c r="C35" s="10">
        <v>13.8889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48</v>
      </c>
      <c r="B36" s="10">
        <v>2050</v>
      </c>
      <c r="C36" s="10">
        <v>13.8889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54</v>
      </c>
      <c r="B37" s="10">
        <v>2022</v>
      </c>
      <c r="C37" s="10">
        <v>13.8889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54</v>
      </c>
      <c r="B38" s="10">
        <v>2025</v>
      </c>
      <c r="C38" s="10">
        <v>13.8889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54</v>
      </c>
      <c r="B39" s="10">
        <v>2030</v>
      </c>
      <c r="C39" s="10">
        <v>13.8889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54</v>
      </c>
      <c r="B40" s="10">
        <v>2035</v>
      </c>
      <c r="C40" s="10">
        <v>13.8889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54</v>
      </c>
      <c r="B41" s="10">
        <v>2040</v>
      </c>
      <c r="C41" s="10">
        <v>13.8889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54</v>
      </c>
      <c r="B42" s="10">
        <v>2045</v>
      </c>
      <c r="C42" s="10">
        <v>13.8889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54</v>
      </c>
      <c r="B43" s="10">
        <v>2050</v>
      </c>
      <c r="C43" s="10">
        <v>13.8889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59</v>
      </c>
      <c r="B44" s="10">
        <v>2022</v>
      </c>
      <c r="C44" s="10">
        <v>5.5555599999999998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59</v>
      </c>
      <c r="B45" s="10">
        <v>2025</v>
      </c>
      <c r="C45" s="10">
        <v>5.5555599999999998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59</v>
      </c>
      <c r="B46" s="10">
        <v>2030</v>
      </c>
      <c r="C46" s="10">
        <v>5.5555599999999998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59</v>
      </c>
      <c r="B47" s="10">
        <v>2035</v>
      </c>
      <c r="C47" s="10">
        <v>5.5555599999999998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59</v>
      </c>
      <c r="B48" s="10">
        <v>2040</v>
      </c>
      <c r="C48" s="10">
        <v>5.5555599999999998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59</v>
      </c>
      <c r="B49" s="10">
        <v>2045</v>
      </c>
      <c r="C49" s="10">
        <v>5.5555599999999998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59</v>
      </c>
      <c r="B50" s="10">
        <v>2050</v>
      </c>
      <c r="C50" s="10">
        <v>5.5555599999999998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62</v>
      </c>
      <c r="B51" s="10">
        <v>2022</v>
      </c>
      <c r="C51" s="10">
        <v>5.5555599999999998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62</v>
      </c>
      <c r="B52" s="10">
        <v>2025</v>
      </c>
      <c r="C52" s="10">
        <v>5.5555599999999998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62</v>
      </c>
      <c r="B53" s="10">
        <v>2030</v>
      </c>
      <c r="C53" s="10">
        <v>5.5555599999999998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62</v>
      </c>
      <c r="B54" s="10">
        <v>2035</v>
      </c>
      <c r="C54" s="10">
        <v>5.5555599999999998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62</v>
      </c>
      <c r="B55" s="10">
        <v>2040</v>
      </c>
      <c r="C55" s="10">
        <v>5.5555599999999998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62</v>
      </c>
      <c r="B56" s="10">
        <v>2045</v>
      </c>
      <c r="C56" s="10">
        <v>5.5555599999999998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62</v>
      </c>
      <c r="B57" s="10">
        <v>2050</v>
      </c>
      <c r="C57" s="10">
        <v>5.5555599999999998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65</v>
      </c>
      <c r="B58" s="10">
        <v>2022</v>
      </c>
      <c r="C58" s="10">
        <v>5.5555599999999998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65</v>
      </c>
      <c r="B59" s="10">
        <v>2025</v>
      </c>
      <c r="C59" s="10">
        <v>5.5555599999999998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65</v>
      </c>
      <c r="B60" s="10">
        <v>2030</v>
      </c>
      <c r="C60" s="10">
        <v>5.5555599999999998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65</v>
      </c>
      <c r="B61" s="10">
        <v>2035</v>
      </c>
      <c r="C61" s="10">
        <v>5.5555599999999998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65</v>
      </c>
      <c r="B62" s="10">
        <v>2040</v>
      </c>
      <c r="C62" s="10">
        <v>5.5555599999999998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65</v>
      </c>
      <c r="B63" s="10">
        <v>2045</v>
      </c>
      <c r="C63" s="10">
        <v>5.5555599999999998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65</v>
      </c>
      <c r="B64" s="10">
        <v>2050</v>
      </c>
      <c r="C64" s="10">
        <v>5.5555599999999998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68</v>
      </c>
      <c r="B65" s="10">
        <v>2022</v>
      </c>
      <c r="C65" s="10">
        <v>5.5555599999999998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68</v>
      </c>
      <c r="B66" s="10">
        <v>2025</v>
      </c>
      <c r="C66" s="10">
        <v>5.5555599999999998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68</v>
      </c>
      <c r="B67" s="10">
        <v>2030</v>
      </c>
      <c r="C67" s="10">
        <v>5.5555599999999998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68</v>
      </c>
      <c r="B68" s="10">
        <v>2035</v>
      </c>
      <c r="C68" s="10">
        <v>5.5555599999999998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68</v>
      </c>
      <c r="B69" s="10">
        <v>2040</v>
      </c>
      <c r="C69" s="10">
        <v>5.5555599999999998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68</v>
      </c>
      <c r="B70" s="10">
        <v>2045</v>
      </c>
      <c r="C70" s="10">
        <v>5.5555599999999998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68</v>
      </c>
      <c r="B71" s="10">
        <v>2050</v>
      </c>
      <c r="C71" s="10">
        <v>5.5555599999999998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71</v>
      </c>
      <c r="B72" s="10">
        <v>2022</v>
      </c>
      <c r="C72" s="10">
        <v>5.5555599999999998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71</v>
      </c>
      <c r="B73" s="10">
        <v>2025</v>
      </c>
      <c r="C73" s="10">
        <v>5.5555599999999998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71</v>
      </c>
      <c r="B74" s="10">
        <v>2030</v>
      </c>
      <c r="C74" s="10">
        <v>5.5555599999999998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71</v>
      </c>
      <c r="B75" s="10">
        <v>2035</v>
      </c>
      <c r="C75" s="10">
        <v>5.5555599999999998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71</v>
      </c>
      <c r="B76" s="10">
        <v>2040</v>
      </c>
      <c r="C76" s="10">
        <v>5.5555599999999998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71</v>
      </c>
      <c r="B77" s="10">
        <v>2045</v>
      </c>
      <c r="C77" s="10">
        <v>5.5555599999999998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71</v>
      </c>
      <c r="B78" s="10">
        <v>2050</v>
      </c>
      <c r="C78" s="10">
        <v>5.5555599999999998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77</v>
      </c>
      <c r="B79" s="10">
        <v>2022</v>
      </c>
      <c r="C79" s="10">
        <v>27.777799999999999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77</v>
      </c>
      <c r="B80" s="10">
        <v>2025</v>
      </c>
      <c r="C80" s="10">
        <v>27.777799999999999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77</v>
      </c>
      <c r="B81" s="10">
        <v>2030</v>
      </c>
      <c r="C81" s="10">
        <v>27.777799999999999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77</v>
      </c>
      <c r="B82" s="10">
        <v>2035</v>
      </c>
      <c r="C82" s="10">
        <v>27.777799999999999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77</v>
      </c>
      <c r="B83" s="10">
        <v>2040</v>
      </c>
      <c r="C83" s="10">
        <v>27.777799999999999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77</v>
      </c>
      <c r="B84" s="10">
        <v>2045</v>
      </c>
      <c r="C84" s="10">
        <v>27.777799999999999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77</v>
      </c>
      <c r="B85" s="10">
        <v>2050</v>
      </c>
      <c r="C85" s="10">
        <v>27.777799999999999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113</v>
      </c>
      <c r="B86" s="10">
        <v>2022</v>
      </c>
      <c r="C86" s="10">
        <v>27.777799999999999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113</v>
      </c>
      <c r="B87" s="10">
        <v>2025</v>
      </c>
      <c r="C87" s="10">
        <v>27.777799999999999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113</v>
      </c>
      <c r="B88" s="10">
        <v>2030</v>
      </c>
      <c r="C88" s="10">
        <v>27.777799999999999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113</v>
      </c>
      <c r="B89" s="10">
        <v>2035</v>
      </c>
      <c r="C89" s="10">
        <v>27.777799999999999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113</v>
      </c>
      <c r="B90" s="10">
        <v>2040</v>
      </c>
      <c r="C90" s="10">
        <v>27.777799999999999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113</v>
      </c>
      <c r="B91" s="10">
        <v>2045</v>
      </c>
      <c r="C91" s="10">
        <v>27.777799999999999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113</v>
      </c>
      <c r="B92" s="10">
        <v>2050</v>
      </c>
      <c r="C92" s="10">
        <v>27.777799999999999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114</v>
      </c>
      <c r="B93" s="10">
        <v>2022</v>
      </c>
      <c r="C93" s="10">
        <v>27.777799999999999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114</v>
      </c>
      <c r="B94" s="10">
        <v>2025</v>
      </c>
      <c r="C94" s="10">
        <v>27.777799999999999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114</v>
      </c>
      <c r="B95" s="10">
        <v>2030</v>
      </c>
      <c r="C95" s="10">
        <v>27.777799999999999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114</v>
      </c>
      <c r="B96" s="10">
        <v>2035</v>
      </c>
      <c r="C96" s="10">
        <v>27.777799999999999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114</v>
      </c>
      <c r="B97" s="10">
        <v>2040</v>
      </c>
      <c r="C97" s="10">
        <v>27.777799999999999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114</v>
      </c>
      <c r="B98" s="10">
        <v>2045</v>
      </c>
      <c r="C98" s="10">
        <v>27.777799999999999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114</v>
      </c>
      <c r="B99" s="10">
        <v>2050</v>
      </c>
      <c r="C99" s="10">
        <v>27.777799999999999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115</v>
      </c>
      <c r="B100" s="10">
        <v>2022</v>
      </c>
      <c r="C100" s="10">
        <v>27.777799999999999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115</v>
      </c>
      <c r="B101" s="10">
        <v>2025</v>
      </c>
      <c r="C101" s="10">
        <v>27.777799999999999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115</v>
      </c>
      <c r="B102" s="10">
        <v>2030</v>
      </c>
      <c r="C102" s="10">
        <v>27.777799999999999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115</v>
      </c>
      <c r="B103" s="10">
        <v>2035</v>
      </c>
      <c r="C103" s="10">
        <v>27.777799999999999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115</v>
      </c>
      <c r="B104" s="10">
        <v>2040</v>
      </c>
      <c r="C104" s="10">
        <v>27.777799999999999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115</v>
      </c>
      <c r="B105" s="10">
        <v>2045</v>
      </c>
      <c r="C105" s="10">
        <v>27.777799999999999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115</v>
      </c>
      <c r="B106" s="10">
        <v>2050</v>
      </c>
      <c r="C106" s="10">
        <v>27.777799999999999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116</v>
      </c>
      <c r="B107" s="10">
        <v>2022</v>
      </c>
      <c r="C107" s="10">
        <v>27.777799999999999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116</v>
      </c>
      <c r="B108" s="10">
        <v>2025</v>
      </c>
      <c r="C108" s="10">
        <v>27.777799999999999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116</v>
      </c>
      <c r="B109" s="10">
        <v>2030</v>
      </c>
      <c r="C109" s="10">
        <v>27.777799999999999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116</v>
      </c>
      <c r="B110" s="10">
        <v>2035</v>
      </c>
      <c r="C110" s="10">
        <v>27.777799999999999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116</v>
      </c>
      <c r="B111" s="10">
        <v>2040</v>
      </c>
      <c r="C111" s="10">
        <v>27.777799999999999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116</v>
      </c>
      <c r="B112" s="10">
        <v>2045</v>
      </c>
      <c r="C112" s="10">
        <v>27.777799999999999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116</v>
      </c>
      <c r="B113" s="10">
        <v>2050</v>
      </c>
      <c r="C113" s="10">
        <v>27.777799999999999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117</v>
      </c>
      <c r="B114" s="10">
        <v>2022</v>
      </c>
      <c r="C114" s="10">
        <v>27.777799999999999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117</v>
      </c>
      <c r="B115" s="10">
        <v>2025</v>
      </c>
      <c r="C115" s="10">
        <v>27.777799999999999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117</v>
      </c>
      <c r="B116" s="10">
        <v>2030</v>
      </c>
      <c r="C116" s="10">
        <v>27.777799999999999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117</v>
      </c>
      <c r="B117" s="10">
        <v>2035</v>
      </c>
      <c r="C117" s="10">
        <v>27.777799999999999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117</v>
      </c>
      <c r="B118" s="10">
        <v>2040</v>
      </c>
      <c r="C118" s="10">
        <v>27.777799999999999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117</v>
      </c>
      <c r="B119" s="10">
        <v>2045</v>
      </c>
      <c r="C119" s="10">
        <v>27.777799999999999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117</v>
      </c>
      <c r="B120" s="10">
        <v>2050</v>
      </c>
      <c r="C120" s="10">
        <v>27.777799999999999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118</v>
      </c>
      <c r="B121" s="10">
        <v>2022</v>
      </c>
      <c r="C121" s="10">
        <v>27.777799999999999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118</v>
      </c>
      <c r="B122" s="10">
        <v>2025</v>
      </c>
      <c r="C122" s="10">
        <v>27.777799999999999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118</v>
      </c>
      <c r="B123" s="10">
        <v>2030</v>
      </c>
      <c r="C123" s="10">
        <v>27.777799999999999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118</v>
      </c>
      <c r="B124" s="10">
        <v>2035</v>
      </c>
      <c r="C124" s="10">
        <v>27.777799999999999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118</v>
      </c>
      <c r="B125" s="10">
        <v>2040</v>
      </c>
      <c r="C125" s="10">
        <v>27.777799999999999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118</v>
      </c>
      <c r="B126" s="10">
        <v>2045</v>
      </c>
      <c r="C126" s="10">
        <v>27.777799999999999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118</v>
      </c>
      <c r="B127" s="10">
        <v>2050</v>
      </c>
      <c r="C127" s="10">
        <v>27.777799999999999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119</v>
      </c>
      <c r="B128" s="10">
        <v>2022</v>
      </c>
      <c r="C128" s="10">
        <v>27.777799999999999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119</v>
      </c>
      <c r="B129" s="10">
        <v>2025</v>
      </c>
      <c r="C129" s="10">
        <v>27.777799999999999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119</v>
      </c>
      <c r="B130" s="10">
        <v>2030</v>
      </c>
      <c r="C130" s="10">
        <v>27.777799999999999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119</v>
      </c>
      <c r="B131" s="10">
        <v>2035</v>
      </c>
      <c r="C131" s="10">
        <v>27.777799999999999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119</v>
      </c>
      <c r="B132" s="10">
        <v>2040</v>
      </c>
      <c r="C132" s="10">
        <v>27.777799999999999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119</v>
      </c>
      <c r="B133" s="10">
        <v>2045</v>
      </c>
      <c r="C133" s="10">
        <v>27.777799999999999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119</v>
      </c>
      <c r="B134" s="10">
        <v>2050</v>
      </c>
      <c r="C134" s="10">
        <v>27.777799999999999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 t="s">
        <v>120</v>
      </c>
      <c r="B135" s="10">
        <v>2022</v>
      </c>
      <c r="C135" s="10">
        <v>27.777799999999999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 t="s">
        <v>120</v>
      </c>
      <c r="B136" s="10">
        <v>2025</v>
      </c>
      <c r="C136" s="10">
        <v>27.777799999999999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 t="s">
        <v>120</v>
      </c>
      <c r="B137" s="10">
        <v>2030</v>
      </c>
      <c r="C137" s="10">
        <v>27.777799999999999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 t="s">
        <v>120</v>
      </c>
      <c r="B138" s="10">
        <v>2035</v>
      </c>
      <c r="C138" s="10">
        <v>27.777799999999999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 t="s">
        <v>120</v>
      </c>
      <c r="B139" s="10">
        <v>2040</v>
      </c>
      <c r="C139" s="10">
        <v>27.777799999999999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 t="s">
        <v>120</v>
      </c>
      <c r="B140" s="10">
        <v>2045</v>
      </c>
      <c r="C140" s="10">
        <v>27.777799999999999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 t="s">
        <v>120</v>
      </c>
      <c r="B141" s="10">
        <v>2050</v>
      </c>
      <c r="C141" s="10">
        <v>27.777799999999999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 t="s">
        <v>200</v>
      </c>
      <c r="B142" s="10">
        <v>2022</v>
      </c>
      <c r="C142" s="10">
        <v>27.777799999999999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 t="s">
        <v>200</v>
      </c>
      <c r="B143" s="10">
        <v>2025</v>
      </c>
      <c r="C143" s="10">
        <v>27.777799999999999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 t="s">
        <v>200</v>
      </c>
      <c r="B144" s="10">
        <v>2030</v>
      </c>
      <c r="C144" s="10">
        <v>27.777799999999999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 t="s">
        <v>200</v>
      </c>
      <c r="B145" s="10">
        <v>2035</v>
      </c>
      <c r="C145" s="10">
        <v>27.777799999999999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 t="s">
        <v>200</v>
      </c>
      <c r="B146" s="10">
        <v>2040</v>
      </c>
      <c r="C146" s="10">
        <v>27.777799999999999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 t="s">
        <v>200</v>
      </c>
      <c r="B147" s="10">
        <v>2045</v>
      </c>
      <c r="C147" s="10">
        <v>27.777799999999999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 t="s">
        <v>200</v>
      </c>
      <c r="B148" s="10">
        <v>2050</v>
      </c>
      <c r="C148" s="10">
        <v>27.777799999999999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 t="s">
        <v>139</v>
      </c>
      <c r="B149" s="10">
        <v>2022</v>
      </c>
      <c r="C149" s="10">
        <v>27.777799999999999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 t="s">
        <v>139</v>
      </c>
      <c r="B150" s="10">
        <v>2025</v>
      </c>
      <c r="C150" s="10">
        <v>27.777799999999999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 t="s">
        <v>139</v>
      </c>
      <c r="B151" s="10">
        <v>2030</v>
      </c>
      <c r="C151" s="10">
        <v>27.777799999999999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 t="s">
        <v>139</v>
      </c>
      <c r="B152" s="10">
        <v>2035</v>
      </c>
      <c r="C152" s="10">
        <v>27.777799999999999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 t="s">
        <v>139</v>
      </c>
      <c r="B153" s="10">
        <v>2040</v>
      </c>
      <c r="C153" s="10">
        <v>27.777799999999999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 t="s">
        <v>139</v>
      </c>
      <c r="B154" s="10">
        <v>2045</v>
      </c>
      <c r="C154" s="10">
        <v>27.777799999999999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 t="s">
        <v>139</v>
      </c>
      <c r="B155" s="10">
        <v>2050</v>
      </c>
      <c r="C155" s="10">
        <v>27.777799999999999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 t="s">
        <v>214</v>
      </c>
      <c r="B156" s="10">
        <v>2022</v>
      </c>
      <c r="C156" s="10">
        <v>27.777799999999999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 t="s">
        <v>214</v>
      </c>
      <c r="B157" s="10">
        <v>2025</v>
      </c>
      <c r="C157" s="10">
        <v>27.777799999999999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 t="s">
        <v>214</v>
      </c>
      <c r="B158" s="10">
        <v>2030</v>
      </c>
      <c r="C158" s="10">
        <v>27.777799999999999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 t="s">
        <v>214</v>
      </c>
      <c r="B159" s="10">
        <v>2035</v>
      </c>
      <c r="C159" s="10">
        <v>27.777799999999999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 t="s">
        <v>214</v>
      </c>
      <c r="B160" s="10">
        <v>2040</v>
      </c>
      <c r="C160" s="10">
        <v>27.777799999999999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 t="s">
        <v>214</v>
      </c>
      <c r="B161" s="10">
        <v>2045</v>
      </c>
      <c r="C161" s="10">
        <v>27.777799999999999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 t="s">
        <v>214</v>
      </c>
      <c r="B162" s="10">
        <v>2050</v>
      </c>
      <c r="C162" s="10">
        <v>27.777799999999999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 t="s">
        <v>145</v>
      </c>
      <c r="B163" s="10">
        <v>2022</v>
      </c>
      <c r="C163" s="10">
        <v>27.777799999999999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 t="s">
        <v>145</v>
      </c>
      <c r="B164" s="10">
        <v>2025</v>
      </c>
      <c r="C164" s="10">
        <v>27.777799999999999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 t="s">
        <v>145</v>
      </c>
      <c r="B165" s="10">
        <v>2030</v>
      </c>
      <c r="C165" s="10">
        <v>27.777799999999999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 t="s">
        <v>145</v>
      </c>
      <c r="B166" s="10">
        <v>2035</v>
      </c>
      <c r="C166" s="10">
        <v>27.777799999999999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 t="s">
        <v>145</v>
      </c>
      <c r="B167" s="10">
        <v>2040</v>
      </c>
      <c r="C167" s="10">
        <v>27.777799999999999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 t="s">
        <v>145</v>
      </c>
      <c r="B168" s="10">
        <v>2045</v>
      </c>
      <c r="C168" s="10">
        <v>27.777799999999999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 t="s">
        <v>145</v>
      </c>
      <c r="B169" s="10">
        <v>2050</v>
      </c>
      <c r="C169" s="10">
        <v>27.777799999999999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 t="s">
        <v>202</v>
      </c>
      <c r="B170" s="10">
        <v>2022</v>
      </c>
      <c r="C170" s="10">
        <v>13.8889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 t="s">
        <v>202</v>
      </c>
      <c r="B171" s="10">
        <v>2025</v>
      </c>
      <c r="C171" s="10">
        <v>13.8889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 t="s">
        <v>202</v>
      </c>
      <c r="B172" s="10">
        <v>2030</v>
      </c>
      <c r="C172" s="10">
        <v>13.8889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 t="s">
        <v>202</v>
      </c>
      <c r="B173" s="10">
        <v>2035</v>
      </c>
      <c r="C173" s="10">
        <v>13.8889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 t="s">
        <v>202</v>
      </c>
      <c r="B174" s="10">
        <v>2040</v>
      </c>
      <c r="C174" s="10">
        <v>13.8889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 t="s">
        <v>202</v>
      </c>
      <c r="B175" s="10">
        <v>2045</v>
      </c>
      <c r="C175" s="10">
        <v>13.8889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 t="s">
        <v>202</v>
      </c>
      <c r="B176" s="10">
        <v>2050</v>
      </c>
      <c r="C176" s="10">
        <v>13.8889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 t="s">
        <v>146</v>
      </c>
      <c r="B177" s="10">
        <v>2022</v>
      </c>
      <c r="C177" s="10">
        <v>13.8889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 t="s">
        <v>146</v>
      </c>
      <c r="B178" s="10">
        <v>2025</v>
      </c>
      <c r="C178" s="10">
        <v>13.8889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 t="s">
        <v>146</v>
      </c>
      <c r="B179" s="10">
        <v>2030</v>
      </c>
      <c r="C179" s="10">
        <v>13.8889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 t="s">
        <v>146</v>
      </c>
      <c r="B180" s="10">
        <v>2035</v>
      </c>
      <c r="C180" s="10">
        <v>13.8889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 t="s">
        <v>146</v>
      </c>
      <c r="B181" s="10">
        <v>2040</v>
      </c>
      <c r="C181" s="10">
        <v>13.8889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 t="s">
        <v>146</v>
      </c>
      <c r="B182" s="10">
        <v>2045</v>
      </c>
      <c r="C182" s="10">
        <v>13.8889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 t="s">
        <v>146</v>
      </c>
      <c r="B183" s="10">
        <v>2050</v>
      </c>
      <c r="C183" s="10">
        <v>13.8889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 t="s">
        <v>147</v>
      </c>
      <c r="B184" s="10">
        <v>2022</v>
      </c>
      <c r="C184" s="10">
        <v>13.8889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 t="s">
        <v>147</v>
      </c>
      <c r="B185" s="10">
        <v>2025</v>
      </c>
      <c r="C185" s="10">
        <v>13.8889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 t="s">
        <v>147</v>
      </c>
      <c r="B186" s="10">
        <v>2030</v>
      </c>
      <c r="C186" s="10">
        <v>13.8889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 t="s">
        <v>147</v>
      </c>
      <c r="B187" s="10">
        <v>2035</v>
      </c>
      <c r="C187" s="10">
        <v>13.8889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 t="s">
        <v>147</v>
      </c>
      <c r="B188" s="10">
        <v>2040</v>
      </c>
      <c r="C188" s="10">
        <v>13.8889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 t="s">
        <v>147</v>
      </c>
      <c r="B189" s="10">
        <v>2045</v>
      </c>
      <c r="C189" s="10">
        <v>13.8889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 t="s">
        <v>147</v>
      </c>
      <c r="B190" s="10">
        <v>2050</v>
      </c>
      <c r="C190" s="10">
        <v>13.8889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 t="s">
        <v>148</v>
      </c>
      <c r="B191" s="10">
        <v>2022</v>
      </c>
      <c r="C191" s="10">
        <v>13.8889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 t="s">
        <v>148</v>
      </c>
      <c r="B192" s="10">
        <v>2025</v>
      </c>
      <c r="C192" s="10">
        <v>13.8889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 t="s">
        <v>148</v>
      </c>
      <c r="B193" s="10">
        <v>2030</v>
      </c>
      <c r="C193" s="10">
        <v>13.8889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 t="s">
        <v>148</v>
      </c>
      <c r="B194" s="10">
        <v>2035</v>
      </c>
      <c r="C194" s="10">
        <v>13.8889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 t="s">
        <v>148</v>
      </c>
      <c r="B195" s="10">
        <v>2040</v>
      </c>
      <c r="C195" s="10">
        <v>13.8889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 t="s">
        <v>148</v>
      </c>
      <c r="B196" s="10">
        <v>2045</v>
      </c>
      <c r="C196" s="10">
        <v>13.8889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 t="s">
        <v>148</v>
      </c>
      <c r="B197" s="10">
        <v>2050</v>
      </c>
      <c r="C197" s="10">
        <v>13.8889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 t="s">
        <v>149</v>
      </c>
      <c r="B198" s="10">
        <v>2022</v>
      </c>
      <c r="C198" s="10">
        <v>5.5555599999999998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 t="s">
        <v>149</v>
      </c>
      <c r="B199" s="10">
        <v>2025</v>
      </c>
      <c r="C199" s="10">
        <v>5.5555599999999998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 t="s">
        <v>149</v>
      </c>
      <c r="B200" s="10">
        <v>2030</v>
      </c>
      <c r="C200" s="10">
        <v>5.5555599999999998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 t="s">
        <v>149</v>
      </c>
      <c r="B201" s="10">
        <v>2035</v>
      </c>
      <c r="C201" s="10">
        <v>5.5555599999999998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 t="s">
        <v>149</v>
      </c>
      <c r="B202" s="10">
        <v>2040</v>
      </c>
      <c r="C202" s="10">
        <v>5.5555599999999998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 t="s">
        <v>149</v>
      </c>
      <c r="B203" s="10">
        <v>2045</v>
      </c>
      <c r="C203" s="10">
        <v>5.5555599999999998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 t="s">
        <v>149</v>
      </c>
      <c r="B204" s="10">
        <v>2050</v>
      </c>
      <c r="C204" s="10">
        <v>5.5555599999999998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 t="s">
        <v>224</v>
      </c>
      <c r="B205" s="10">
        <v>2022</v>
      </c>
      <c r="C205" s="10">
        <v>5.5555599999999998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 t="s">
        <v>224</v>
      </c>
      <c r="B206" s="10">
        <v>2025</v>
      </c>
      <c r="C206" s="10">
        <v>5.5555599999999998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 t="s">
        <v>224</v>
      </c>
      <c r="B207" s="10">
        <v>2030</v>
      </c>
      <c r="C207" s="10">
        <v>5.5555599999999998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 t="s">
        <v>224</v>
      </c>
      <c r="B208" s="10">
        <v>2035</v>
      </c>
      <c r="C208" s="10">
        <v>5.5555599999999998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 t="s">
        <v>224</v>
      </c>
      <c r="B209" s="10">
        <v>2040</v>
      </c>
      <c r="C209" s="10">
        <v>5.5555599999999998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 t="s">
        <v>224</v>
      </c>
      <c r="B210" s="10">
        <v>2045</v>
      </c>
      <c r="C210" s="10">
        <v>5.5555599999999998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 t="s">
        <v>224</v>
      </c>
      <c r="B211" s="10">
        <v>2050</v>
      </c>
      <c r="C211" s="10">
        <v>5.5555599999999998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 t="s">
        <v>225</v>
      </c>
      <c r="B212" s="10">
        <v>2022</v>
      </c>
      <c r="C212" s="10">
        <v>5.5555599999999998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 t="s">
        <v>225</v>
      </c>
      <c r="B213" s="10">
        <v>2025</v>
      </c>
      <c r="C213" s="10">
        <v>5.5555599999999998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 t="s">
        <v>225</v>
      </c>
      <c r="B214" s="10">
        <v>2030</v>
      </c>
      <c r="C214" s="10">
        <v>5.5555599999999998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 t="s">
        <v>225</v>
      </c>
      <c r="B215" s="10">
        <v>2035</v>
      </c>
      <c r="C215" s="10">
        <v>5.5555599999999998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 t="s">
        <v>225</v>
      </c>
      <c r="B216" s="10">
        <v>2040</v>
      </c>
      <c r="C216" s="10">
        <v>5.5555599999999998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 t="s">
        <v>225</v>
      </c>
      <c r="B217" s="10">
        <v>2045</v>
      </c>
      <c r="C217" s="10">
        <v>5.5555599999999998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 t="s">
        <v>225</v>
      </c>
      <c r="B218" s="10">
        <v>2050</v>
      </c>
      <c r="C218" s="10">
        <v>5.5555599999999998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 t="s">
        <v>150</v>
      </c>
      <c r="B219" s="10">
        <v>2022</v>
      </c>
      <c r="C219" s="10">
        <v>5.5555599999999998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 t="s">
        <v>150</v>
      </c>
      <c r="B220" s="10">
        <v>2025</v>
      </c>
      <c r="C220" s="10">
        <v>5.5555599999999998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 t="s">
        <v>150</v>
      </c>
      <c r="B221" s="10">
        <v>2030</v>
      </c>
      <c r="C221" s="10">
        <v>5.5555599999999998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 t="s">
        <v>150</v>
      </c>
      <c r="B222" s="10">
        <v>2035</v>
      </c>
      <c r="C222" s="10">
        <v>5.5555599999999998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 t="s">
        <v>150</v>
      </c>
      <c r="B223" s="10">
        <v>2040</v>
      </c>
      <c r="C223" s="10">
        <v>5.5555599999999998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 t="s">
        <v>150</v>
      </c>
      <c r="B224" s="10">
        <v>2045</v>
      </c>
      <c r="C224" s="10">
        <v>5.5555599999999998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 t="s">
        <v>150</v>
      </c>
      <c r="B225" s="10">
        <v>2050</v>
      </c>
      <c r="C225" s="10">
        <v>5.5555599999999998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 t="s">
        <v>151</v>
      </c>
      <c r="B226" s="10">
        <v>2022</v>
      </c>
      <c r="C226" s="10">
        <v>55.555599999999998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 t="s">
        <v>151</v>
      </c>
      <c r="B227" s="10">
        <v>2025</v>
      </c>
      <c r="C227" s="10">
        <v>55.555599999999998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 t="s">
        <v>151</v>
      </c>
      <c r="B228" s="10">
        <v>2030</v>
      </c>
      <c r="C228" s="10">
        <v>55.555599999999998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 t="s">
        <v>151</v>
      </c>
      <c r="B229" s="10">
        <v>2035</v>
      </c>
      <c r="C229" s="10">
        <v>55.555599999999998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 t="s">
        <v>151</v>
      </c>
      <c r="B230" s="10">
        <v>2040</v>
      </c>
      <c r="C230" s="10">
        <v>55.555599999999998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 t="s">
        <v>151</v>
      </c>
      <c r="B231" s="10">
        <v>2045</v>
      </c>
      <c r="C231" s="10">
        <v>55.555599999999998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 t="s">
        <v>151</v>
      </c>
      <c r="B232" s="10">
        <v>2050</v>
      </c>
      <c r="C232" s="10">
        <v>55.555599999999998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 t="s">
        <v>199</v>
      </c>
      <c r="B233" s="10">
        <v>2022</v>
      </c>
      <c r="C233" s="10">
        <v>27.777799999999999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 t="s">
        <v>199</v>
      </c>
      <c r="B234" s="10">
        <v>2025</v>
      </c>
      <c r="C234" s="10">
        <v>27.777799999999999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 t="s">
        <v>199</v>
      </c>
      <c r="B235" s="10">
        <v>2030</v>
      </c>
      <c r="C235" s="10">
        <v>27.777799999999999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 t="s">
        <v>199</v>
      </c>
      <c r="B236" s="10">
        <v>2035</v>
      </c>
      <c r="C236" s="10">
        <v>27.777799999999999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 t="s">
        <v>199</v>
      </c>
      <c r="B237" s="10">
        <v>2040</v>
      </c>
      <c r="C237" s="10">
        <v>27.777799999999999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 t="s">
        <v>199</v>
      </c>
      <c r="B238" s="10">
        <v>2045</v>
      </c>
      <c r="C238" s="10">
        <v>27.777799999999999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 t="s">
        <v>199</v>
      </c>
      <c r="B239" s="10">
        <v>2050</v>
      </c>
      <c r="C239" s="10">
        <v>27.777799999999999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 t="s">
        <v>210</v>
      </c>
      <c r="B240" s="10">
        <v>2022</v>
      </c>
      <c r="C240" s="10">
        <v>13.8889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 t="s">
        <v>210</v>
      </c>
      <c r="B241" s="10">
        <v>2025</v>
      </c>
      <c r="C241" s="10">
        <v>13.8889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 t="s">
        <v>210</v>
      </c>
      <c r="B242" s="10">
        <v>2030</v>
      </c>
      <c r="C242" s="10">
        <v>13.8889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 t="s">
        <v>210</v>
      </c>
      <c r="B243" s="10">
        <v>2035</v>
      </c>
      <c r="C243" s="10">
        <v>13.8889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 t="s">
        <v>210</v>
      </c>
      <c r="B244" s="10">
        <v>2040</v>
      </c>
      <c r="C244" s="10">
        <v>13.8889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 t="s">
        <v>210</v>
      </c>
      <c r="B245" s="10">
        <v>2045</v>
      </c>
      <c r="C245" s="10">
        <v>13.8889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 t="s">
        <v>210</v>
      </c>
      <c r="B246" s="10">
        <v>2050</v>
      </c>
      <c r="C246" s="10">
        <v>13.8889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 t="s">
        <v>121</v>
      </c>
      <c r="B247" s="10">
        <v>2022</v>
      </c>
      <c r="C247" s="10">
        <v>0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 t="s">
        <v>122</v>
      </c>
      <c r="B248" s="10">
        <v>2022</v>
      </c>
      <c r="C248" s="10">
        <v>0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 t="s">
        <v>124</v>
      </c>
      <c r="B249" s="10">
        <v>2022</v>
      </c>
      <c r="C249" s="10">
        <v>0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 t="s">
        <v>126</v>
      </c>
      <c r="B250" s="10">
        <v>2022</v>
      </c>
      <c r="C250" s="10">
        <v>0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 t="s">
        <v>127</v>
      </c>
      <c r="B251" s="10">
        <v>2022</v>
      </c>
      <c r="C251" s="10">
        <v>0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 t="s">
        <v>128</v>
      </c>
      <c r="B252" s="10">
        <v>2022</v>
      </c>
      <c r="C252" s="10">
        <v>0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 t="s">
        <v>130</v>
      </c>
      <c r="B253" s="10">
        <v>2022</v>
      </c>
      <c r="C253" s="10">
        <v>0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 t="s">
        <v>131</v>
      </c>
      <c r="B254" s="10">
        <v>2022</v>
      </c>
      <c r="C254" s="10">
        <v>0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 t="s">
        <v>132</v>
      </c>
      <c r="B255" s="10">
        <v>2022</v>
      </c>
      <c r="C255" s="10">
        <v>0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 t="s">
        <v>134</v>
      </c>
      <c r="B256" s="10">
        <v>2022</v>
      </c>
      <c r="C256" s="10">
        <v>0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 t="s">
        <v>135</v>
      </c>
      <c r="B257" s="10">
        <v>2022</v>
      </c>
      <c r="C257" s="10">
        <v>0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 t="s">
        <v>138</v>
      </c>
      <c r="B258" s="10">
        <v>2022</v>
      </c>
      <c r="C258" s="10">
        <v>0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 t="s">
        <v>204</v>
      </c>
      <c r="B259" s="10">
        <v>2022</v>
      </c>
      <c r="C259" s="10">
        <v>0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 t="s">
        <v>205</v>
      </c>
      <c r="B260" s="10">
        <v>2022</v>
      </c>
      <c r="C260" s="10">
        <v>0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 t="s">
        <v>142</v>
      </c>
      <c r="B261" s="10">
        <v>2022</v>
      </c>
      <c r="C261" s="10">
        <v>0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 t="s">
        <v>203</v>
      </c>
      <c r="B262" s="10">
        <v>2022</v>
      </c>
      <c r="C262" s="10">
        <v>0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 t="s">
        <v>143</v>
      </c>
      <c r="B263" s="10">
        <v>2022</v>
      </c>
      <c r="C263" s="10">
        <v>0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 t="s">
        <v>201</v>
      </c>
      <c r="B264" s="10">
        <v>2022</v>
      </c>
      <c r="C264" s="10">
        <v>0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 t="s">
        <v>144</v>
      </c>
      <c r="B265" s="10">
        <v>2022</v>
      </c>
      <c r="C265" s="10">
        <v>0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 t="s">
        <v>121</v>
      </c>
      <c r="B266" s="10">
        <v>2025</v>
      </c>
      <c r="C266" s="10">
        <v>0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 t="s">
        <v>122</v>
      </c>
      <c r="B267" s="10">
        <v>2025</v>
      </c>
      <c r="C267" s="10">
        <v>0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 t="s">
        <v>124</v>
      </c>
      <c r="B268" s="10">
        <v>2025</v>
      </c>
      <c r="C268" s="10">
        <v>0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 t="s">
        <v>126</v>
      </c>
      <c r="B269" s="10">
        <v>2025</v>
      </c>
      <c r="C269" s="10">
        <v>0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 t="s">
        <v>127</v>
      </c>
      <c r="B270" s="10">
        <v>2025</v>
      </c>
      <c r="C270" s="10">
        <v>0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 t="s">
        <v>128</v>
      </c>
      <c r="B271" s="10">
        <v>2025</v>
      </c>
      <c r="C271" s="10">
        <v>0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 t="s">
        <v>130</v>
      </c>
      <c r="B272" s="10">
        <v>2025</v>
      </c>
      <c r="C272" s="10">
        <v>0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 t="s">
        <v>131</v>
      </c>
      <c r="B273" s="10">
        <v>2025</v>
      </c>
      <c r="C273" s="10">
        <v>0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 t="s">
        <v>132</v>
      </c>
      <c r="B274" s="10">
        <v>2025</v>
      </c>
      <c r="C274" s="10">
        <v>0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 t="s">
        <v>134</v>
      </c>
      <c r="B275" s="10">
        <v>2025</v>
      </c>
      <c r="C275" s="10">
        <v>0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 t="s">
        <v>135</v>
      </c>
      <c r="B276" s="10">
        <v>2025</v>
      </c>
      <c r="C276" s="10">
        <v>0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 t="s">
        <v>138</v>
      </c>
      <c r="B277" s="10">
        <v>2025</v>
      </c>
      <c r="C277" s="10">
        <v>0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 t="s">
        <v>204</v>
      </c>
      <c r="B278" s="10">
        <v>2025</v>
      </c>
      <c r="C278" s="10">
        <v>0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 t="s">
        <v>205</v>
      </c>
      <c r="B279" s="10">
        <v>2025</v>
      </c>
      <c r="C279" s="10">
        <v>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 t="s">
        <v>142</v>
      </c>
      <c r="B280" s="10">
        <v>2025</v>
      </c>
      <c r="C280" s="10"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 t="s">
        <v>203</v>
      </c>
      <c r="B281" s="10">
        <v>2025</v>
      </c>
      <c r="C281" s="10">
        <v>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 t="s">
        <v>143</v>
      </c>
      <c r="B282" s="10">
        <v>2025</v>
      </c>
      <c r="C282" s="10">
        <v>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 t="s">
        <v>201</v>
      </c>
      <c r="B283" s="10">
        <v>2025</v>
      </c>
      <c r="C283" s="10">
        <v>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 t="s">
        <v>144</v>
      </c>
      <c r="B284" s="10">
        <v>2025</v>
      </c>
      <c r="C284" s="10">
        <v>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 t="s">
        <v>121</v>
      </c>
      <c r="B285" s="10">
        <v>2030</v>
      </c>
      <c r="C285" s="10">
        <v>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 t="s">
        <v>122</v>
      </c>
      <c r="B286" s="10">
        <v>2030</v>
      </c>
      <c r="C286" s="10"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 t="s">
        <v>124</v>
      </c>
      <c r="B287" s="10">
        <v>2030</v>
      </c>
      <c r="C287" s="10"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 t="s">
        <v>126</v>
      </c>
      <c r="B288" s="10">
        <v>2030</v>
      </c>
      <c r="C288" s="10"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 t="s">
        <v>127</v>
      </c>
      <c r="B289" s="10">
        <v>2030</v>
      </c>
      <c r="C289" s="10"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 t="s">
        <v>128</v>
      </c>
      <c r="B290" s="10">
        <v>2030</v>
      </c>
      <c r="C290" s="10"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 t="s">
        <v>130</v>
      </c>
      <c r="B291" s="10">
        <v>2030</v>
      </c>
      <c r="C291" s="10"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 t="s">
        <v>131</v>
      </c>
      <c r="B292" s="10">
        <v>2030</v>
      </c>
      <c r="C292" s="10"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 t="s">
        <v>132</v>
      </c>
      <c r="B293" s="10">
        <v>2030</v>
      </c>
      <c r="C293" s="10"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 t="s">
        <v>134</v>
      </c>
      <c r="B294" s="10">
        <v>2030</v>
      </c>
      <c r="C294" s="10"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 t="s">
        <v>135</v>
      </c>
      <c r="B295" s="10">
        <v>2030</v>
      </c>
      <c r="C295" s="10"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 t="s">
        <v>138</v>
      </c>
      <c r="B296" s="10">
        <v>2030</v>
      </c>
      <c r="C296" s="10"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 t="s">
        <v>204</v>
      </c>
      <c r="B297" s="10">
        <v>2030</v>
      </c>
      <c r="C297" s="10"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 t="s">
        <v>205</v>
      </c>
      <c r="B298" s="10">
        <v>2030</v>
      </c>
      <c r="C298" s="10"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 t="s">
        <v>142</v>
      </c>
      <c r="B299" s="10">
        <v>2030</v>
      </c>
      <c r="C299" s="10"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 t="s">
        <v>203</v>
      </c>
      <c r="B300" s="10">
        <v>2030</v>
      </c>
      <c r="C300" s="10"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 t="s">
        <v>143</v>
      </c>
      <c r="B301" s="10">
        <v>2030</v>
      </c>
      <c r="C301" s="10"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 t="s">
        <v>201</v>
      </c>
      <c r="B302" s="10">
        <v>2030</v>
      </c>
      <c r="C302" s="10"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 t="s">
        <v>144</v>
      </c>
      <c r="B303" s="10">
        <v>2030</v>
      </c>
      <c r="C303" s="10"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 t="s">
        <v>121</v>
      </c>
      <c r="B304" s="10">
        <v>2035</v>
      </c>
      <c r="C304" s="10"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 t="s">
        <v>122</v>
      </c>
      <c r="B305" s="10">
        <v>2035</v>
      </c>
      <c r="C305" s="10"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 t="s">
        <v>124</v>
      </c>
      <c r="B306" s="10">
        <v>2035</v>
      </c>
      <c r="C306" s="10"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 t="s">
        <v>126</v>
      </c>
      <c r="B307" s="10">
        <v>2035</v>
      </c>
      <c r="C307" s="10"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 t="s">
        <v>127</v>
      </c>
      <c r="B308" s="10">
        <v>2035</v>
      </c>
      <c r="C308" s="10"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 t="s">
        <v>128</v>
      </c>
      <c r="B309" s="10">
        <v>2035</v>
      </c>
      <c r="C309" s="10"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 t="s">
        <v>130</v>
      </c>
      <c r="B310" s="10">
        <v>2035</v>
      </c>
      <c r="C310" s="10"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 t="s">
        <v>131</v>
      </c>
      <c r="B311" s="10">
        <v>2035</v>
      </c>
      <c r="C311" s="10"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 t="s">
        <v>132</v>
      </c>
      <c r="B312" s="10">
        <v>2035</v>
      </c>
      <c r="C312" s="10"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 t="s">
        <v>134</v>
      </c>
      <c r="B313" s="10">
        <v>2035</v>
      </c>
      <c r="C313" s="10"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 t="s">
        <v>135</v>
      </c>
      <c r="B314" s="10">
        <v>2035</v>
      </c>
      <c r="C314" s="10"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 t="s">
        <v>138</v>
      </c>
      <c r="B315" s="10">
        <v>2035</v>
      </c>
      <c r="C315" s="10"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 t="s">
        <v>204</v>
      </c>
      <c r="B316" s="10">
        <v>2035</v>
      </c>
      <c r="C316" s="10"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 t="s">
        <v>205</v>
      </c>
      <c r="B317" s="10">
        <v>2035</v>
      </c>
      <c r="C317" s="10"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 t="s">
        <v>142</v>
      </c>
      <c r="B318" s="10">
        <v>2035</v>
      </c>
      <c r="C318" s="10"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 t="s">
        <v>203</v>
      </c>
      <c r="B319" s="10">
        <v>2035</v>
      </c>
      <c r="C319" s="10"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 t="s">
        <v>143</v>
      </c>
      <c r="B320" s="10">
        <v>2035</v>
      </c>
      <c r="C320" s="10"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 t="s">
        <v>201</v>
      </c>
      <c r="B321" s="10">
        <v>2035</v>
      </c>
      <c r="C321" s="10"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 t="s">
        <v>144</v>
      </c>
      <c r="B322" s="10">
        <v>2035</v>
      </c>
      <c r="C322" s="10"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 t="s">
        <v>121</v>
      </c>
      <c r="B323" s="10">
        <v>2040</v>
      </c>
      <c r="C323" s="10"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 t="s">
        <v>122</v>
      </c>
      <c r="B324" s="10">
        <v>2040</v>
      </c>
      <c r="C324" s="10"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 t="s">
        <v>124</v>
      </c>
      <c r="B325" s="10">
        <v>2040</v>
      </c>
      <c r="C325" s="10"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 t="s">
        <v>126</v>
      </c>
      <c r="B326" s="10">
        <v>2040</v>
      </c>
      <c r="C326" s="10"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 t="s">
        <v>127</v>
      </c>
      <c r="B327" s="10">
        <v>2040</v>
      </c>
      <c r="C327" s="10"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 t="s">
        <v>128</v>
      </c>
      <c r="B328" s="10">
        <v>2040</v>
      </c>
      <c r="C328" s="10"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 t="s">
        <v>130</v>
      </c>
      <c r="B329" s="10">
        <v>2040</v>
      </c>
      <c r="C329" s="10"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 t="s">
        <v>131</v>
      </c>
      <c r="B330" s="10">
        <v>2040</v>
      </c>
      <c r="C330" s="10"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 t="s">
        <v>132</v>
      </c>
      <c r="B331" s="10">
        <v>2040</v>
      </c>
      <c r="C331" s="10"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 t="s">
        <v>134</v>
      </c>
      <c r="B332" s="10">
        <v>2040</v>
      </c>
      <c r="C332" s="10"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 t="s">
        <v>135</v>
      </c>
      <c r="B333" s="10">
        <v>2040</v>
      </c>
      <c r="C333" s="10"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 t="s">
        <v>138</v>
      </c>
      <c r="B334" s="10">
        <v>2040</v>
      </c>
      <c r="C334" s="10"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 t="s">
        <v>204</v>
      </c>
      <c r="B335" s="10">
        <v>2040</v>
      </c>
      <c r="C335" s="10"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 t="s">
        <v>205</v>
      </c>
      <c r="B336" s="10">
        <v>2040</v>
      </c>
      <c r="C336" s="10"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 t="s">
        <v>142</v>
      </c>
      <c r="B337" s="10">
        <v>2040</v>
      </c>
      <c r="C337" s="10"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 t="s">
        <v>203</v>
      </c>
      <c r="B338" s="10">
        <v>2040</v>
      </c>
      <c r="C338" s="10"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 t="s">
        <v>143</v>
      </c>
      <c r="B339" s="10">
        <v>2040</v>
      </c>
      <c r="C339" s="10"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 t="s">
        <v>201</v>
      </c>
      <c r="B340" s="10">
        <v>2040</v>
      </c>
      <c r="C340" s="10"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 t="s">
        <v>144</v>
      </c>
      <c r="B341" s="10">
        <v>2040</v>
      </c>
      <c r="C341" s="10"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 t="s">
        <v>121</v>
      </c>
      <c r="B342" s="10">
        <v>2045</v>
      </c>
      <c r="C342" s="10"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 t="s">
        <v>122</v>
      </c>
      <c r="B343" s="10">
        <v>2045</v>
      </c>
      <c r="C343" s="10"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 t="s">
        <v>124</v>
      </c>
      <c r="B344" s="10">
        <v>2045</v>
      </c>
      <c r="C344" s="10"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 t="s">
        <v>126</v>
      </c>
      <c r="B345" s="10">
        <v>2045</v>
      </c>
      <c r="C345" s="10"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 t="s">
        <v>127</v>
      </c>
      <c r="B346" s="10">
        <v>2045</v>
      </c>
      <c r="C346" s="10"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 t="s">
        <v>128</v>
      </c>
      <c r="B347" s="10">
        <v>2045</v>
      </c>
      <c r="C347" s="10"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 t="s">
        <v>130</v>
      </c>
      <c r="B348" s="10">
        <v>2045</v>
      </c>
      <c r="C348" s="10"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 t="s">
        <v>131</v>
      </c>
      <c r="B349" s="10">
        <v>2045</v>
      </c>
      <c r="C349" s="10"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 t="s">
        <v>132</v>
      </c>
      <c r="B350" s="10">
        <v>2045</v>
      </c>
      <c r="C350" s="10"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 t="s">
        <v>134</v>
      </c>
      <c r="B351" s="10">
        <v>2045</v>
      </c>
      <c r="C351" s="10"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 t="s">
        <v>135</v>
      </c>
      <c r="B352" s="10">
        <v>2045</v>
      </c>
      <c r="C352" s="10"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 t="s">
        <v>138</v>
      </c>
      <c r="B353" s="10">
        <v>2045</v>
      </c>
      <c r="C353" s="10"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 t="s">
        <v>204</v>
      </c>
      <c r="B354" s="10">
        <v>2045</v>
      </c>
      <c r="C354" s="10"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 t="s">
        <v>205</v>
      </c>
      <c r="B355" s="10">
        <v>2045</v>
      </c>
      <c r="C355" s="10"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 t="s">
        <v>142</v>
      </c>
      <c r="B356" s="10">
        <v>2045</v>
      </c>
      <c r="C356" s="10"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 t="s">
        <v>203</v>
      </c>
      <c r="B357" s="10">
        <v>2045</v>
      </c>
      <c r="C357" s="10"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 t="s">
        <v>143</v>
      </c>
      <c r="B358" s="10">
        <v>2045</v>
      </c>
      <c r="C358" s="10"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 t="s">
        <v>201</v>
      </c>
      <c r="B359" s="10">
        <v>2045</v>
      </c>
      <c r="C359" s="10"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 t="s">
        <v>144</v>
      </c>
      <c r="B360" s="10">
        <v>2045</v>
      </c>
      <c r="C360" s="10"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 t="s">
        <v>121</v>
      </c>
      <c r="B361" s="10">
        <v>2050</v>
      </c>
      <c r="C361" s="10"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 t="s">
        <v>122</v>
      </c>
      <c r="B362" s="10">
        <v>2050</v>
      </c>
      <c r="C362" s="10"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 t="s">
        <v>124</v>
      </c>
      <c r="B363" s="10">
        <v>2050</v>
      </c>
      <c r="C363" s="10"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 t="s">
        <v>126</v>
      </c>
      <c r="B364" s="10">
        <v>2050</v>
      </c>
      <c r="C364" s="10"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 t="s">
        <v>127</v>
      </c>
      <c r="B365" s="10">
        <v>2050</v>
      </c>
      <c r="C365" s="10"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 t="s">
        <v>128</v>
      </c>
      <c r="B366" s="10">
        <v>2050</v>
      </c>
      <c r="C366" s="10"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 t="s">
        <v>130</v>
      </c>
      <c r="B367" s="10">
        <v>2050</v>
      </c>
      <c r="C367" s="10"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 t="s">
        <v>131</v>
      </c>
      <c r="B368" s="10">
        <v>2050</v>
      </c>
      <c r="C368" s="10"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 t="s">
        <v>132</v>
      </c>
      <c r="B369" s="10">
        <v>2050</v>
      </c>
      <c r="C369" s="10"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 t="s">
        <v>134</v>
      </c>
      <c r="B370" s="10">
        <v>2050</v>
      </c>
      <c r="C370" s="10"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 t="s">
        <v>135</v>
      </c>
      <c r="B371" s="10">
        <v>2050</v>
      </c>
      <c r="C371" s="10"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 t="s">
        <v>138</v>
      </c>
      <c r="B372" s="10">
        <v>2050</v>
      </c>
      <c r="C372" s="10"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 t="s">
        <v>204</v>
      </c>
      <c r="B373" s="10">
        <v>2050</v>
      </c>
      <c r="C373" s="10"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 t="s">
        <v>205</v>
      </c>
      <c r="B374" s="10">
        <v>2050</v>
      </c>
      <c r="C374" s="10"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 t="s">
        <v>142</v>
      </c>
      <c r="B375" s="10">
        <v>2050</v>
      </c>
      <c r="C375" s="10"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 t="s">
        <v>203</v>
      </c>
      <c r="B376" s="10">
        <v>2050</v>
      </c>
      <c r="C376" s="10"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 t="s">
        <v>143</v>
      </c>
      <c r="B377" s="10">
        <v>2050</v>
      </c>
      <c r="C377" s="10"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 t="s">
        <v>201</v>
      </c>
      <c r="B378" s="10">
        <v>2050</v>
      </c>
      <c r="C378" s="10"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 t="s">
        <v>144</v>
      </c>
      <c r="B379" s="10">
        <v>2050</v>
      </c>
      <c r="C379" s="10"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/>
    <row r="581" spans="1:26" ht="15.75" customHeight="1"/>
    <row r="582" spans="1:26" ht="15.75" customHeight="1"/>
    <row r="583" spans="1:26" ht="15.75" customHeight="1"/>
    <row r="584" spans="1:26" ht="15.75" customHeight="1"/>
    <row r="585" spans="1:26" ht="15.75" customHeight="1"/>
    <row r="586" spans="1:26" ht="15.75" customHeight="1"/>
    <row r="587" spans="1:26" ht="15.75" customHeight="1"/>
    <row r="588" spans="1:26" ht="15.75" customHeight="1"/>
    <row r="589" spans="1:26" ht="15.75" customHeight="1"/>
    <row r="590" spans="1:26" ht="15.75" customHeight="1"/>
    <row r="591" spans="1:26" ht="15.75" customHeight="1"/>
    <row r="592" spans="1:26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Z1000"/>
  <sheetViews>
    <sheetView workbookViewId="0"/>
  </sheetViews>
  <sheetFormatPr baseColWidth="10" defaultColWidth="14.44140625" defaultRowHeight="15" customHeight="1"/>
  <cols>
    <col min="1" max="6" width="13.5546875" customWidth="1"/>
    <col min="7" max="23" width="8.6640625" customWidth="1"/>
  </cols>
  <sheetData>
    <row r="1" spans="1:26" ht="14.4">
      <c r="A1" s="1" t="s">
        <v>3</v>
      </c>
      <c r="B1" s="1" t="s">
        <v>8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16</v>
      </c>
      <c r="B2" s="10">
        <v>2022</v>
      </c>
      <c r="C2" s="10">
        <v>0.05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16</v>
      </c>
      <c r="B3" s="10">
        <v>2025</v>
      </c>
      <c r="C3" s="10">
        <v>0.05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4" t="s">
        <v>16</v>
      </c>
      <c r="B4" s="10">
        <v>2030</v>
      </c>
      <c r="C4" s="10">
        <v>0.05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16</v>
      </c>
      <c r="B5" s="10">
        <v>2035</v>
      </c>
      <c r="C5" s="10">
        <v>0.05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16</v>
      </c>
      <c r="B6" s="10">
        <v>2040</v>
      </c>
      <c r="C6" s="10">
        <v>0.05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16</v>
      </c>
      <c r="B7" s="10">
        <v>2045</v>
      </c>
      <c r="C7" s="10">
        <v>0.05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16</v>
      </c>
      <c r="B8" s="10">
        <v>2050</v>
      </c>
      <c r="C8" s="10">
        <v>0.05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97</v>
      </c>
      <c r="B9" s="10">
        <v>2022</v>
      </c>
      <c r="C9" s="10">
        <v>0.05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97</v>
      </c>
      <c r="B10" s="10">
        <v>2025</v>
      </c>
      <c r="C10" s="10">
        <v>0.05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97</v>
      </c>
      <c r="B11" s="10">
        <v>2030</v>
      </c>
      <c r="C11" s="10">
        <v>0.05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97</v>
      </c>
      <c r="B12" s="10">
        <v>2035</v>
      </c>
      <c r="C12" s="10">
        <v>0.05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97</v>
      </c>
      <c r="B13" s="10">
        <v>2040</v>
      </c>
      <c r="C13" s="10">
        <v>0.05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97</v>
      </c>
      <c r="B14" s="10">
        <v>2045</v>
      </c>
      <c r="C14" s="10">
        <v>0.05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97</v>
      </c>
      <c r="B15" s="10">
        <v>2050</v>
      </c>
      <c r="C15" s="10">
        <v>0.05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99</v>
      </c>
      <c r="B16" s="10">
        <v>2022</v>
      </c>
      <c r="C16" s="10">
        <v>0.05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99</v>
      </c>
      <c r="B17" s="10">
        <v>2025</v>
      </c>
      <c r="C17" s="10">
        <v>0.05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99</v>
      </c>
      <c r="B18" s="10">
        <v>2030</v>
      </c>
      <c r="C18" s="10">
        <v>0.05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99</v>
      </c>
      <c r="B19" s="10">
        <v>2035</v>
      </c>
      <c r="C19" s="10">
        <v>0.05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99</v>
      </c>
      <c r="B20" s="10">
        <v>2040</v>
      </c>
      <c r="C20" s="10">
        <v>0.05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99</v>
      </c>
      <c r="B21" s="10">
        <v>2045</v>
      </c>
      <c r="C21" s="10">
        <v>0.05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99</v>
      </c>
      <c r="B22" s="10">
        <v>2050</v>
      </c>
      <c r="C22" s="10">
        <v>0.05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44</v>
      </c>
      <c r="B23" s="10">
        <v>2022</v>
      </c>
      <c r="C23" s="10">
        <v>0.05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44</v>
      </c>
      <c r="B24" s="10">
        <v>2025</v>
      </c>
      <c r="C24" s="10">
        <v>0.05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44</v>
      </c>
      <c r="B25" s="10">
        <v>2030</v>
      </c>
      <c r="C25" s="10">
        <v>0.05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44</v>
      </c>
      <c r="B26" s="10">
        <v>2035</v>
      </c>
      <c r="C26" s="10">
        <v>0.05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44</v>
      </c>
      <c r="B27" s="10">
        <v>2040</v>
      </c>
      <c r="C27" s="10">
        <v>0.05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44</v>
      </c>
      <c r="B28" s="10">
        <v>2045</v>
      </c>
      <c r="C28" s="10">
        <v>0.05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44</v>
      </c>
      <c r="B29" s="10">
        <v>2050</v>
      </c>
      <c r="C29" s="10">
        <v>0.05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105</v>
      </c>
      <c r="B30" s="10">
        <v>2022</v>
      </c>
      <c r="C30" s="10">
        <v>0.05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105</v>
      </c>
      <c r="B31" s="10">
        <v>2025</v>
      </c>
      <c r="C31" s="10">
        <v>0.05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105</v>
      </c>
      <c r="B32" s="10">
        <v>2030</v>
      </c>
      <c r="C32" s="10">
        <v>0.05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105</v>
      </c>
      <c r="B33" s="10">
        <v>2035</v>
      </c>
      <c r="C33" s="10">
        <v>0.05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105</v>
      </c>
      <c r="B34" s="10">
        <v>2040</v>
      </c>
      <c r="C34" s="10">
        <v>0.05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105</v>
      </c>
      <c r="B35" s="10">
        <v>2045</v>
      </c>
      <c r="C35" s="10">
        <v>0.05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105</v>
      </c>
      <c r="B36" s="10">
        <v>2050</v>
      </c>
      <c r="C36" s="10">
        <v>0.05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107</v>
      </c>
      <c r="B37" s="10">
        <v>2022</v>
      </c>
      <c r="C37" s="10">
        <v>0.05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107</v>
      </c>
      <c r="B38" s="10">
        <v>2025</v>
      </c>
      <c r="C38" s="10">
        <v>0.05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107</v>
      </c>
      <c r="B39" s="10">
        <v>2030</v>
      </c>
      <c r="C39" s="10">
        <v>0.05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107</v>
      </c>
      <c r="B40" s="10">
        <v>2035</v>
      </c>
      <c r="C40" s="10">
        <v>0.05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107</v>
      </c>
      <c r="B41" s="10">
        <v>2040</v>
      </c>
      <c r="C41" s="10">
        <v>0.05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107</v>
      </c>
      <c r="B42" s="10">
        <v>2045</v>
      </c>
      <c r="C42" s="10">
        <v>0.05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107</v>
      </c>
      <c r="B43" s="10">
        <v>2050</v>
      </c>
      <c r="C43" s="10">
        <v>0.05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103</v>
      </c>
      <c r="B44" s="10">
        <v>2022</v>
      </c>
      <c r="C44" s="10">
        <v>0.05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103</v>
      </c>
      <c r="B45" s="10">
        <v>2025</v>
      </c>
      <c r="C45" s="10">
        <v>0.05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103</v>
      </c>
      <c r="B46" s="10">
        <v>2030</v>
      </c>
      <c r="C46" s="10">
        <v>0.05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103</v>
      </c>
      <c r="B47" s="10">
        <v>2035</v>
      </c>
      <c r="C47" s="10">
        <v>0.05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103</v>
      </c>
      <c r="B48" s="10">
        <v>2040</v>
      </c>
      <c r="C48" s="10">
        <v>0.05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103</v>
      </c>
      <c r="B49" s="10">
        <v>2045</v>
      </c>
      <c r="C49" s="10">
        <v>0.05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103</v>
      </c>
      <c r="B50" s="10">
        <v>2050</v>
      </c>
      <c r="C50" s="10">
        <v>0.05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69</v>
      </c>
      <c r="B51" s="10">
        <v>2022</v>
      </c>
      <c r="C51" s="10">
        <v>2.5000000000000001E-2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69</v>
      </c>
      <c r="B52" s="10">
        <v>2025</v>
      </c>
      <c r="C52" s="10">
        <v>2.5000000000000001E-2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69</v>
      </c>
      <c r="B53" s="10">
        <v>2030</v>
      </c>
      <c r="C53" s="10">
        <v>2.5000000000000001E-2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69</v>
      </c>
      <c r="B54" s="10">
        <v>2035</v>
      </c>
      <c r="C54" s="10">
        <v>2.5000000000000001E-2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69</v>
      </c>
      <c r="B55" s="10">
        <v>2040</v>
      </c>
      <c r="C55" s="10">
        <v>2.5000000000000001E-2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69</v>
      </c>
      <c r="B56" s="10">
        <v>2045</v>
      </c>
      <c r="C56" s="10">
        <v>2.5000000000000001E-2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69</v>
      </c>
      <c r="B57" s="10">
        <v>2050</v>
      </c>
      <c r="C57" s="10">
        <v>2.5000000000000001E-2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/>
    <row r="259" spans="1:26" ht="15.75" customHeight="1"/>
    <row r="260" spans="1:26" ht="15.75" customHeight="1"/>
    <row r="261" spans="1:26" ht="15.75" customHeight="1"/>
    <row r="262" spans="1:26" ht="15.75" customHeight="1"/>
    <row r="263" spans="1:26" ht="15.75" customHeight="1"/>
    <row r="264" spans="1:26" ht="15.75" customHeight="1"/>
    <row r="265" spans="1:26" ht="15.75" customHeight="1"/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Z1016"/>
  <sheetViews>
    <sheetView workbookViewId="0">
      <selection activeCell="L18" sqref="L18"/>
    </sheetView>
  </sheetViews>
  <sheetFormatPr baseColWidth="10" defaultColWidth="14.44140625" defaultRowHeight="15" customHeight="1"/>
  <cols>
    <col min="1" max="12" width="8.6640625" customWidth="1"/>
    <col min="13" max="13" width="14.21875" customWidth="1"/>
    <col min="14" max="14" width="16.6640625" customWidth="1"/>
    <col min="15" max="24" width="8.6640625" customWidth="1"/>
  </cols>
  <sheetData>
    <row r="1" spans="1:26" ht="14.25" customHeight="1">
      <c r="A1" s="1" t="s">
        <v>0</v>
      </c>
      <c r="B1" s="1" t="s">
        <v>3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77"/>
      <c r="B2" s="4"/>
      <c r="C2" s="4"/>
      <c r="D2" s="4"/>
      <c r="E2" s="4">
        <v>0.01</v>
      </c>
      <c r="F2" s="4"/>
      <c r="G2" s="77" t="s">
        <v>17</v>
      </c>
      <c r="H2" s="4" t="s">
        <v>308</v>
      </c>
      <c r="I2" s="4">
        <v>2025</v>
      </c>
      <c r="J2" s="4">
        <v>0.2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77"/>
      <c r="B3" s="4"/>
      <c r="C3" s="4"/>
      <c r="D3" s="4"/>
      <c r="E3" s="4"/>
      <c r="F3" s="4"/>
      <c r="G3" s="77" t="s">
        <v>23</v>
      </c>
      <c r="H3" s="4" t="s">
        <v>308</v>
      </c>
      <c r="I3" s="4">
        <v>2025</v>
      </c>
      <c r="J3" s="4">
        <f>0.04</f>
        <v>0.04</v>
      </c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77"/>
      <c r="B4" s="4"/>
      <c r="C4" s="4"/>
      <c r="D4" s="4"/>
      <c r="E4" s="4"/>
      <c r="F4" s="4"/>
      <c r="G4" s="77" t="s">
        <v>29</v>
      </c>
      <c r="H4" s="4" t="s">
        <v>308</v>
      </c>
      <c r="I4" s="4">
        <v>2025</v>
      </c>
      <c r="J4" s="4">
        <v>0.12</v>
      </c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E5" s="4"/>
      <c r="F5" s="4"/>
      <c r="G5" s="77" t="s">
        <v>35</v>
      </c>
      <c r="H5" s="4" t="s">
        <v>308</v>
      </c>
      <c r="I5" s="4">
        <v>2025</v>
      </c>
      <c r="J5" s="4">
        <v>0.03</v>
      </c>
      <c r="R5" s="4"/>
      <c r="S5" s="4"/>
      <c r="T5" s="4"/>
      <c r="U5" s="4"/>
    </row>
    <row r="6" spans="1:26" ht="14.25" customHeight="1">
      <c r="E6" s="4"/>
      <c r="F6" s="4"/>
      <c r="G6" s="77" t="s">
        <v>41</v>
      </c>
      <c r="H6" s="4" t="s">
        <v>308</v>
      </c>
      <c r="I6" s="4">
        <v>2025</v>
      </c>
      <c r="J6" s="4">
        <v>0.02</v>
      </c>
      <c r="R6" s="4"/>
      <c r="S6" s="4"/>
      <c r="T6" s="4"/>
      <c r="U6" s="4"/>
    </row>
    <row r="7" spans="1:26" ht="14.25" customHeight="1">
      <c r="E7" s="4"/>
      <c r="F7" s="4"/>
      <c r="G7" s="77" t="s">
        <v>53</v>
      </c>
      <c r="H7" s="4" t="s">
        <v>308</v>
      </c>
      <c r="I7" s="4">
        <v>2025</v>
      </c>
      <c r="J7" s="4">
        <v>0.09</v>
      </c>
      <c r="R7" s="4"/>
      <c r="S7" s="4"/>
      <c r="T7" s="4"/>
      <c r="U7" s="4"/>
    </row>
    <row r="8" spans="1:26" ht="14.25" customHeight="1">
      <c r="E8" s="4">
        <v>0.01</v>
      </c>
      <c r="F8" s="4"/>
      <c r="G8" s="4" t="s">
        <v>17</v>
      </c>
      <c r="H8" s="4" t="s">
        <v>308</v>
      </c>
      <c r="I8" s="4">
        <v>2030</v>
      </c>
      <c r="J8" s="4">
        <v>0.5</v>
      </c>
      <c r="R8" s="4"/>
      <c r="S8" s="4"/>
      <c r="T8" s="4"/>
      <c r="U8" s="4"/>
    </row>
    <row r="9" spans="1:26" ht="14.25" customHeight="1">
      <c r="E9" s="4"/>
      <c r="F9" s="4"/>
      <c r="G9" s="4" t="s">
        <v>23</v>
      </c>
      <c r="H9" s="4" t="s">
        <v>308</v>
      </c>
      <c r="I9" s="4">
        <v>2030</v>
      </c>
      <c r="J9" s="4">
        <v>0.04</v>
      </c>
      <c r="R9" s="4"/>
      <c r="S9" s="4"/>
      <c r="T9" s="4"/>
      <c r="U9" s="4"/>
    </row>
    <row r="10" spans="1:26" ht="14.25" customHeight="1">
      <c r="E10" s="4"/>
      <c r="F10" s="4"/>
      <c r="G10" s="4" t="s">
        <v>29</v>
      </c>
      <c r="H10" s="4" t="s">
        <v>308</v>
      </c>
      <c r="I10" s="4">
        <v>2030</v>
      </c>
      <c r="J10" s="4">
        <v>0.12</v>
      </c>
      <c r="R10" s="4"/>
      <c r="S10" s="4"/>
      <c r="T10" s="4"/>
      <c r="U10" s="4"/>
    </row>
    <row r="11" spans="1:26" ht="14.25" customHeight="1">
      <c r="E11" s="4"/>
      <c r="F11" s="4"/>
      <c r="G11" s="4" t="s">
        <v>35</v>
      </c>
      <c r="H11" s="4" t="s">
        <v>308</v>
      </c>
      <c r="I11" s="4">
        <v>2030</v>
      </c>
      <c r="J11" s="4">
        <v>0.03</v>
      </c>
      <c r="O11" s="77"/>
      <c r="R11" s="4"/>
      <c r="S11" s="4"/>
      <c r="T11" s="4"/>
      <c r="U11" s="4"/>
    </row>
    <row r="12" spans="1:26" ht="14.25" customHeight="1">
      <c r="E12" s="4"/>
      <c r="F12" s="4"/>
      <c r="G12" s="4" t="s">
        <v>41</v>
      </c>
      <c r="H12" s="4" t="s">
        <v>308</v>
      </c>
      <c r="I12" s="4">
        <v>2030</v>
      </c>
      <c r="J12" s="4">
        <v>0.03</v>
      </c>
      <c r="O12" s="77"/>
      <c r="R12" s="4"/>
      <c r="S12" s="4"/>
      <c r="T12" s="4"/>
      <c r="U12" s="4"/>
    </row>
    <row r="13" spans="1:26" ht="14.25" customHeight="1">
      <c r="E13" s="4"/>
      <c r="F13" s="4"/>
      <c r="G13" s="4" t="s">
        <v>53</v>
      </c>
      <c r="H13" s="4" t="s">
        <v>308</v>
      </c>
      <c r="I13" s="4">
        <v>2030</v>
      </c>
      <c r="J13" s="4">
        <v>0.09</v>
      </c>
      <c r="O13" s="77"/>
      <c r="R13" s="4"/>
      <c r="S13" s="4"/>
      <c r="T13" s="4"/>
      <c r="U13" s="4"/>
    </row>
    <row r="14" spans="1:26" ht="14.25" customHeight="1">
      <c r="E14" s="4"/>
      <c r="F14" s="4"/>
      <c r="G14" s="4" t="s">
        <v>47</v>
      </c>
      <c r="H14" s="4" t="s">
        <v>308</v>
      </c>
      <c r="I14" s="4">
        <v>2030</v>
      </c>
      <c r="J14" s="4">
        <v>0.03</v>
      </c>
      <c r="R14" s="4"/>
      <c r="S14" s="4"/>
      <c r="T14" s="4"/>
      <c r="U14" s="4"/>
    </row>
    <row r="15" spans="1:26" ht="14.25" customHeight="1">
      <c r="E15" s="4"/>
      <c r="F15" s="4" t="s">
        <v>17</v>
      </c>
      <c r="G15" s="4" t="s">
        <v>308</v>
      </c>
      <c r="H15" s="4">
        <v>2050</v>
      </c>
      <c r="I15" s="4">
        <v>0.01</v>
      </c>
      <c r="O15" s="77"/>
      <c r="R15" s="4"/>
      <c r="S15" s="4"/>
      <c r="T15" s="4"/>
      <c r="U15" s="4"/>
    </row>
    <row r="16" spans="1:26" ht="14.25" customHeight="1">
      <c r="E16" s="4"/>
      <c r="F16" s="4" t="s">
        <v>23</v>
      </c>
      <c r="G16" s="4" t="s">
        <v>308</v>
      </c>
      <c r="H16" s="4">
        <v>2050</v>
      </c>
      <c r="I16" s="4">
        <v>0.04</v>
      </c>
      <c r="O16" s="77"/>
      <c r="R16" s="4"/>
      <c r="S16" s="4"/>
      <c r="T16" s="4"/>
      <c r="U16" s="4"/>
    </row>
    <row r="17" spans="1:21" ht="14.25" customHeight="1">
      <c r="E17" s="4"/>
      <c r="F17" s="4" t="s">
        <v>29</v>
      </c>
      <c r="G17" s="4" t="s">
        <v>308</v>
      </c>
      <c r="H17" s="4">
        <v>2050</v>
      </c>
      <c r="I17" s="4">
        <v>0.12</v>
      </c>
      <c r="O17" s="77"/>
      <c r="R17" s="4"/>
      <c r="S17" s="4"/>
      <c r="T17" s="4"/>
      <c r="U17" s="4"/>
    </row>
    <row r="18" spans="1:21" ht="14.25" customHeight="1">
      <c r="E18" s="4"/>
      <c r="F18" s="4" t="s">
        <v>35</v>
      </c>
      <c r="G18" s="4" t="s">
        <v>308</v>
      </c>
      <c r="H18" s="4">
        <v>2050</v>
      </c>
      <c r="I18" s="4">
        <v>0.03</v>
      </c>
      <c r="O18" s="77"/>
      <c r="R18" s="4"/>
      <c r="S18" s="4"/>
      <c r="T18" s="4"/>
      <c r="U18" s="4"/>
    </row>
    <row r="19" spans="1:21" ht="14.25" customHeight="1">
      <c r="E19" s="4"/>
      <c r="F19" s="4" t="s">
        <v>41</v>
      </c>
      <c r="G19" s="4" t="s">
        <v>308</v>
      </c>
      <c r="H19" s="4">
        <v>2050</v>
      </c>
      <c r="I19" s="4">
        <v>0.03</v>
      </c>
      <c r="O19" s="77"/>
      <c r="R19" s="4"/>
      <c r="S19" s="4"/>
      <c r="T19" s="4"/>
      <c r="U19" s="4"/>
    </row>
    <row r="20" spans="1:21" ht="14.25" customHeight="1">
      <c r="E20" s="4"/>
      <c r="F20" s="4" t="s">
        <v>53</v>
      </c>
      <c r="G20" s="4" t="s">
        <v>308</v>
      </c>
      <c r="H20" s="4">
        <v>2050</v>
      </c>
      <c r="I20" s="4">
        <v>0.09</v>
      </c>
      <c r="O20" s="77"/>
      <c r="R20" s="4"/>
      <c r="S20" s="4"/>
      <c r="T20" s="4"/>
      <c r="U20" s="4"/>
    </row>
    <row r="21" spans="1:21" ht="14.25" customHeight="1">
      <c r="E21" s="4"/>
      <c r="F21" s="4" t="s">
        <v>47</v>
      </c>
      <c r="G21" s="4" t="s">
        <v>308</v>
      </c>
      <c r="H21" s="4">
        <v>2050</v>
      </c>
      <c r="I21" s="4">
        <v>0.03</v>
      </c>
      <c r="R21" s="4"/>
      <c r="S21" s="4"/>
      <c r="T21" s="4"/>
      <c r="U21" s="4"/>
    </row>
    <row r="22" spans="1:21" ht="14.25" customHeight="1">
      <c r="A22" s="4"/>
      <c r="B22" s="4"/>
      <c r="C22" s="4"/>
      <c r="D22" s="4"/>
      <c r="E22" s="4"/>
      <c r="F22" s="4"/>
      <c r="G22" s="4"/>
      <c r="H22" s="4"/>
      <c r="I22" s="4"/>
      <c r="R22" s="4"/>
      <c r="S22" s="4"/>
      <c r="T22" s="4"/>
      <c r="U22" s="4"/>
    </row>
    <row r="23" spans="1:21" ht="14.25" customHeight="1">
      <c r="A23" s="4"/>
      <c r="B23" s="4"/>
      <c r="C23" s="4"/>
      <c r="D23" s="4"/>
      <c r="E23" s="4"/>
      <c r="F23" s="4"/>
      <c r="G23" s="4"/>
      <c r="H23" s="4"/>
      <c r="I23" s="4"/>
      <c r="R23" s="4"/>
      <c r="S23" s="4"/>
      <c r="T23" s="4"/>
      <c r="U23" s="4"/>
    </row>
    <row r="24" spans="1:21" ht="14.25" customHeight="1">
      <c r="A24" s="4"/>
      <c r="B24" s="4"/>
      <c r="C24" s="4"/>
      <c r="D24" s="4"/>
      <c r="E24" s="4"/>
      <c r="F24" s="4"/>
      <c r="G24" s="4"/>
      <c r="H24" s="4"/>
      <c r="I24" s="4"/>
      <c r="R24" s="4"/>
      <c r="S24" s="4"/>
      <c r="T24" s="4"/>
      <c r="U24" s="4"/>
    </row>
    <row r="25" spans="1:21" ht="14.25" customHeight="1">
      <c r="A25" s="4"/>
      <c r="B25" s="4"/>
      <c r="C25" s="4"/>
      <c r="D25" s="4"/>
      <c r="E25" s="4"/>
      <c r="F25" s="4"/>
      <c r="G25" s="4"/>
      <c r="H25" s="4"/>
      <c r="I25" s="4"/>
      <c r="R25" s="4"/>
      <c r="S25" s="4"/>
      <c r="T25" s="4"/>
      <c r="U25" s="4"/>
    </row>
    <row r="26" spans="1:21" ht="14.25" customHeight="1">
      <c r="A26" s="4"/>
      <c r="B26" s="4"/>
      <c r="C26" s="4"/>
      <c r="D26" s="4"/>
      <c r="E26" s="4"/>
      <c r="F26" s="4"/>
      <c r="G26" s="4"/>
      <c r="H26" s="4"/>
      <c r="I26" s="4"/>
      <c r="R26" s="4"/>
      <c r="S26" s="4"/>
      <c r="T26" s="4"/>
      <c r="U26" s="4"/>
    </row>
    <row r="27" spans="1:21" ht="14.25" customHeight="1">
      <c r="A27" s="4"/>
      <c r="B27" s="4"/>
      <c r="C27" s="4"/>
      <c r="D27" s="4"/>
      <c r="E27" s="4"/>
      <c r="F27" s="4"/>
      <c r="G27" s="4"/>
      <c r="H27" s="4"/>
      <c r="I27" s="4"/>
      <c r="R27" s="4"/>
      <c r="S27" s="4"/>
      <c r="T27" s="4"/>
      <c r="U27" s="4"/>
    </row>
    <row r="28" spans="1:21" ht="14.25" customHeight="1">
      <c r="A28" s="4"/>
      <c r="B28" s="4"/>
      <c r="C28" s="4"/>
      <c r="D28" s="4"/>
      <c r="E28" s="4"/>
      <c r="F28" s="4"/>
      <c r="G28" s="4"/>
      <c r="H28" s="4"/>
      <c r="I28" s="4"/>
      <c r="R28" s="4"/>
      <c r="S28" s="4"/>
      <c r="T28" s="4"/>
      <c r="U28" s="4"/>
    </row>
    <row r="29" spans="1:21" ht="14.25" customHeight="1">
      <c r="A29" s="4"/>
      <c r="B29" s="4"/>
      <c r="C29" s="4"/>
      <c r="D29" s="4"/>
      <c r="E29" s="4"/>
      <c r="F29" s="4"/>
      <c r="G29" s="4"/>
      <c r="H29" s="4"/>
      <c r="I29" s="4"/>
      <c r="R29" s="4"/>
      <c r="S29" s="4"/>
      <c r="T29" s="4"/>
      <c r="U29" s="4"/>
    </row>
    <row r="30" spans="1:21" ht="14.25" customHeight="1">
      <c r="A30" s="4"/>
      <c r="B30" s="4"/>
      <c r="C30" s="4"/>
      <c r="D30" s="4"/>
      <c r="E30" s="4"/>
      <c r="F30" s="4"/>
      <c r="G30" s="4"/>
      <c r="H30" s="4"/>
      <c r="I30" s="4"/>
      <c r="R30" s="4"/>
      <c r="S30" s="4"/>
      <c r="T30" s="4"/>
      <c r="U30" s="4"/>
    </row>
    <row r="31" spans="1:2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R31" s="4"/>
      <c r="S31" s="4"/>
      <c r="T31" s="4"/>
      <c r="U31" s="4"/>
    </row>
    <row r="32" spans="1:21" ht="14.25" customHeight="1">
      <c r="A32" s="4"/>
      <c r="B32" s="4"/>
      <c r="C32" s="4"/>
      <c r="D32" s="4"/>
      <c r="E32" s="4"/>
      <c r="F32" s="4"/>
      <c r="G32" s="4"/>
      <c r="H32" s="4"/>
      <c r="I32" s="4"/>
      <c r="R32" s="4"/>
      <c r="S32" s="4"/>
      <c r="T32" s="4"/>
      <c r="U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N33" s="4"/>
      <c r="O33" s="4"/>
      <c r="P33" s="4"/>
      <c r="Q33" s="4"/>
      <c r="R33" s="4"/>
      <c r="S33" s="4"/>
      <c r="T33" s="4"/>
      <c r="U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spans="12:17" ht="15.75" customHeight="1"/>
    <row r="994" spans="12:17" ht="15.75" customHeight="1"/>
    <row r="995" spans="12:17" ht="15.75" customHeight="1"/>
    <row r="996" spans="12:17" ht="15.75" customHeight="1"/>
    <row r="997" spans="12:17" ht="15.75" customHeight="1"/>
    <row r="998" spans="12:17" ht="15.75" customHeight="1"/>
    <row r="999" spans="12:17" ht="15.75" customHeight="1"/>
    <row r="1000" spans="12:17" ht="15.75" customHeight="1"/>
    <row r="1008" spans="12:17" ht="15" customHeight="1">
      <c r="L1008" s="62" t="s">
        <v>309</v>
      </c>
      <c r="M1008" s="93" t="s">
        <v>310</v>
      </c>
      <c r="N1008" s="96" t="s">
        <v>311</v>
      </c>
      <c r="Q1008">
        <v>2025</v>
      </c>
    </row>
    <row r="1009" spans="12:17" ht="15" customHeight="1">
      <c r="L1009" s="64" t="s">
        <v>29</v>
      </c>
      <c r="M1009" s="94">
        <v>2.3604150000000002</v>
      </c>
      <c r="N1009" s="95">
        <v>0.1215</v>
      </c>
      <c r="Q1009" s="77">
        <v>12</v>
      </c>
    </row>
    <row r="1010" spans="12:17" ht="15" customHeight="1">
      <c r="L1010" s="64" t="s">
        <v>53</v>
      </c>
      <c r="M1010" s="94">
        <v>1.7412160000000001</v>
      </c>
      <c r="N1010" s="95">
        <v>8.9599999999999999E-2</v>
      </c>
      <c r="Q1010">
        <v>9</v>
      </c>
    </row>
    <row r="1011" spans="12:17" ht="15" customHeight="1">
      <c r="L1011" s="64" t="s">
        <v>41</v>
      </c>
      <c r="M1011" s="94">
        <v>0.30959999999999999</v>
      </c>
      <c r="N1011" s="95">
        <v>1.5900000000000001E-2</v>
      </c>
      <c r="Q1011">
        <v>2</v>
      </c>
    </row>
    <row r="1012" spans="12:17" ht="15" customHeight="1">
      <c r="L1012" s="64" t="s">
        <v>35</v>
      </c>
      <c r="M1012" s="94">
        <v>0.29592000000000002</v>
      </c>
      <c r="N1012" s="95">
        <v>1.52E-2</v>
      </c>
      <c r="Q1012">
        <v>3</v>
      </c>
    </row>
    <row r="1013" spans="12:17" ht="15" customHeight="1">
      <c r="L1013" s="64" t="s">
        <v>23</v>
      </c>
      <c r="M1013" s="94">
        <v>0.18360000000000001</v>
      </c>
      <c r="N1013" s="95">
        <v>9.4999999999999998E-3</v>
      </c>
      <c r="Q1013">
        <v>4</v>
      </c>
    </row>
    <row r="1014" spans="12:17" ht="15" customHeight="1">
      <c r="L1014" s="64" t="s">
        <v>17</v>
      </c>
      <c r="M1014" s="94">
        <v>0.18104000000000001</v>
      </c>
      <c r="N1014" s="95">
        <v>9.2999999999999992E-3</v>
      </c>
      <c r="Q1014">
        <v>1</v>
      </c>
    </row>
    <row r="1015" spans="12:17" ht="15" customHeight="1">
      <c r="L1015" s="64" t="s">
        <v>47</v>
      </c>
      <c r="M1015" s="94">
        <v>0</v>
      </c>
      <c r="N1015" s="95">
        <v>0</v>
      </c>
      <c r="Q1015">
        <v>1</v>
      </c>
    </row>
    <row r="1016" spans="12:17" ht="15" customHeight="1">
      <c r="L1016" s="64" t="s">
        <v>312</v>
      </c>
      <c r="M1016" s="93">
        <v>5.07179</v>
      </c>
      <c r="N1016" s="95">
        <v>0.26100000000000001</v>
      </c>
    </row>
  </sheetData>
  <pageMargins left="0.75" right="0.75" top="0" bottom="0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Z1000"/>
  <sheetViews>
    <sheetView workbookViewId="0"/>
  </sheetViews>
  <sheetFormatPr baseColWidth="10" defaultColWidth="14.44140625" defaultRowHeight="15" customHeight="1"/>
  <cols>
    <col min="1" max="1" width="22.109375" customWidth="1"/>
    <col min="2" max="6" width="13.5546875" customWidth="1"/>
    <col min="7" max="23" width="8.6640625" customWidth="1"/>
  </cols>
  <sheetData>
    <row r="1" spans="1:26" ht="14.4">
      <c r="A1" s="1" t="s">
        <v>1</v>
      </c>
      <c r="B1" s="1" t="s">
        <v>8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24</v>
      </c>
      <c r="B2" s="10">
        <v>2022</v>
      </c>
      <c r="C2" s="10">
        <v>0.04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24</v>
      </c>
      <c r="B3" s="10">
        <v>2025</v>
      </c>
      <c r="C3" s="10">
        <v>0.04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4" t="s">
        <v>24</v>
      </c>
      <c r="B4" s="10">
        <v>2030</v>
      </c>
      <c r="C4" s="10">
        <v>0.04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24</v>
      </c>
      <c r="B5" s="10">
        <v>2035</v>
      </c>
      <c r="C5" s="10">
        <v>0.04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24</v>
      </c>
      <c r="B6" s="10">
        <v>2040</v>
      </c>
      <c r="C6" s="10">
        <v>0.04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24</v>
      </c>
      <c r="B7" s="10">
        <v>2045</v>
      </c>
      <c r="C7" s="10">
        <v>0.04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24</v>
      </c>
      <c r="B8" s="10">
        <v>2050</v>
      </c>
      <c r="C8" s="10">
        <v>0.04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30</v>
      </c>
      <c r="B9" s="10">
        <v>2022</v>
      </c>
      <c r="C9" s="10">
        <v>0.04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30</v>
      </c>
      <c r="B10" s="10">
        <v>2025</v>
      </c>
      <c r="C10" s="10">
        <v>0.04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30</v>
      </c>
      <c r="B11" s="10">
        <v>2030</v>
      </c>
      <c r="C11" s="10">
        <v>0.04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30</v>
      </c>
      <c r="B12" s="10">
        <v>2035</v>
      </c>
      <c r="C12" s="10">
        <v>0.04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30</v>
      </c>
      <c r="B13" s="10">
        <v>2040</v>
      </c>
      <c r="C13" s="10">
        <v>0.04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30</v>
      </c>
      <c r="B14" s="10">
        <v>2045</v>
      </c>
      <c r="C14" s="10">
        <v>0.04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30</v>
      </c>
      <c r="B15" s="10">
        <v>2050</v>
      </c>
      <c r="C15" s="10">
        <v>0.04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36</v>
      </c>
      <c r="B16" s="10">
        <v>2022</v>
      </c>
      <c r="C16" s="10">
        <v>0.02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36</v>
      </c>
      <c r="B17" s="10">
        <v>2025</v>
      </c>
      <c r="C17" s="10">
        <v>0.02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36</v>
      </c>
      <c r="B18" s="10">
        <v>2030</v>
      </c>
      <c r="C18" s="10">
        <v>0.02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36</v>
      </c>
      <c r="B19" s="10">
        <v>2035</v>
      </c>
      <c r="C19" s="10">
        <v>0.02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36</v>
      </c>
      <c r="B20" s="10">
        <v>2040</v>
      </c>
      <c r="C20" s="10">
        <v>0.02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36</v>
      </c>
      <c r="B21" s="10">
        <v>2045</v>
      </c>
      <c r="C21" s="10">
        <v>0.02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36</v>
      </c>
      <c r="B22" s="10">
        <v>2050</v>
      </c>
      <c r="C22" s="10">
        <v>0.02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42</v>
      </c>
      <c r="B23" s="10">
        <v>2022</v>
      </c>
      <c r="C23" s="10">
        <v>0.02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42</v>
      </c>
      <c r="B24" s="10">
        <v>2025</v>
      </c>
      <c r="C24" s="10">
        <v>0.02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42</v>
      </c>
      <c r="B25" s="10">
        <v>2030</v>
      </c>
      <c r="C25" s="10">
        <v>0.02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42</v>
      </c>
      <c r="B26" s="10">
        <v>2035</v>
      </c>
      <c r="C26" s="10">
        <v>0.02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42</v>
      </c>
      <c r="B27" s="10">
        <v>2040</v>
      </c>
      <c r="C27" s="10">
        <v>0.02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42</v>
      </c>
      <c r="B28" s="10">
        <v>2045</v>
      </c>
      <c r="C28" s="10">
        <v>0.02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42</v>
      </c>
      <c r="B29" s="10">
        <v>2050</v>
      </c>
      <c r="C29" s="10">
        <v>0.02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48</v>
      </c>
      <c r="B30" s="10">
        <v>2022</v>
      </c>
      <c r="C30" s="10">
        <v>0.02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48</v>
      </c>
      <c r="B31" s="10">
        <v>2025</v>
      </c>
      <c r="C31" s="10">
        <v>0.02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48</v>
      </c>
      <c r="B32" s="10">
        <v>2030</v>
      </c>
      <c r="C32" s="10">
        <v>0.02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48</v>
      </c>
      <c r="B33" s="10">
        <v>2035</v>
      </c>
      <c r="C33" s="10">
        <v>0.02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48</v>
      </c>
      <c r="B34" s="10">
        <v>2040</v>
      </c>
      <c r="C34" s="10">
        <v>0.02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48</v>
      </c>
      <c r="B35" s="10">
        <v>2045</v>
      </c>
      <c r="C35" s="10">
        <v>0.02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48</v>
      </c>
      <c r="B36" s="10">
        <v>2050</v>
      </c>
      <c r="C36" s="10">
        <v>0.02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54</v>
      </c>
      <c r="B37" s="10">
        <v>2022</v>
      </c>
      <c r="C37" s="10">
        <v>0.02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54</v>
      </c>
      <c r="B38" s="10">
        <v>2025</v>
      </c>
      <c r="C38" s="10">
        <v>0.02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54</v>
      </c>
      <c r="B39" s="10">
        <v>2030</v>
      </c>
      <c r="C39" s="10">
        <v>0.02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54</v>
      </c>
      <c r="B40" s="10">
        <v>2035</v>
      </c>
      <c r="C40" s="10">
        <v>0.02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54</v>
      </c>
      <c r="B41" s="10">
        <v>2040</v>
      </c>
      <c r="C41" s="10">
        <v>0.02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54</v>
      </c>
      <c r="B42" s="10">
        <v>2045</v>
      </c>
      <c r="C42" s="10">
        <v>0.02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54</v>
      </c>
      <c r="B43" s="10">
        <v>2050</v>
      </c>
      <c r="C43" s="10">
        <v>0.02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59</v>
      </c>
      <c r="B44" s="10">
        <v>2022</v>
      </c>
      <c r="C44" s="10">
        <v>0.2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59</v>
      </c>
      <c r="B45" s="10">
        <v>2025</v>
      </c>
      <c r="C45" s="10">
        <v>0.2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59</v>
      </c>
      <c r="B46" s="10">
        <v>2030</v>
      </c>
      <c r="C46" s="10">
        <v>0.2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59</v>
      </c>
      <c r="B47" s="10">
        <v>2035</v>
      </c>
      <c r="C47" s="10">
        <v>0.2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59</v>
      </c>
      <c r="B48" s="10">
        <v>2040</v>
      </c>
      <c r="C48" s="10">
        <v>0.2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59</v>
      </c>
      <c r="B49" s="10">
        <v>2045</v>
      </c>
      <c r="C49" s="10">
        <v>0.2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59</v>
      </c>
      <c r="B50" s="10">
        <v>2050</v>
      </c>
      <c r="C50" s="10">
        <v>0.2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62</v>
      </c>
      <c r="B51" s="10">
        <v>2022</v>
      </c>
      <c r="C51" s="10">
        <v>0.2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62</v>
      </c>
      <c r="B52" s="10">
        <v>2025</v>
      </c>
      <c r="C52" s="10">
        <v>0.2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62</v>
      </c>
      <c r="B53" s="10">
        <v>2030</v>
      </c>
      <c r="C53" s="10">
        <v>0.2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62</v>
      </c>
      <c r="B54" s="10">
        <v>2035</v>
      </c>
      <c r="C54" s="10">
        <v>0.2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62</v>
      </c>
      <c r="B55" s="10">
        <v>2040</v>
      </c>
      <c r="C55" s="10">
        <v>0.2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62</v>
      </c>
      <c r="B56" s="10">
        <v>2045</v>
      </c>
      <c r="C56" s="10">
        <v>0.2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62</v>
      </c>
      <c r="B57" s="10">
        <v>2050</v>
      </c>
      <c r="C57" s="10">
        <v>0.2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65</v>
      </c>
      <c r="B58" s="10">
        <v>2022</v>
      </c>
      <c r="C58" s="10">
        <v>0.2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65</v>
      </c>
      <c r="B59" s="10">
        <v>2025</v>
      </c>
      <c r="C59" s="10">
        <v>0.2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65</v>
      </c>
      <c r="B60" s="10">
        <v>2030</v>
      </c>
      <c r="C60" s="10">
        <v>0.2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65</v>
      </c>
      <c r="B61" s="10">
        <v>2035</v>
      </c>
      <c r="C61" s="10">
        <v>0.2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65</v>
      </c>
      <c r="B62" s="10">
        <v>2040</v>
      </c>
      <c r="C62" s="10">
        <v>0.2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65</v>
      </c>
      <c r="B63" s="10">
        <v>2045</v>
      </c>
      <c r="C63" s="10">
        <v>0.2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65</v>
      </c>
      <c r="B64" s="10">
        <v>2050</v>
      </c>
      <c r="C64" s="10">
        <v>0.2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68</v>
      </c>
      <c r="B65" s="10">
        <v>2022</v>
      </c>
      <c r="C65" s="10">
        <v>0.2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68</v>
      </c>
      <c r="B66" s="10">
        <v>2025</v>
      </c>
      <c r="C66" s="10">
        <v>0.2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68</v>
      </c>
      <c r="B67" s="10">
        <v>2030</v>
      </c>
      <c r="C67" s="10">
        <v>0.2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68</v>
      </c>
      <c r="B68" s="10">
        <v>2035</v>
      </c>
      <c r="C68" s="10">
        <v>0.2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68</v>
      </c>
      <c r="B69" s="10">
        <v>2040</v>
      </c>
      <c r="C69" s="10">
        <v>0.2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68</v>
      </c>
      <c r="B70" s="10">
        <v>2045</v>
      </c>
      <c r="C70" s="10">
        <v>0.2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68</v>
      </c>
      <c r="B71" s="10">
        <v>2050</v>
      </c>
      <c r="C71" s="10">
        <v>0.2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71</v>
      </c>
      <c r="B72" s="10">
        <v>2022</v>
      </c>
      <c r="C72" s="10">
        <v>0.2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71</v>
      </c>
      <c r="B73" s="10">
        <v>2025</v>
      </c>
      <c r="C73" s="10">
        <v>0.2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71</v>
      </c>
      <c r="B74" s="10">
        <v>2030</v>
      </c>
      <c r="C74" s="10">
        <v>0.2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71</v>
      </c>
      <c r="B75" s="10">
        <v>2035</v>
      </c>
      <c r="C75" s="10">
        <v>0.2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71</v>
      </c>
      <c r="B76" s="10">
        <v>2040</v>
      </c>
      <c r="C76" s="10">
        <v>0.2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71</v>
      </c>
      <c r="B77" s="10">
        <v>2045</v>
      </c>
      <c r="C77" s="10">
        <v>0.2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71</v>
      </c>
      <c r="B78" s="10">
        <v>2050</v>
      </c>
      <c r="C78" s="10">
        <v>0.2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77</v>
      </c>
      <c r="B79" s="10">
        <v>2022</v>
      </c>
      <c r="C79" s="10">
        <v>0.04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77</v>
      </c>
      <c r="B80" s="10">
        <v>2025</v>
      </c>
      <c r="C80" s="10">
        <v>0.04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77</v>
      </c>
      <c r="B81" s="10">
        <v>2030</v>
      </c>
      <c r="C81" s="10">
        <v>0.04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77</v>
      </c>
      <c r="B82" s="10">
        <v>2035</v>
      </c>
      <c r="C82" s="10">
        <v>0.04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77</v>
      </c>
      <c r="B83" s="10">
        <v>2040</v>
      </c>
      <c r="C83" s="10">
        <v>0.04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77</v>
      </c>
      <c r="B84" s="10">
        <v>2045</v>
      </c>
      <c r="C84" s="10">
        <v>0.04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77</v>
      </c>
      <c r="B85" s="10">
        <v>2050</v>
      </c>
      <c r="C85" s="10">
        <v>0.04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113</v>
      </c>
      <c r="B86" s="10">
        <v>2022</v>
      </c>
      <c r="C86" s="10">
        <v>0.1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113</v>
      </c>
      <c r="B87" s="10">
        <v>2025</v>
      </c>
      <c r="C87" s="10">
        <v>0.1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113</v>
      </c>
      <c r="B88" s="10">
        <v>2030</v>
      </c>
      <c r="C88" s="10">
        <v>0.1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113</v>
      </c>
      <c r="B89" s="10">
        <v>2035</v>
      </c>
      <c r="C89" s="10">
        <v>0.1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113</v>
      </c>
      <c r="B90" s="10">
        <v>2040</v>
      </c>
      <c r="C90" s="10">
        <v>0.1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113</v>
      </c>
      <c r="B91" s="10">
        <v>2045</v>
      </c>
      <c r="C91" s="10">
        <v>0.1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113</v>
      </c>
      <c r="B92" s="10">
        <v>2050</v>
      </c>
      <c r="C92" s="10">
        <v>0.1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114</v>
      </c>
      <c r="B93" s="10">
        <v>2022</v>
      </c>
      <c r="C93" s="10">
        <v>0.1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114</v>
      </c>
      <c r="B94" s="10">
        <v>2025</v>
      </c>
      <c r="C94" s="10">
        <v>0.1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114</v>
      </c>
      <c r="B95" s="10">
        <v>2030</v>
      </c>
      <c r="C95" s="10">
        <v>0.1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114</v>
      </c>
      <c r="B96" s="10">
        <v>2035</v>
      </c>
      <c r="C96" s="10">
        <v>0.1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114</v>
      </c>
      <c r="B97" s="10">
        <v>2040</v>
      </c>
      <c r="C97" s="10">
        <v>0.1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114</v>
      </c>
      <c r="B98" s="10">
        <v>2045</v>
      </c>
      <c r="C98" s="10">
        <v>0.1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114</v>
      </c>
      <c r="B99" s="10">
        <v>2050</v>
      </c>
      <c r="C99" s="10">
        <v>0.1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115</v>
      </c>
      <c r="B100" s="10">
        <v>2022</v>
      </c>
      <c r="C100" s="10">
        <v>0.1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115</v>
      </c>
      <c r="B101" s="10">
        <v>2025</v>
      </c>
      <c r="C101" s="10">
        <v>0.1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115</v>
      </c>
      <c r="B102" s="10">
        <v>2030</v>
      </c>
      <c r="C102" s="10">
        <v>0.1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115</v>
      </c>
      <c r="B103" s="10">
        <v>2035</v>
      </c>
      <c r="C103" s="10">
        <v>0.1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115</v>
      </c>
      <c r="B104" s="10">
        <v>2040</v>
      </c>
      <c r="C104" s="10">
        <v>0.1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115</v>
      </c>
      <c r="B105" s="10">
        <v>2045</v>
      </c>
      <c r="C105" s="10">
        <v>0.1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115</v>
      </c>
      <c r="B106" s="10">
        <v>2050</v>
      </c>
      <c r="C106" s="10">
        <v>0.1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116</v>
      </c>
      <c r="B107" s="10">
        <v>2022</v>
      </c>
      <c r="C107" s="10">
        <v>0.1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116</v>
      </c>
      <c r="B108" s="10">
        <v>2025</v>
      </c>
      <c r="C108" s="10">
        <v>0.1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116</v>
      </c>
      <c r="B109" s="10">
        <v>2030</v>
      </c>
      <c r="C109" s="10">
        <v>0.1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116</v>
      </c>
      <c r="B110" s="10">
        <v>2035</v>
      </c>
      <c r="C110" s="10">
        <v>0.1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116</v>
      </c>
      <c r="B111" s="10">
        <v>2040</v>
      </c>
      <c r="C111" s="10">
        <v>0.1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116</v>
      </c>
      <c r="B112" s="10">
        <v>2045</v>
      </c>
      <c r="C112" s="10">
        <v>0.1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116</v>
      </c>
      <c r="B113" s="10">
        <v>2050</v>
      </c>
      <c r="C113" s="10">
        <v>0.1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117</v>
      </c>
      <c r="B114" s="10">
        <v>2022</v>
      </c>
      <c r="C114" s="10">
        <v>0.1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117</v>
      </c>
      <c r="B115" s="10">
        <v>2025</v>
      </c>
      <c r="C115" s="10">
        <v>0.1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117</v>
      </c>
      <c r="B116" s="10">
        <v>2030</v>
      </c>
      <c r="C116" s="10">
        <v>0.1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117</v>
      </c>
      <c r="B117" s="10">
        <v>2035</v>
      </c>
      <c r="C117" s="10">
        <v>0.1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117</v>
      </c>
      <c r="B118" s="10">
        <v>2040</v>
      </c>
      <c r="C118" s="10">
        <v>0.1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117</v>
      </c>
      <c r="B119" s="10">
        <v>2045</v>
      </c>
      <c r="C119" s="10">
        <v>0.1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117</v>
      </c>
      <c r="B120" s="10">
        <v>2050</v>
      </c>
      <c r="C120" s="10">
        <v>0.1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118</v>
      </c>
      <c r="B121" s="10">
        <v>2022</v>
      </c>
      <c r="C121" s="10">
        <v>0.1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118</v>
      </c>
      <c r="B122" s="10">
        <v>2025</v>
      </c>
      <c r="C122" s="10">
        <v>0.1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118</v>
      </c>
      <c r="B123" s="10">
        <v>2030</v>
      </c>
      <c r="C123" s="10">
        <v>0.1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118</v>
      </c>
      <c r="B124" s="10">
        <v>2035</v>
      </c>
      <c r="C124" s="10">
        <v>0.1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118</v>
      </c>
      <c r="B125" s="10">
        <v>2040</v>
      </c>
      <c r="C125" s="10">
        <v>0.1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118</v>
      </c>
      <c r="B126" s="10">
        <v>2045</v>
      </c>
      <c r="C126" s="10">
        <v>0.1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118</v>
      </c>
      <c r="B127" s="10">
        <v>2050</v>
      </c>
      <c r="C127" s="10">
        <v>0.1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119</v>
      </c>
      <c r="B128" s="10">
        <v>2022</v>
      </c>
      <c r="C128" s="10">
        <v>0.1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119</v>
      </c>
      <c r="B129" s="10">
        <v>2025</v>
      </c>
      <c r="C129" s="10">
        <v>0.1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119</v>
      </c>
      <c r="B130" s="10">
        <v>2030</v>
      </c>
      <c r="C130" s="10">
        <v>0.1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119</v>
      </c>
      <c r="B131" s="10">
        <v>2035</v>
      </c>
      <c r="C131" s="10">
        <v>0.1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119</v>
      </c>
      <c r="B132" s="10">
        <v>2040</v>
      </c>
      <c r="C132" s="10">
        <v>0.1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119</v>
      </c>
      <c r="B133" s="10">
        <v>2045</v>
      </c>
      <c r="C133" s="10">
        <v>0.1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119</v>
      </c>
      <c r="B134" s="10">
        <v>2050</v>
      </c>
      <c r="C134" s="10">
        <v>0.1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 t="s">
        <v>120</v>
      </c>
      <c r="B135" s="10">
        <v>2022</v>
      </c>
      <c r="C135" s="10">
        <v>0.1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 t="s">
        <v>120</v>
      </c>
      <c r="B136" s="10">
        <v>2025</v>
      </c>
      <c r="C136" s="10">
        <v>0.1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 t="s">
        <v>120</v>
      </c>
      <c r="B137" s="10">
        <v>2030</v>
      </c>
      <c r="C137" s="10">
        <v>0.1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 t="s">
        <v>120</v>
      </c>
      <c r="B138" s="10">
        <v>2035</v>
      </c>
      <c r="C138" s="10">
        <v>0.1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 t="s">
        <v>120</v>
      </c>
      <c r="B139" s="10">
        <v>2040</v>
      </c>
      <c r="C139" s="10">
        <v>0.1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 t="s">
        <v>120</v>
      </c>
      <c r="B140" s="10">
        <v>2045</v>
      </c>
      <c r="C140" s="10">
        <v>0.1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 t="s">
        <v>120</v>
      </c>
      <c r="B141" s="10">
        <v>2050</v>
      </c>
      <c r="C141" s="10">
        <v>0.1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 t="s">
        <v>200</v>
      </c>
      <c r="B142" s="10">
        <v>2022</v>
      </c>
      <c r="C142" s="10">
        <v>0.1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 t="s">
        <v>200</v>
      </c>
      <c r="B143" s="10">
        <v>2025</v>
      </c>
      <c r="C143" s="10">
        <v>0.1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 t="s">
        <v>200</v>
      </c>
      <c r="B144" s="10">
        <v>2030</v>
      </c>
      <c r="C144" s="10">
        <v>0.1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 t="s">
        <v>200</v>
      </c>
      <c r="B145" s="10">
        <v>2035</v>
      </c>
      <c r="C145" s="10">
        <v>0.1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 t="s">
        <v>200</v>
      </c>
      <c r="B146" s="10">
        <v>2040</v>
      </c>
      <c r="C146" s="10">
        <v>0.1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 t="s">
        <v>200</v>
      </c>
      <c r="B147" s="10">
        <v>2045</v>
      </c>
      <c r="C147" s="10">
        <v>0.1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 t="s">
        <v>200</v>
      </c>
      <c r="B148" s="10">
        <v>2050</v>
      </c>
      <c r="C148" s="10">
        <v>0.1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 t="s">
        <v>139</v>
      </c>
      <c r="B149" s="10">
        <v>2022</v>
      </c>
      <c r="C149" s="10">
        <v>0.1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 t="s">
        <v>139</v>
      </c>
      <c r="B150" s="10">
        <v>2025</v>
      </c>
      <c r="C150" s="10">
        <v>0.1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 t="s">
        <v>139</v>
      </c>
      <c r="B151" s="10">
        <v>2030</v>
      </c>
      <c r="C151" s="10">
        <v>0.1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 t="s">
        <v>139</v>
      </c>
      <c r="B152" s="10">
        <v>2035</v>
      </c>
      <c r="C152" s="10">
        <v>0.1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 t="s">
        <v>139</v>
      </c>
      <c r="B153" s="10">
        <v>2040</v>
      </c>
      <c r="C153" s="10">
        <v>0.1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 t="s">
        <v>139</v>
      </c>
      <c r="B154" s="10">
        <v>2045</v>
      </c>
      <c r="C154" s="10">
        <v>0.1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 t="s">
        <v>139</v>
      </c>
      <c r="B155" s="10">
        <v>2050</v>
      </c>
      <c r="C155" s="10">
        <v>0.1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 t="s">
        <v>214</v>
      </c>
      <c r="B156" s="10">
        <v>2022</v>
      </c>
      <c r="C156" s="10">
        <v>0.04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 t="s">
        <v>214</v>
      </c>
      <c r="B157" s="10">
        <v>2025</v>
      </c>
      <c r="C157" s="10">
        <v>0.04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 t="s">
        <v>214</v>
      </c>
      <c r="B158" s="10">
        <v>2030</v>
      </c>
      <c r="C158" s="10">
        <v>0.04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 t="s">
        <v>214</v>
      </c>
      <c r="B159" s="10">
        <v>2035</v>
      </c>
      <c r="C159" s="10">
        <v>0.04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 t="s">
        <v>214</v>
      </c>
      <c r="B160" s="10">
        <v>2040</v>
      </c>
      <c r="C160" s="10">
        <v>0.04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 t="s">
        <v>214</v>
      </c>
      <c r="B161" s="10">
        <v>2045</v>
      </c>
      <c r="C161" s="10">
        <v>0.04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 t="s">
        <v>214</v>
      </c>
      <c r="B162" s="10">
        <v>2050</v>
      </c>
      <c r="C162" s="10">
        <v>0.04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 t="s">
        <v>145</v>
      </c>
      <c r="B163" s="10">
        <v>2022</v>
      </c>
      <c r="C163" s="10">
        <v>0.04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 t="s">
        <v>145</v>
      </c>
      <c r="B164" s="10">
        <v>2025</v>
      </c>
      <c r="C164" s="10">
        <v>0.04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 t="s">
        <v>145</v>
      </c>
      <c r="B165" s="10">
        <v>2030</v>
      </c>
      <c r="C165" s="10">
        <v>0.04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 t="s">
        <v>145</v>
      </c>
      <c r="B166" s="10">
        <v>2035</v>
      </c>
      <c r="C166" s="10">
        <v>0.04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 t="s">
        <v>145</v>
      </c>
      <c r="B167" s="10">
        <v>2040</v>
      </c>
      <c r="C167" s="10">
        <v>0.04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 t="s">
        <v>145</v>
      </c>
      <c r="B168" s="10">
        <v>2045</v>
      </c>
      <c r="C168" s="10">
        <v>0.04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 t="s">
        <v>145</v>
      </c>
      <c r="B169" s="10">
        <v>2050</v>
      </c>
      <c r="C169" s="10">
        <v>0.04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 t="s">
        <v>202</v>
      </c>
      <c r="B170" s="10">
        <v>2022</v>
      </c>
      <c r="C170" s="10">
        <v>0.02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 t="s">
        <v>202</v>
      </c>
      <c r="B171" s="10">
        <v>2025</v>
      </c>
      <c r="C171" s="10">
        <v>0.02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 t="s">
        <v>202</v>
      </c>
      <c r="B172" s="10">
        <v>2030</v>
      </c>
      <c r="C172" s="10">
        <v>0.02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 t="s">
        <v>202</v>
      </c>
      <c r="B173" s="10">
        <v>2035</v>
      </c>
      <c r="C173" s="10">
        <v>0.02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 t="s">
        <v>202</v>
      </c>
      <c r="B174" s="10">
        <v>2040</v>
      </c>
      <c r="C174" s="10">
        <v>0.02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 t="s">
        <v>202</v>
      </c>
      <c r="B175" s="10">
        <v>2045</v>
      </c>
      <c r="C175" s="10">
        <v>0.02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 t="s">
        <v>202</v>
      </c>
      <c r="B176" s="10">
        <v>2050</v>
      </c>
      <c r="C176" s="10">
        <v>0.02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 t="s">
        <v>146</v>
      </c>
      <c r="B177" s="10">
        <v>2022</v>
      </c>
      <c r="C177" s="10">
        <v>0.02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 t="s">
        <v>146</v>
      </c>
      <c r="B178" s="10">
        <v>2025</v>
      </c>
      <c r="C178" s="10">
        <v>0.02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 t="s">
        <v>146</v>
      </c>
      <c r="B179" s="10">
        <v>2030</v>
      </c>
      <c r="C179" s="10">
        <v>0.02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 t="s">
        <v>146</v>
      </c>
      <c r="B180" s="10">
        <v>2035</v>
      </c>
      <c r="C180" s="10">
        <v>0.02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 t="s">
        <v>146</v>
      </c>
      <c r="B181" s="10">
        <v>2040</v>
      </c>
      <c r="C181" s="10">
        <v>0.02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 t="s">
        <v>146</v>
      </c>
      <c r="B182" s="10">
        <v>2045</v>
      </c>
      <c r="C182" s="10">
        <v>0.02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 t="s">
        <v>146</v>
      </c>
      <c r="B183" s="10">
        <v>2050</v>
      </c>
      <c r="C183" s="10">
        <v>0.02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 t="s">
        <v>147</v>
      </c>
      <c r="B184" s="10">
        <v>2022</v>
      </c>
      <c r="C184" s="10">
        <v>0.02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 t="s">
        <v>147</v>
      </c>
      <c r="B185" s="10">
        <v>2025</v>
      </c>
      <c r="C185" s="10">
        <v>0.02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 t="s">
        <v>147</v>
      </c>
      <c r="B186" s="10">
        <v>2030</v>
      </c>
      <c r="C186" s="10">
        <v>0.02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 t="s">
        <v>147</v>
      </c>
      <c r="B187" s="10">
        <v>2035</v>
      </c>
      <c r="C187" s="10">
        <v>0.02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 t="s">
        <v>147</v>
      </c>
      <c r="B188" s="10">
        <v>2040</v>
      </c>
      <c r="C188" s="10">
        <v>0.02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 t="s">
        <v>147</v>
      </c>
      <c r="B189" s="10">
        <v>2045</v>
      </c>
      <c r="C189" s="10">
        <v>0.02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 t="s">
        <v>147</v>
      </c>
      <c r="B190" s="10">
        <v>2050</v>
      </c>
      <c r="C190" s="10">
        <v>0.02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 t="s">
        <v>148</v>
      </c>
      <c r="B191" s="10">
        <v>2022</v>
      </c>
      <c r="C191" s="10">
        <v>0.02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 t="s">
        <v>148</v>
      </c>
      <c r="B192" s="10">
        <v>2025</v>
      </c>
      <c r="C192" s="10">
        <v>0.02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 t="s">
        <v>148</v>
      </c>
      <c r="B193" s="10">
        <v>2030</v>
      </c>
      <c r="C193" s="10">
        <v>0.02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 t="s">
        <v>148</v>
      </c>
      <c r="B194" s="10">
        <v>2035</v>
      </c>
      <c r="C194" s="10">
        <v>0.02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 t="s">
        <v>148</v>
      </c>
      <c r="B195" s="10">
        <v>2040</v>
      </c>
      <c r="C195" s="10">
        <v>0.02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 t="s">
        <v>148</v>
      </c>
      <c r="B196" s="10">
        <v>2045</v>
      </c>
      <c r="C196" s="10">
        <v>0.02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 t="s">
        <v>148</v>
      </c>
      <c r="B197" s="10">
        <v>2050</v>
      </c>
      <c r="C197" s="10">
        <v>0.02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 t="s">
        <v>149</v>
      </c>
      <c r="B198" s="10">
        <v>2022</v>
      </c>
      <c r="C198" s="10">
        <v>0.2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 t="s">
        <v>149</v>
      </c>
      <c r="B199" s="10">
        <v>2025</v>
      </c>
      <c r="C199" s="10">
        <v>0.2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 t="s">
        <v>149</v>
      </c>
      <c r="B200" s="10">
        <v>2030</v>
      </c>
      <c r="C200" s="10">
        <v>0.2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 t="s">
        <v>149</v>
      </c>
      <c r="B201" s="10">
        <v>2035</v>
      </c>
      <c r="C201" s="10">
        <v>0.2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 t="s">
        <v>149</v>
      </c>
      <c r="B202" s="10">
        <v>2040</v>
      </c>
      <c r="C202" s="10">
        <v>0.2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 t="s">
        <v>149</v>
      </c>
      <c r="B203" s="10">
        <v>2045</v>
      </c>
      <c r="C203" s="10">
        <v>0.2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 t="s">
        <v>149</v>
      </c>
      <c r="B204" s="10">
        <v>2050</v>
      </c>
      <c r="C204" s="10">
        <v>0.2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 t="s">
        <v>224</v>
      </c>
      <c r="B205" s="10">
        <v>2022</v>
      </c>
      <c r="C205" s="10">
        <v>0.2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 t="s">
        <v>224</v>
      </c>
      <c r="B206" s="10">
        <v>2025</v>
      </c>
      <c r="C206" s="10">
        <v>0.2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 t="s">
        <v>224</v>
      </c>
      <c r="B207" s="10">
        <v>2030</v>
      </c>
      <c r="C207" s="10">
        <v>0.2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 t="s">
        <v>224</v>
      </c>
      <c r="B208" s="10">
        <v>2035</v>
      </c>
      <c r="C208" s="10">
        <v>0.2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 t="s">
        <v>224</v>
      </c>
      <c r="B209" s="10">
        <v>2040</v>
      </c>
      <c r="C209" s="10">
        <v>0.2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 t="s">
        <v>224</v>
      </c>
      <c r="B210" s="10">
        <v>2045</v>
      </c>
      <c r="C210" s="10">
        <v>0.2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 t="s">
        <v>224</v>
      </c>
      <c r="B211" s="10">
        <v>2050</v>
      </c>
      <c r="C211" s="10">
        <v>0.2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 t="s">
        <v>225</v>
      </c>
      <c r="B212" s="10">
        <v>2022</v>
      </c>
      <c r="C212" s="10">
        <v>0.2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 t="s">
        <v>225</v>
      </c>
      <c r="B213" s="10">
        <v>2025</v>
      </c>
      <c r="C213" s="10">
        <v>0.2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 t="s">
        <v>225</v>
      </c>
      <c r="B214" s="10">
        <v>2030</v>
      </c>
      <c r="C214" s="10">
        <v>0.2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 t="s">
        <v>225</v>
      </c>
      <c r="B215" s="10">
        <v>2035</v>
      </c>
      <c r="C215" s="10">
        <v>0.2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 t="s">
        <v>225</v>
      </c>
      <c r="B216" s="10">
        <v>2040</v>
      </c>
      <c r="C216" s="10">
        <v>0.2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 t="s">
        <v>225</v>
      </c>
      <c r="B217" s="10">
        <v>2045</v>
      </c>
      <c r="C217" s="10">
        <v>0.2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 t="s">
        <v>225</v>
      </c>
      <c r="B218" s="10">
        <v>2050</v>
      </c>
      <c r="C218" s="10">
        <v>0.2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 t="s">
        <v>150</v>
      </c>
      <c r="B219" s="10">
        <v>2022</v>
      </c>
      <c r="C219" s="10">
        <v>0.2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 t="s">
        <v>150</v>
      </c>
      <c r="B220" s="10">
        <v>2025</v>
      </c>
      <c r="C220" s="10">
        <v>0.2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 t="s">
        <v>150</v>
      </c>
      <c r="B221" s="10">
        <v>2030</v>
      </c>
      <c r="C221" s="10">
        <v>0.2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 t="s">
        <v>150</v>
      </c>
      <c r="B222" s="10">
        <v>2035</v>
      </c>
      <c r="C222" s="10">
        <v>0.2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 t="s">
        <v>150</v>
      </c>
      <c r="B223" s="10">
        <v>2040</v>
      </c>
      <c r="C223" s="10">
        <v>0.2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 t="s">
        <v>150</v>
      </c>
      <c r="B224" s="10">
        <v>2045</v>
      </c>
      <c r="C224" s="10">
        <v>0.2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 t="s">
        <v>150</v>
      </c>
      <c r="B225" s="10">
        <v>2050</v>
      </c>
      <c r="C225" s="10">
        <v>0.2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 t="s">
        <v>151</v>
      </c>
      <c r="B226" s="10">
        <v>2022</v>
      </c>
      <c r="C226" s="10">
        <v>0.01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 t="s">
        <v>151</v>
      </c>
      <c r="B227" s="10">
        <v>2025</v>
      </c>
      <c r="C227" s="10">
        <v>0.01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 t="s">
        <v>151</v>
      </c>
      <c r="B228" s="10">
        <v>2030</v>
      </c>
      <c r="C228" s="10">
        <v>0.01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 t="s">
        <v>151</v>
      </c>
      <c r="B229" s="10">
        <v>2035</v>
      </c>
      <c r="C229" s="10">
        <v>0.01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 t="s">
        <v>151</v>
      </c>
      <c r="B230" s="10">
        <v>2040</v>
      </c>
      <c r="C230" s="10">
        <v>0.01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 t="s">
        <v>151</v>
      </c>
      <c r="B231" s="10">
        <v>2045</v>
      </c>
      <c r="C231" s="10">
        <v>0.01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 t="s">
        <v>151</v>
      </c>
      <c r="B232" s="10">
        <v>2050</v>
      </c>
      <c r="C232" s="10">
        <v>0.01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 t="s">
        <v>199</v>
      </c>
      <c r="B233" s="10">
        <v>2022</v>
      </c>
      <c r="C233" s="10">
        <v>0.04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 t="s">
        <v>199</v>
      </c>
      <c r="B234" s="10">
        <v>2025</v>
      </c>
      <c r="C234" s="10">
        <v>0.04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 t="s">
        <v>199</v>
      </c>
      <c r="B235" s="10">
        <v>2030</v>
      </c>
      <c r="C235" s="10">
        <v>0.04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 t="s">
        <v>199</v>
      </c>
      <c r="B236" s="10">
        <v>2035</v>
      </c>
      <c r="C236" s="10">
        <v>0.04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 t="s">
        <v>199</v>
      </c>
      <c r="B237" s="10">
        <v>2040</v>
      </c>
      <c r="C237" s="10">
        <v>0.04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 t="s">
        <v>199</v>
      </c>
      <c r="B238" s="10">
        <v>2045</v>
      </c>
      <c r="C238" s="10">
        <v>0.04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 t="s">
        <v>199</v>
      </c>
      <c r="B239" s="10">
        <v>2050</v>
      </c>
      <c r="C239" s="10">
        <v>0.04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 t="s">
        <v>210</v>
      </c>
      <c r="B240" s="10">
        <v>2022</v>
      </c>
      <c r="C240" s="10">
        <v>0.25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 t="s">
        <v>210</v>
      </c>
      <c r="B241" s="10">
        <v>2025</v>
      </c>
      <c r="C241" s="10">
        <v>0.25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 t="s">
        <v>210</v>
      </c>
      <c r="B242" s="10">
        <v>2030</v>
      </c>
      <c r="C242" s="10">
        <v>0.25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 t="s">
        <v>210</v>
      </c>
      <c r="B243" s="10">
        <v>2035</v>
      </c>
      <c r="C243" s="10">
        <v>0.25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 t="s">
        <v>210</v>
      </c>
      <c r="B244" s="10">
        <v>2040</v>
      </c>
      <c r="C244" s="10">
        <v>0.25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 t="s">
        <v>210</v>
      </c>
      <c r="B245" s="10">
        <v>2045</v>
      </c>
      <c r="C245" s="10">
        <v>0.25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 t="s">
        <v>210</v>
      </c>
      <c r="B246" s="10">
        <v>2050</v>
      </c>
      <c r="C246" s="10">
        <v>0.25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 t="s">
        <v>121</v>
      </c>
      <c r="B247" s="10">
        <v>2022</v>
      </c>
      <c r="C247" s="10">
        <v>0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 t="s">
        <v>122</v>
      </c>
      <c r="B248" s="10">
        <v>2022</v>
      </c>
      <c r="C248" s="10">
        <v>0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 t="s">
        <v>124</v>
      </c>
      <c r="B249" s="10">
        <v>2022</v>
      </c>
      <c r="C249" s="10">
        <v>0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 t="s">
        <v>126</v>
      </c>
      <c r="B250" s="10">
        <v>2022</v>
      </c>
      <c r="C250" s="10">
        <v>0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 t="s">
        <v>127</v>
      </c>
      <c r="B251" s="10">
        <v>2022</v>
      </c>
      <c r="C251" s="10">
        <v>0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 t="s">
        <v>128</v>
      </c>
      <c r="B252" s="10">
        <v>2022</v>
      </c>
      <c r="C252" s="10">
        <v>0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 t="s">
        <v>130</v>
      </c>
      <c r="B253" s="10">
        <v>2022</v>
      </c>
      <c r="C253" s="10">
        <v>0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 t="s">
        <v>131</v>
      </c>
      <c r="B254" s="10">
        <v>2022</v>
      </c>
      <c r="C254" s="10">
        <v>0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 t="s">
        <v>132</v>
      </c>
      <c r="B255" s="10">
        <v>2022</v>
      </c>
      <c r="C255" s="10">
        <v>0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 t="s">
        <v>134</v>
      </c>
      <c r="B256" s="10">
        <v>2022</v>
      </c>
      <c r="C256" s="10">
        <v>0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 t="s">
        <v>135</v>
      </c>
      <c r="B257" s="10">
        <v>2022</v>
      </c>
      <c r="C257" s="10">
        <v>0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 t="s">
        <v>138</v>
      </c>
      <c r="B258" s="10">
        <v>2022</v>
      </c>
      <c r="C258" s="10">
        <v>0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 t="s">
        <v>204</v>
      </c>
      <c r="B259" s="10">
        <v>2022</v>
      </c>
      <c r="C259" s="10">
        <v>0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 t="s">
        <v>205</v>
      </c>
      <c r="B260" s="10">
        <v>2022</v>
      </c>
      <c r="C260" s="10">
        <v>0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 t="s">
        <v>142</v>
      </c>
      <c r="B261" s="10">
        <v>2022</v>
      </c>
      <c r="C261" s="10">
        <v>0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 t="s">
        <v>203</v>
      </c>
      <c r="B262" s="10">
        <v>2022</v>
      </c>
      <c r="C262" s="10">
        <v>0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 t="s">
        <v>143</v>
      </c>
      <c r="B263" s="10">
        <v>2022</v>
      </c>
      <c r="C263" s="10">
        <v>0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 t="s">
        <v>201</v>
      </c>
      <c r="B264" s="10">
        <v>2022</v>
      </c>
      <c r="C264" s="10">
        <v>0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 t="s">
        <v>144</v>
      </c>
      <c r="B265" s="10">
        <v>2022</v>
      </c>
      <c r="C265" s="10">
        <v>0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 t="s">
        <v>121</v>
      </c>
      <c r="B266" s="10">
        <v>2025</v>
      </c>
      <c r="C266" s="10">
        <v>0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 t="s">
        <v>122</v>
      </c>
      <c r="B267" s="10">
        <v>2025</v>
      </c>
      <c r="C267" s="10">
        <v>0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 t="s">
        <v>124</v>
      </c>
      <c r="B268" s="10">
        <v>2025</v>
      </c>
      <c r="C268" s="10">
        <v>0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 t="s">
        <v>126</v>
      </c>
      <c r="B269" s="10">
        <v>2025</v>
      </c>
      <c r="C269" s="10">
        <v>0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 t="s">
        <v>127</v>
      </c>
      <c r="B270" s="10">
        <v>2025</v>
      </c>
      <c r="C270" s="10">
        <v>0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 t="s">
        <v>128</v>
      </c>
      <c r="B271" s="10">
        <v>2025</v>
      </c>
      <c r="C271" s="10">
        <v>0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 t="s">
        <v>130</v>
      </c>
      <c r="B272" s="10">
        <v>2025</v>
      </c>
      <c r="C272" s="10">
        <v>0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 t="s">
        <v>131</v>
      </c>
      <c r="B273" s="10">
        <v>2025</v>
      </c>
      <c r="C273" s="10">
        <v>0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 t="s">
        <v>132</v>
      </c>
      <c r="B274" s="10">
        <v>2025</v>
      </c>
      <c r="C274" s="10">
        <v>0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 t="s">
        <v>134</v>
      </c>
      <c r="B275" s="10">
        <v>2025</v>
      </c>
      <c r="C275" s="10">
        <v>0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 t="s">
        <v>135</v>
      </c>
      <c r="B276" s="10">
        <v>2025</v>
      </c>
      <c r="C276" s="10">
        <v>0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 t="s">
        <v>138</v>
      </c>
      <c r="B277" s="10">
        <v>2025</v>
      </c>
      <c r="C277" s="10">
        <v>0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 t="s">
        <v>204</v>
      </c>
      <c r="B278" s="10">
        <v>2025</v>
      </c>
      <c r="C278" s="10">
        <v>0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 t="s">
        <v>205</v>
      </c>
      <c r="B279" s="10">
        <v>2025</v>
      </c>
      <c r="C279" s="10">
        <v>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 t="s">
        <v>142</v>
      </c>
      <c r="B280" s="10">
        <v>2025</v>
      </c>
      <c r="C280" s="10"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 t="s">
        <v>203</v>
      </c>
      <c r="B281" s="10">
        <v>2025</v>
      </c>
      <c r="C281" s="10">
        <v>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 t="s">
        <v>143</v>
      </c>
      <c r="B282" s="10">
        <v>2025</v>
      </c>
      <c r="C282" s="10">
        <v>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 t="s">
        <v>201</v>
      </c>
      <c r="B283" s="10">
        <v>2025</v>
      </c>
      <c r="C283" s="10">
        <v>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 t="s">
        <v>144</v>
      </c>
      <c r="B284" s="10">
        <v>2025</v>
      </c>
      <c r="C284" s="10">
        <v>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 t="s">
        <v>121</v>
      </c>
      <c r="B285" s="10">
        <v>2030</v>
      </c>
      <c r="C285" s="10">
        <v>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 t="s">
        <v>122</v>
      </c>
      <c r="B286" s="10">
        <v>2030</v>
      </c>
      <c r="C286" s="10"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 t="s">
        <v>124</v>
      </c>
      <c r="B287" s="10">
        <v>2030</v>
      </c>
      <c r="C287" s="10"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 t="s">
        <v>126</v>
      </c>
      <c r="B288" s="10">
        <v>2030</v>
      </c>
      <c r="C288" s="10"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 t="s">
        <v>127</v>
      </c>
      <c r="B289" s="10">
        <v>2030</v>
      </c>
      <c r="C289" s="10"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 t="s">
        <v>128</v>
      </c>
      <c r="B290" s="10">
        <v>2030</v>
      </c>
      <c r="C290" s="10"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 t="s">
        <v>130</v>
      </c>
      <c r="B291" s="10">
        <v>2030</v>
      </c>
      <c r="C291" s="10"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 t="s">
        <v>131</v>
      </c>
      <c r="B292" s="10">
        <v>2030</v>
      </c>
      <c r="C292" s="10"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 t="s">
        <v>132</v>
      </c>
      <c r="B293" s="10">
        <v>2030</v>
      </c>
      <c r="C293" s="10"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 t="s">
        <v>134</v>
      </c>
      <c r="B294" s="10">
        <v>2030</v>
      </c>
      <c r="C294" s="10"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 t="s">
        <v>135</v>
      </c>
      <c r="B295" s="10">
        <v>2030</v>
      </c>
      <c r="C295" s="10"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 t="s">
        <v>138</v>
      </c>
      <c r="B296" s="10">
        <v>2030</v>
      </c>
      <c r="C296" s="10"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 t="s">
        <v>204</v>
      </c>
      <c r="B297" s="10">
        <v>2030</v>
      </c>
      <c r="C297" s="10"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 t="s">
        <v>205</v>
      </c>
      <c r="B298" s="10">
        <v>2030</v>
      </c>
      <c r="C298" s="10"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 t="s">
        <v>142</v>
      </c>
      <c r="B299" s="10">
        <v>2030</v>
      </c>
      <c r="C299" s="10"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 t="s">
        <v>203</v>
      </c>
      <c r="B300" s="10">
        <v>2030</v>
      </c>
      <c r="C300" s="10"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 t="s">
        <v>143</v>
      </c>
      <c r="B301" s="10">
        <v>2030</v>
      </c>
      <c r="C301" s="10"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 t="s">
        <v>201</v>
      </c>
      <c r="B302" s="10">
        <v>2030</v>
      </c>
      <c r="C302" s="10"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 t="s">
        <v>144</v>
      </c>
      <c r="B303" s="10">
        <v>2030</v>
      </c>
      <c r="C303" s="10"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 t="s">
        <v>121</v>
      </c>
      <c r="B304" s="10">
        <v>2035</v>
      </c>
      <c r="C304" s="10"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 t="s">
        <v>122</v>
      </c>
      <c r="B305" s="10">
        <v>2035</v>
      </c>
      <c r="C305" s="10"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 t="s">
        <v>124</v>
      </c>
      <c r="B306" s="10">
        <v>2035</v>
      </c>
      <c r="C306" s="10"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 t="s">
        <v>126</v>
      </c>
      <c r="B307" s="10">
        <v>2035</v>
      </c>
      <c r="C307" s="10"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 t="s">
        <v>127</v>
      </c>
      <c r="B308" s="10">
        <v>2035</v>
      </c>
      <c r="C308" s="10"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 t="s">
        <v>128</v>
      </c>
      <c r="B309" s="10">
        <v>2035</v>
      </c>
      <c r="C309" s="10"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 t="s">
        <v>130</v>
      </c>
      <c r="B310" s="10">
        <v>2035</v>
      </c>
      <c r="C310" s="10"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 t="s">
        <v>131</v>
      </c>
      <c r="B311" s="10">
        <v>2035</v>
      </c>
      <c r="C311" s="10"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 t="s">
        <v>132</v>
      </c>
      <c r="B312" s="10">
        <v>2035</v>
      </c>
      <c r="C312" s="10"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 t="s">
        <v>134</v>
      </c>
      <c r="B313" s="10">
        <v>2035</v>
      </c>
      <c r="C313" s="10"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 t="s">
        <v>135</v>
      </c>
      <c r="B314" s="10">
        <v>2035</v>
      </c>
      <c r="C314" s="10"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 t="s">
        <v>138</v>
      </c>
      <c r="B315" s="10">
        <v>2035</v>
      </c>
      <c r="C315" s="10"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 t="s">
        <v>204</v>
      </c>
      <c r="B316" s="10">
        <v>2035</v>
      </c>
      <c r="C316" s="10"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 t="s">
        <v>205</v>
      </c>
      <c r="B317" s="10">
        <v>2035</v>
      </c>
      <c r="C317" s="10"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 t="s">
        <v>142</v>
      </c>
      <c r="B318" s="10">
        <v>2035</v>
      </c>
      <c r="C318" s="10"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 t="s">
        <v>203</v>
      </c>
      <c r="B319" s="10">
        <v>2035</v>
      </c>
      <c r="C319" s="10"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 t="s">
        <v>143</v>
      </c>
      <c r="B320" s="10">
        <v>2035</v>
      </c>
      <c r="C320" s="10"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 t="s">
        <v>201</v>
      </c>
      <c r="B321" s="10">
        <v>2035</v>
      </c>
      <c r="C321" s="10"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 t="s">
        <v>144</v>
      </c>
      <c r="B322" s="10">
        <v>2035</v>
      </c>
      <c r="C322" s="10"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 t="s">
        <v>121</v>
      </c>
      <c r="B323" s="10">
        <v>2040</v>
      </c>
      <c r="C323" s="10"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 t="s">
        <v>122</v>
      </c>
      <c r="B324" s="10">
        <v>2040</v>
      </c>
      <c r="C324" s="10"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 t="s">
        <v>124</v>
      </c>
      <c r="B325" s="10">
        <v>2040</v>
      </c>
      <c r="C325" s="10"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 t="s">
        <v>126</v>
      </c>
      <c r="B326" s="10">
        <v>2040</v>
      </c>
      <c r="C326" s="10"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 t="s">
        <v>127</v>
      </c>
      <c r="B327" s="10">
        <v>2040</v>
      </c>
      <c r="C327" s="10"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 t="s">
        <v>128</v>
      </c>
      <c r="B328" s="10">
        <v>2040</v>
      </c>
      <c r="C328" s="10"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 t="s">
        <v>130</v>
      </c>
      <c r="B329" s="10">
        <v>2040</v>
      </c>
      <c r="C329" s="10"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 t="s">
        <v>131</v>
      </c>
      <c r="B330" s="10">
        <v>2040</v>
      </c>
      <c r="C330" s="10"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 t="s">
        <v>132</v>
      </c>
      <c r="B331" s="10">
        <v>2040</v>
      </c>
      <c r="C331" s="10"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 t="s">
        <v>134</v>
      </c>
      <c r="B332" s="10">
        <v>2040</v>
      </c>
      <c r="C332" s="10"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 t="s">
        <v>135</v>
      </c>
      <c r="B333" s="10">
        <v>2040</v>
      </c>
      <c r="C333" s="10"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 t="s">
        <v>138</v>
      </c>
      <c r="B334" s="10">
        <v>2040</v>
      </c>
      <c r="C334" s="10"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 t="s">
        <v>204</v>
      </c>
      <c r="B335" s="10">
        <v>2040</v>
      </c>
      <c r="C335" s="10"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 t="s">
        <v>205</v>
      </c>
      <c r="B336" s="10">
        <v>2040</v>
      </c>
      <c r="C336" s="10"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 t="s">
        <v>142</v>
      </c>
      <c r="B337" s="10">
        <v>2040</v>
      </c>
      <c r="C337" s="10"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 t="s">
        <v>203</v>
      </c>
      <c r="B338" s="10">
        <v>2040</v>
      </c>
      <c r="C338" s="10"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 t="s">
        <v>143</v>
      </c>
      <c r="B339" s="10">
        <v>2040</v>
      </c>
      <c r="C339" s="10"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 t="s">
        <v>201</v>
      </c>
      <c r="B340" s="10">
        <v>2040</v>
      </c>
      <c r="C340" s="10"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 t="s">
        <v>144</v>
      </c>
      <c r="B341" s="10">
        <v>2040</v>
      </c>
      <c r="C341" s="10"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 t="s">
        <v>121</v>
      </c>
      <c r="B342" s="10">
        <v>2045</v>
      </c>
      <c r="C342" s="10"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 t="s">
        <v>122</v>
      </c>
      <c r="B343" s="10">
        <v>2045</v>
      </c>
      <c r="C343" s="10"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 t="s">
        <v>124</v>
      </c>
      <c r="B344" s="10">
        <v>2045</v>
      </c>
      <c r="C344" s="10"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 t="s">
        <v>126</v>
      </c>
      <c r="B345" s="10">
        <v>2045</v>
      </c>
      <c r="C345" s="10"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 t="s">
        <v>127</v>
      </c>
      <c r="B346" s="10">
        <v>2045</v>
      </c>
      <c r="C346" s="10"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 t="s">
        <v>128</v>
      </c>
      <c r="B347" s="10">
        <v>2045</v>
      </c>
      <c r="C347" s="10"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 t="s">
        <v>130</v>
      </c>
      <c r="B348" s="10">
        <v>2045</v>
      </c>
      <c r="C348" s="10"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 t="s">
        <v>131</v>
      </c>
      <c r="B349" s="10">
        <v>2045</v>
      </c>
      <c r="C349" s="10"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 t="s">
        <v>132</v>
      </c>
      <c r="B350" s="10">
        <v>2045</v>
      </c>
      <c r="C350" s="10"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 t="s">
        <v>134</v>
      </c>
      <c r="B351" s="10">
        <v>2045</v>
      </c>
      <c r="C351" s="10"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 t="s">
        <v>135</v>
      </c>
      <c r="B352" s="10">
        <v>2045</v>
      </c>
      <c r="C352" s="10"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 t="s">
        <v>138</v>
      </c>
      <c r="B353" s="10">
        <v>2045</v>
      </c>
      <c r="C353" s="10"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 t="s">
        <v>204</v>
      </c>
      <c r="B354" s="10">
        <v>2045</v>
      </c>
      <c r="C354" s="10"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 t="s">
        <v>205</v>
      </c>
      <c r="B355" s="10">
        <v>2045</v>
      </c>
      <c r="C355" s="10"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 t="s">
        <v>142</v>
      </c>
      <c r="B356" s="10">
        <v>2045</v>
      </c>
      <c r="C356" s="10"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 t="s">
        <v>203</v>
      </c>
      <c r="B357" s="10">
        <v>2045</v>
      </c>
      <c r="C357" s="10"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 t="s">
        <v>143</v>
      </c>
      <c r="B358" s="10">
        <v>2045</v>
      </c>
      <c r="C358" s="10"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 t="s">
        <v>201</v>
      </c>
      <c r="B359" s="10">
        <v>2045</v>
      </c>
      <c r="C359" s="10"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 t="s">
        <v>144</v>
      </c>
      <c r="B360" s="10">
        <v>2045</v>
      </c>
      <c r="C360" s="10"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 t="s">
        <v>121</v>
      </c>
      <c r="B361" s="10">
        <v>2050</v>
      </c>
      <c r="C361" s="10"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 t="s">
        <v>122</v>
      </c>
      <c r="B362" s="10">
        <v>2050</v>
      </c>
      <c r="C362" s="10"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 t="s">
        <v>124</v>
      </c>
      <c r="B363" s="10">
        <v>2050</v>
      </c>
      <c r="C363" s="10"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 t="s">
        <v>126</v>
      </c>
      <c r="B364" s="10">
        <v>2050</v>
      </c>
      <c r="C364" s="10"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 t="s">
        <v>127</v>
      </c>
      <c r="B365" s="10">
        <v>2050</v>
      </c>
      <c r="C365" s="10"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 t="s">
        <v>128</v>
      </c>
      <c r="B366" s="10">
        <v>2050</v>
      </c>
      <c r="C366" s="10"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 t="s">
        <v>130</v>
      </c>
      <c r="B367" s="10">
        <v>2050</v>
      </c>
      <c r="C367" s="10"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 t="s">
        <v>131</v>
      </c>
      <c r="B368" s="10">
        <v>2050</v>
      </c>
      <c r="C368" s="10"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 t="s">
        <v>132</v>
      </c>
      <c r="B369" s="10">
        <v>2050</v>
      </c>
      <c r="C369" s="10"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 t="s">
        <v>134</v>
      </c>
      <c r="B370" s="10">
        <v>2050</v>
      </c>
      <c r="C370" s="10"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 t="s">
        <v>135</v>
      </c>
      <c r="B371" s="10">
        <v>2050</v>
      </c>
      <c r="C371" s="10"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 t="s">
        <v>138</v>
      </c>
      <c r="B372" s="10">
        <v>2050</v>
      </c>
      <c r="C372" s="10"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 t="s">
        <v>204</v>
      </c>
      <c r="B373" s="10">
        <v>2050</v>
      </c>
      <c r="C373" s="10"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 t="s">
        <v>205</v>
      </c>
      <c r="B374" s="10">
        <v>2050</v>
      </c>
      <c r="C374" s="10"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 t="s">
        <v>142</v>
      </c>
      <c r="B375" s="10">
        <v>2050</v>
      </c>
      <c r="C375" s="10"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 t="s">
        <v>203</v>
      </c>
      <c r="B376" s="10">
        <v>2050</v>
      </c>
      <c r="C376" s="10"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 t="s">
        <v>143</v>
      </c>
      <c r="B377" s="10">
        <v>2050</v>
      </c>
      <c r="C377" s="10"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 t="s">
        <v>201</v>
      </c>
      <c r="B378" s="10">
        <v>2050</v>
      </c>
      <c r="C378" s="10"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 t="s">
        <v>144</v>
      </c>
      <c r="B379" s="10">
        <v>2050</v>
      </c>
      <c r="C379" s="10"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/>
    <row r="581" spans="1:26" ht="15.75" customHeight="1"/>
    <row r="582" spans="1:26" ht="15.75" customHeight="1"/>
    <row r="583" spans="1:26" ht="15.75" customHeight="1"/>
    <row r="584" spans="1:26" ht="15.75" customHeight="1"/>
    <row r="585" spans="1:26" ht="15.75" customHeight="1"/>
    <row r="586" spans="1:26" ht="15.75" customHeight="1"/>
    <row r="587" spans="1:26" ht="15.75" customHeight="1"/>
    <row r="588" spans="1:26" ht="15.75" customHeight="1"/>
    <row r="589" spans="1:26" ht="15.75" customHeight="1"/>
    <row r="590" spans="1:26" ht="15.75" customHeight="1"/>
    <row r="591" spans="1:26" ht="15.75" customHeight="1"/>
    <row r="592" spans="1:26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Z1000"/>
  <sheetViews>
    <sheetView workbookViewId="0"/>
  </sheetViews>
  <sheetFormatPr baseColWidth="10" defaultColWidth="14.44140625" defaultRowHeight="15" customHeight="1"/>
  <cols>
    <col min="1" max="1" width="23.33203125" customWidth="1"/>
    <col min="2" max="6" width="13.5546875" customWidth="1"/>
    <col min="7" max="23" width="8.6640625" customWidth="1"/>
  </cols>
  <sheetData>
    <row r="1" spans="1:26" ht="14.4">
      <c r="A1" s="1" t="s">
        <v>1</v>
      </c>
      <c r="B1" s="1" t="s">
        <v>8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24</v>
      </c>
      <c r="B2" s="10">
        <v>2022</v>
      </c>
      <c r="C2" s="10">
        <v>0.04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24</v>
      </c>
      <c r="B3" s="10">
        <v>2025</v>
      </c>
      <c r="C3" s="10">
        <v>0.04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4" t="s">
        <v>24</v>
      </c>
      <c r="B4" s="10">
        <v>2030</v>
      </c>
      <c r="C4" s="10">
        <v>0.04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24</v>
      </c>
      <c r="B5" s="10">
        <v>2035</v>
      </c>
      <c r="C5" s="10">
        <v>0.04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24</v>
      </c>
      <c r="B6" s="10">
        <v>2040</v>
      </c>
      <c r="C6" s="10">
        <v>0.04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24</v>
      </c>
      <c r="B7" s="10">
        <v>2045</v>
      </c>
      <c r="C7" s="10">
        <v>0.04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24</v>
      </c>
      <c r="B8" s="10">
        <v>2050</v>
      </c>
      <c r="C8" s="10">
        <v>0.04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30</v>
      </c>
      <c r="B9" s="10">
        <v>2022</v>
      </c>
      <c r="C9" s="10">
        <v>0.04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30</v>
      </c>
      <c r="B10" s="10">
        <v>2025</v>
      </c>
      <c r="C10" s="10">
        <v>0.04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30</v>
      </c>
      <c r="B11" s="10">
        <v>2030</v>
      </c>
      <c r="C11" s="10">
        <v>0.04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30</v>
      </c>
      <c r="B12" s="10">
        <v>2035</v>
      </c>
      <c r="C12" s="10">
        <v>0.04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30</v>
      </c>
      <c r="B13" s="10">
        <v>2040</v>
      </c>
      <c r="C13" s="10">
        <v>0.04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30</v>
      </c>
      <c r="B14" s="10">
        <v>2045</v>
      </c>
      <c r="C14" s="10">
        <v>0.04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30</v>
      </c>
      <c r="B15" s="10">
        <v>2050</v>
      </c>
      <c r="C15" s="10">
        <v>0.04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36</v>
      </c>
      <c r="B16" s="10">
        <v>2022</v>
      </c>
      <c r="C16" s="10">
        <v>0.02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36</v>
      </c>
      <c r="B17" s="10">
        <v>2025</v>
      </c>
      <c r="C17" s="10">
        <v>0.02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36</v>
      </c>
      <c r="B18" s="10">
        <v>2030</v>
      </c>
      <c r="C18" s="10">
        <v>0.02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36</v>
      </c>
      <c r="B19" s="10">
        <v>2035</v>
      </c>
      <c r="C19" s="10">
        <v>0.02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36</v>
      </c>
      <c r="B20" s="10">
        <v>2040</v>
      </c>
      <c r="C20" s="10">
        <v>0.02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36</v>
      </c>
      <c r="B21" s="10">
        <v>2045</v>
      </c>
      <c r="C21" s="10">
        <v>0.02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36</v>
      </c>
      <c r="B22" s="10">
        <v>2050</v>
      </c>
      <c r="C22" s="10">
        <v>0.02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42</v>
      </c>
      <c r="B23" s="10">
        <v>2022</v>
      </c>
      <c r="C23" s="10">
        <v>0.02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42</v>
      </c>
      <c r="B24" s="10">
        <v>2025</v>
      </c>
      <c r="C24" s="10">
        <v>0.02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42</v>
      </c>
      <c r="B25" s="10">
        <v>2030</v>
      </c>
      <c r="C25" s="10">
        <v>0.02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42</v>
      </c>
      <c r="B26" s="10">
        <v>2035</v>
      </c>
      <c r="C26" s="10">
        <v>0.02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42</v>
      </c>
      <c r="B27" s="10">
        <v>2040</v>
      </c>
      <c r="C27" s="10">
        <v>0.02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42</v>
      </c>
      <c r="B28" s="10">
        <v>2045</v>
      </c>
      <c r="C28" s="10">
        <v>0.02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42</v>
      </c>
      <c r="B29" s="10">
        <v>2050</v>
      </c>
      <c r="C29" s="10">
        <v>0.02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48</v>
      </c>
      <c r="B30" s="10">
        <v>2022</v>
      </c>
      <c r="C30" s="10">
        <v>0.02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48</v>
      </c>
      <c r="B31" s="10">
        <v>2025</v>
      </c>
      <c r="C31" s="10">
        <v>0.02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48</v>
      </c>
      <c r="B32" s="10">
        <v>2030</v>
      </c>
      <c r="C32" s="10">
        <v>0.02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48</v>
      </c>
      <c r="B33" s="10">
        <v>2035</v>
      </c>
      <c r="C33" s="10">
        <v>0.02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48</v>
      </c>
      <c r="B34" s="10">
        <v>2040</v>
      </c>
      <c r="C34" s="10">
        <v>0.02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48</v>
      </c>
      <c r="B35" s="10">
        <v>2045</v>
      </c>
      <c r="C35" s="10">
        <v>0.02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48</v>
      </c>
      <c r="B36" s="10">
        <v>2050</v>
      </c>
      <c r="C36" s="10">
        <v>0.02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54</v>
      </c>
      <c r="B37" s="10">
        <v>2022</v>
      </c>
      <c r="C37" s="10">
        <v>0.02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54</v>
      </c>
      <c r="B38" s="10">
        <v>2025</v>
      </c>
      <c r="C38" s="10">
        <v>0.02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54</v>
      </c>
      <c r="B39" s="10">
        <v>2030</v>
      </c>
      <c r="C39" s="10">
        <v>0.02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54</v>
      </c>
      <c r="B40" s="10">
        <v>2035</v>
      </c>
      <c r="C40" s="10">
        <v>0.02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54</v>
      </c>
      <c r="B41" s="10">
        <v>2040</v>
      </c>
      <c r="C41" s="10">
        <v>0.02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54</v>
      </c>
      <c r="B42" s="10">
        <v>2045</v>
      </c>
      <c r="C42" s="10">
        <v>0.02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54</v>
      </c>
      <c r="B43" s="10">
        <v>2050</v>
      </c>
      <c r="C43" s="10">
        <v>0.02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59</v>
      </c>
      <c r="B44" s="10">
        <v>2022</v>
      </c>
      <c r="C44" s="10">
        <v>0.2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59</v>
      </c>
      <c r="B45" s="10">
        <v>2025</v>
      </c>
      <c r="C45" s="10">
        <v>0.2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59</v>
      </c>
      <c r="B46" s="10">
        <v>2030</v>
      </c>
      <c r="C46" s="10">
        <v>0.2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59</v>
      </c>
      <c r="B47" s="10">
        <v>2035</v>
      </c>
      <c r="C47" s="10">
        <v>0.2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59</v>
      </c>
      <c r="B48" s="10">
        <v>2040</v>
      </c>
      <c r="C48" s="10">
        <v>0.2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59</v>
      </c>
      <c r="B49" s="10">
        <v>2045</v>
      </c>
      <c r="C49" s="10">
        <v>0.2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59</v>
      </c>
      <c r="B50" s="10">
        <v>2050</v>
      </c>
      <c r="C50" s="10">
        <v>0.2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62</v>
      </c>
      <c r="B51" s="10">
        <v>2022</v>
      </c>
      <c r="C51" s="10">
        <v>0.2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62</v>
      </c>
      <c r="B52" s="10">
        <v>2025</v>
      </c>
      <c r="C52" s="10">
        <v>0.2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62</v>
      </c>
      <c r="B53" s="10">
        <v>2030</v>
      </c>
      <c r="C53" s="10">
        <v>0.2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62</v>
      </c>
      <c r="B54" s="10">
        <v>2035</v>
      </c>
      <c r="C54" s="10">
        <v>0.2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62</v>
      </c>
      <c r="B55" s="10">
        <v>2040</v>
      </c>
      <c r="C55" s="10">
        <v>0.2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62</v>
      </c>
      <c r="B56" s="10">
        <v>2045</v>
      </c>
      <c r="C56" s="10">
        <v>0.2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62</v>
      </c>
      <c r="B57" s="10">
        <v>2050</v>
      </c>
      <c r="C57" s="10">
        <v>0.2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65</v>
      </c>
      <c r="B58" s="10">
        <v>2022</v>
      </c>
      <c r="C58" s="10">
        <v>0.2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65</v>
      </c>
      <c r="B59" s="10">
        <v>2025</v>
      </c>
      <c r="C59" s="10">
        <v>0.2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65</v>
      </c>
      <c r="B60" s="10">
        <v>2030</v>
      </c>
      <c r="C60" s="10">
        <v>0.2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65</v>
      </c>
      <c r="B61" s="10">
        <v>2035</v>
      </c>
      <c r="C61" s="10">
        <v>0.2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65</v>
      </c>
      <c r="B62" s="10">
        <v>2040</v>
      </c>
      <c r="C62" s="10">
        <v>0.2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65</v>
      </c>
      <c r="B63" s="10">
        <v>2045</v>
      </c>
      <c r="C63" s="10">
        <v>0.2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65</v>
      </c>
      <c r="B64" s="10">
        <v>2050</v>
      </c>
      <c r="C64" s="10">
        <v>0.2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68</v>
      </c>
      <c r="B65" s="10">
        <v>2022</v>
      </c>
      <c r="C65" s="10">
        <v>0.2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68</v>
      </c>
      <c r="B66" s="10">
        <v>2025</v>
      </c>
      <c r="C66" s="10">
        <v>0.2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68</v>
      </c>
      <c r="B67" s="10">
        <v>2030</v>
      </c>
      <c r="C67" s="10">
        <v>0.2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68</v>
      </c>
      <c r="B68" s="10">
        <v>2035</v>
      </c>
      <c r="C68" s="10">
        <v>0.2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68</v>
      </c>
      <c r="B69" s="10">
        <v>2040</v>
      </c>
      <c r="C69" s="10">
        <v>0.2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68</v>
      </c>
      <c r="B70" s="10">
        <v>2045</v>
      </c>
      <c r="C70" s="10">
        <v>0.2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68</v>
      </c>
      <c r="B71" s="10">
        <v>2050</v>
      </c>
      <c r="C71" s="10">
        <v>0.2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71</v>
      </c>
      <c r="B72" s="10">
        <v>2022</v>
      </c>
      <c r="C72" s="10">
        <v>0.2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71</v>
      </c>
      <c r="B73" s="10">
        <v>2025</v>
      </c>
      <c r="C73" s="10">
        <v>0.2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71</v>
      </c>
      <c r="B74" s="10">
        <v>2030</v>
      </c>
      <c r="C74" s="10">
        <v>0.2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71</v>
      </c>
      <c r="B75" s="10">
        <v>2035</v>
      </c>
      <c r="C75" s="10">
        <v>0.2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71</v>
      </c>
      <c r="B76" s="10">
        <v>2040</v>
      </c>
      <c r="C76" s="10">
        <v>0.2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71</v>
      </c>
      <c r="B77" s="10">
        <v>2045</v>
      </c>
      <c r="C77" s="10">
        <v>0.2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71</v>
      </c>
      <c r="B78" s="10">
        <v>2050</v>
      </c>
      <c r="C78" s="10">
        <v>0.2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77</v>
      </c>
      <c r="B79" s="10">
        <v>2022</v>
      </c>
      <c r="C79" s="10">
        <v>0.04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77</v>
      </c>
      <c r="B80" s="10">
        <v>2025</v>
      </c>
      <c r="C80" s="10">
        <v>0.04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77</v>
      </c>
      <c r="B81" s="10">
        <v>2030</v>
      </c>
      <c r="C81" s="10">
        <v>0.04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77</v>
      </c>
      <c r="B82" s="10">
        <v>2035</v>
      </c>
      <c r="C82" s="10">
        <v>0.04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77</v>
      </c>
      <c r="B83" s="10">
        <v>2040</v>
      </c>
      <c r="C83" s="10">
        <v>0.04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77</v>
      </c>
      <c r="B84" s="10">
        <v>2045</v>
      </c>
      <c r="C84" s="10">
        <v>0.04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77</v>
      </c>
      <c r="B85" s="10">
        <v>2050</v>
      </c>
      <c r="C85" s="10">
        <v>0.04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113</v>
      </c>
      <c r="B86" s="10">
        <v>2022</v>
      </c>
      <c r="C86" s="10">
        <v>0.1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113</v>
      </c>
      <c r="B87" s="10">
        <v>2025</v>
      </c>
      <c r="C87" s="10">
        <v>0.1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113</v>
      </c>
      <c r="B88" s="10">
        <v>2030</v>
      </c>
      <c r="C88" s="10">
        <v>0.1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113</v>
      </c>
      <c r="B89" s="10">
        <v>2035</v>
      </c>
      <c r="C89" s="10">
        <v>0.1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113</v>
      </c>
      <c r="B90" s="10">
        <v>2040</v>
      </c>
      <c r="C90" s="10">
        <v>0.1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113</v>
      </c>
      <c r="B91" s="10">
        <v>2045</v>
      </c>
      <c r="C91" s="10">
        <v>0.1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113</v>
      </c>
      <c r="B92" s="10">
        <v>2050</v>
      </c>
      <c r="C92" s="10">
        <v>0.1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114</v>
      </c>
      <c r="B93" s="10">
        <v>2022</v>
      </c>
      <c r="C93" s="10">
        <v>0.1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114</v>
      </c>
      <c r="B94" s="10">
        <v>2025</v>
      </c>
      <c r="C94" s="10">
        <v>0.1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114</v>
      </c>
      <c r="B95" s="10">
        <v>2030</v>
      </c>
      <c r="C95" s="10">
        <v>0.1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114</v>
      </c>
      <c r="B96" s="10">
        <v>2035</v>
      </c>
      <c r="C96" s="10">
        <v>0.1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114</v>
      </c>
      <c r="B97" s="10">
        <v>2040</v>
      </c>
      <c r="C97" s="10">
        <v>0.1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114</v>
      </c>
      <c r="B98" s="10">
        <v>2045</v>
      </c>
      <c r="C98" s="10">
        <v>0.1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114</v>
      </c>
      <c r="B99" s="10">
        <v>2050</v>
      </c>
      <c r="C99" s="10">
        <v>0.1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115</v>
      </c>
      <c r="B100" s="10">
        <v>2022</v>
      </c>
      <c r="C100" s="10">
        <v>0.1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115</v>
      </c>
      <c r="B101" s="10">
        <v>2025</v>
      </c>
      <c r="C101" s="10">
        <v>0.1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115</v>
      </c>
      <c r="B102" s="10">
        <v>2030</v>
      </c>
      <c r="C102" s="10">
        <v>0.1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115</v>
      </c>
      <c r="B103" s="10">
        <v>2035</v>
      </c>
      <c r="C103" s="10">
        <v>0.1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115</v>
      </c>
      <c r="B104" s="10">
        <v>2040</v>
      </c>
      <c r="C104" s="10">
        <v>0.1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115</v>
      </c>
      <c r="B105" s="10">
        <v>2045</v>
      </c>
      <c r="C105" s="10">
        <v>0.1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115</v>
      </c>
      <c r="B106" s="10">
        <v>2050</v>
      </c>
      <c r="C106" s="10">
        <v>0.1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116</v>
      </c>
      <c r="B107" s="10">
        <v>2022</v>
      </c>
      <c r="C107" s="10">
        <v>0.1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116</v>
      </c>
      <c r="B108" s="10">
        <v>2025</v>
      </c>
      <c r="C108" s="10">
        <v>0.1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116</v>
      </c>
      <c r="B109" s="10">
        <v>2030</v>
      </c>
      <c r="C109" s="10">
        <v>0.1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116</v>
      </c>
      <c r="B110" s="10">
        <v>2035</v>
      </c>
      <c r="C110" s="10">
        <v>0.1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116</v>
      </c>
      <c r="B111" s="10">
        <v>2040</v>
      </c>
      <c r="C111" s="10">
        <v>0.1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116</v>
      </c>
      <c r="B112" s="10">
        <v>2045</v>
      </c>
      <c r="C112" s="10">
        <v>0.1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116</v>
      </c>
      <c r="B113" s="10">
        <v>2050</v>
      </c>
      <c r="C113" s="10">
        <v>0.1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117</v>
      </c>
      <c r="B114" s="10">
        <v>2022</v>
      </c>
      <c r="C114" s="10">
        <v>0.1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117</v>
      </c>
      <c r="B115" s="10">
        <v>2025</v>
      </c>
      <c r="C115" s="10">
        <v>0.1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117</v>
      </c>
      <c r="B116" s="10">
        <v>2030</v>
      </c>
      <c r="C116" s="10">
        <v>0.1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117</v>
      </c>
      <c r="B117" s="10">
        <v>2035</v>
      </c>
      <c r="C117" s="10">
        <v>0.1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117</v>
      </c>
      <c r="B118" s="10">
        <v>2040</v>
      </c>
      <c r="C118" s="10">
        <v>0.1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117</v>
      </c>
      <c r="B119" s="10">
        <v>2045</v>
      </c>
      <c r="C119" s="10">
        <v>0.1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117</v>
      </c>
      <c r="B120" s="10">
        <v>2050</v>
      </c>
      <c r="C120" s="10">
        <v>0.1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118</v>
      </c>
      <c r="B121" s="10">
        <v>2022</v>
      </c>
      <c r="C121" s="10">
        <v>0.1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118</v>
      </c>
      <c r="B122" s="10">
        <v>2025</v>
      </c>
      <c r="C122" s="10">
        <v>0.1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118</v>
      </c>
      <c r="B123" s="10">
        <v>2030</v>
      </c>
      <c r="C123" s="10">
        <v>0.1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118</v>
      </c>
      <c r="B124" s="10">
        <v>2035</v>
      </c>
      <c r="C124" s="10">
        <v>0.1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118</v>
      </c>
      <c r="B125" s="10">
        <v>2040</v>
      </c>
      <c r="C125" s="10">
        <v>0.1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118</v>
      </c>
      <c r="B126" s="10">
        <v>2045</v>
      </c>
      <c r="C126" s="10">
        <v>0.1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118</v>
      </c>
      <c r="B127" s="10">
        <v>2050</v>
      </c>
      <c r="C127" s="10">
        <v>0.1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119</v>
      </c>
      <c r="B128" s="10">
        <v>2022</v>
      </c>
      <c r="C128" s="10">
        <v>0.1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119</v>
      </c>
      <c r="B129" s="10">
        <v>2025</v>
      </c>
      <c r="C129" s="10">
        <v>0.1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119</v>
      </c>
      <c r="B130" s="10">
        <v>2030</v>
      </c>
      <c r="C130" s="10">
        <v>0.1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119</v>
      </c>
      <c r="B131" s="10">
        <v>2035</v>
      </c>
      <c r="C131" s="10">
        <v>0.1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119</v>
      </c>
      <c r="B132" s="10">
        <v>2040</v>
      </c>
      <c r="C132" s="10">
        <v>0.1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119</v>
      </c>
      <c r="B133" s="10">
        <v>2045</v>
      </c>
      <c r="C133" s="10">
        <v>0.1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119</v>
      </c>
      <c r="B134" s="10">
        <v>2050</v>
      </c>
      <c r="C134" s="10">
        <v>0.1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 t="s">
        <v>120</v>
      </c>
      <c r="B135" s="10">
        <v>2022</v>
      </c>
      <c r="C135" s="10">
        <v>0.1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 t="s">
        <v>120</v>
      </c>
      <c r="B136" s="10">
        <v>2025</v>
      </c>
      <c r="C136" s="10">
        <v>0.1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 t="s">
        <v>120</v>
      </c>
      <c r="B137" s="10">
        <v>2030</v>
      </c>
      <c r="C137" s="10">
        <v>0.1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 t="s">
        <v>120</v>
      </c>
      <c r="B138" s="10">
        <v>2035</v>
      </c>
      <c r="C138" s="10">
        <v>0.1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 t="s">
        <v>120</v>
      </c>
      <c r="B139" s="10">
        <v>2040</v>
      </c>
      <c r="C139" s="10">
        <v>0.1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 t="s">
        <v>120</v>
      </c>
      <c r="B140" s="10">
        <v>2045</v>
      </c>
      <c r="C140" s="10">
        <v>0.1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 t="s">
        <v>120</v>
      </c>
      <c r="B141" s="10">
        <v>2050</v>
      </c>
      <c r="C141" s="10">
        <v>0.1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 t="s">
        <v>200</v>
      </c>
      <c r="B142" s="10">
        <v>2022</v>
      </c>
      <c r="C142" s="10">
        <v>0.1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 t="s">
        <v>200</v>
      </c>
      <c r="B143" s="10">
        <v>2025</v>
      </c>
      <c r="C143" s="10">
        <v>0.1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 t="s">
        <v>200</v>
      </c>
      <c r="B144" s="10">
        <v>2030</v>
      </c>
      <c r="C144" s="10">
        <v>0.1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 t="s">
        <v>200</v>
      </c>
      <c r="B145" s="10">
        <v>2035</v>
      </c>
      <c r="C145" s="10">
        <v>0.1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 t="s">
        <v>200</v>
      </c>
      <c r="B146" s="10">
        <v>2040</v>
      </c>
      <c r="C146" s="10">
        <v>0.1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 t="s">
        <v>200</v>
      </c>
      <c r="B147" s="10">
        <v>2045</v>
      </c>
      <c r="C147" s="10">
        <v>0.1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 t="s">
        <v>200</v>
      </c>
      <c r="B148" s="10">
        <v>2050</v>
      </c>
      <c r="C148" s="10">
        <v>0.1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 t="s">
        <v>139</v>
      </c>
      <c r="B149" s="10">
        <v>2022</v>
      </c>
      <c r="C149" s="10">
        <v>0.1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 t="s">
        <v>139</v>
      </c>
      <c r="B150" s="10">
        <v>2025</v>
      </c>
      <c r="C150" s="10">
        <v>0.1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 t="s">
        <v>139</v>
      </c>
      <c r="B151" s="10">
        <v>2030</v>
      </c>
      <c r="C151" s="10">
        <v>0.1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 t="s">
        <v>139</v>
      </c>
      <c r="B152" s="10">
        <v>2035</v>
      </c>
      <c r="C152" s="10">
        <v>0.1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 t="s">
        <v>139</v>
      </c>
      <c r="B153" s="10">
        <v>2040</v>
      </c>
      <c r="C153" s="10">
        <v>0.1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 t="s">
        <v>139</v>
      </c>
      <c r="B154" s="10">
        <v>2045</v>
      </c>
      <c r="C154" s="10">
        <v>0.1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 t="s">
        <v>139</v>
      </c>
      <c r="B155" s="10">
        <v>2050</v>
      </c>
      <c r="C155" s="10">
        <v>0.1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 t="s">
        <v>214</v>
      </c>
      <c r="B156" s="10">
        <v>2022</v>
      </c>
      <c r="C156" s="10">
        <v>0.04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 t="s">
        <v>214</v>
      </c>
      <c r="B157" s="10">
        <v>2025</v>
      </c>
      <c r="C157" s="10">
        <v>0.04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 t="s">
        <v>214</v>
      </c>
      <c r="B158" s="10">
        <v>2030</v>
      </c>
      <c r="C158" s="10">
        <v>0.04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 t="s">
        <v>214</v>
      </c>
      <c r="B159" s="10">
        <v>2035</v>
      </c>
      <c r="C159" s="10">
        <v>0.04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 t="s">
        <v>214</v>
      </c>
      <c r="B160" s="10">
        <v>2040</v>
      </c>
      <c r="C160" s="10">
        <v>0.04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 t="s">
        <v>214</v>
      </c>
      <c r="B161" s="10">
        <v>2045</v>
      </c>
      <c r="C161" s="10">
        <v>0.04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 t="s">
        <v>214</v>
      </c>
      <c r="B162" s="10">
        <v>2050</v>
      </c>
      <c r="C162" s="10">
        <v>0.04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 t="s">
        <v>145</v>
      </c>
      <c r="B163" s="10">
        <v>2022</v>
      </c>
      <c r="C163" s="10">
        <v>0.04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 t="s">
        <v>145</v>
      </c>
      <c r="B164" s="10">
        <v>2025</v>
      </c>
      <c r="C164" s="10">
        <v>0.04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 t="s">
        <v>145</v>
      </c>
      <c r="B165" s="10">
        <v>2030</v>
      </c>
      <c r="C165" s="10">
        <v>0.04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 t="s">
        <v>145</v>
      </c>
      <c r="B166" s="10">
        <v>2035</v>
      </c>
      <c r="C166" s="10">
        <v>0.04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 t="s">
        <v>145</v>
      </c>
      <c r="B167" s="10">
        <v>2040</v>
      </c>
      <c r="C167" s="10">
        <v>0.04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 t="s">
        <v>145</v>
      </c>
      <c r="B168" s="10">
        <v>2045</v>
      </c>
      <c r="C168" s="10">
        <v>0.04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 t="s">
        <v>145</v>
      </c>
      <c r="B169" s="10">
        <v>2050</v>
      </c>
      <c r="C169" s="10">
        <v>0.04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 t="s">
        <v>202</v>
      </c>
      <c r="B170" s="10">
        <v>2022</v>
      </c>
      <c r="C170" s="10">
        <v>0.02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 t="s">
        <v>202</v>
      </c>
      <c r="B171" s="10">
        <v>2025</v>
      </c>
      <c r="C171" s="10">
        <v>0.02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 t="s">
        <v>202</v>
      </c>
      <c r="B172" s="10">
        <v>2030</v>
      </c>
      <c r="C172" s="10">
        <v>0.02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 t="s">
        <v>202</v>
      </c>
      <c r="B173" s="10">
        <v>2035</v>
      </c>
      <c r="C173" s="10">
        <v>0.02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 t="s">
        <v>202</v>
      </c>
      <c r="B174" s="10">
        <v>2040</v>
      </c>
      <c r="C174" s="10">
        <v>0.02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 t="s">
        <v>202</v>
      </c>
      <c r="B175" s="10">
        <v>2045</v>
      </c>
      <c r="C175" s="10">
        <v>0.02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 t="s">
        <v>202</v>
      </c>
      <c r="B176" s="10">
        <v>2050</v>
      </c>
      <c r="C176" s="10">
        <v>0.02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 t="s">
        <v>146</v>
      </c>
      <c r="B177" s="10">
        <v>2022</v>
      </c>
      <c r="C177" s="10">
        <v>0.02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 t="s">
        <v>146</v>
      </c>
      <c r="B178" s="10">
        <v>2025</v>
      </c>
      <c r="C178" s="10">
        <v>0.02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 t="s">
        <v>146</v>
      </c>
      <c r="B179" s="10">
        <v>2030</v>
      </c>
      <c r="C179" s="10">
        <v>0.02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 t="s">
        <v>146</v>
      </c>
      <c r="B180" s="10">
        <v>2035</v>
      </c>
      <c r="C180" s="10">
        <v>0.02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 t="s">
        <v>146</v>
      </c>
      <c r="B181" s="10">
        <v>2040</v>
      </c>
      <c r="C181" s="10">
        <v>0.02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 t="s">
        <v>146</v>
      </c>
      <c r="B182" s="10">
        <v>2045</v>
      </c>
      <c r="C182" s="10">
        <v>0.02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 t="s">
        <v>146</v>
      </c>
      <c r="B183" s="10">
        <v>2050</v>
      </c>
      <c r="C183" s="10">
        <v>0.02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 t="s">
        <v>147</v>
      </c>
      <c r="B184" s="10">
        <v>2022</v>
      </c>
      <c r="C184" s="10">
        <v>0.02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 t="s">
        <v>147</v>
      </c>
      <c r="B185" s="10">
        <v>2025</v>
      </c>
      <c r="C185" s="10">
        <v>0.02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 t="s">
        <v>147</v>
      </c>
      <c r="B186" s="10">
        <v>2030</v>
      </c>
      <c r="C186" s="10">
        <v>0.02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 t="s">
        <v>147</v>
      </c>
      <c r="B187" s="10">
        <v>2035</v>
      </c>
      <c r="C187" s="10">
        <v>0.02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 t="s">
        <v>147</v>
      </c>
      <c r="B188" s="10">
        <v>2040</v>
      </c>
      <c r="C188" s="10">
        <v>0.02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 t="s">
        <v>147</v>
      </c>
      <c r="B189" s="10">
        <v>2045</v>
      </c>
      <c r="C189" s="10">
        <v>0.02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 t="s">
        <v>147</v>
      </c>
      <c r="B190" s="10">
        <v>2050</v>
      </c>
      <c r="C190" s="10">
        <v>0.02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 t="s">
        <v>148</v>
      </c>
      <c r="B191" s="10">
        <v>2022</v>
      </c>
      <c r="C191" s="10">
        <v>0.02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 t="s">
        <v>148</v>
      </c>
      <c r="B192" s="10">
        <v>2025</v>
      </c>
      <c r="C192" s="10">
        <v>0.02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 t="s">
        <v>148</v>
      </c>
      <c r="B193" s="10">
        <v>2030</v>
      </c>
      <c r="C193" s="10">
        <v>0.02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 t="s">
        <v>148</v>
      </c>
      <c r="B194" s="10">
        <v>2035</v>
      </c>
      <c r="C194" s="10">
        <v>0.02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 t="s">
        <v>148</v>
      </c>
      <c r="B195" s="10">
        <v>2040</v>
      </c>
      <c r="C195" s="10">
        <v>0.02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 t="s">
        <v>148</v>
      </c>
      <c r="B196" s="10">
        <v>2045</v>
      </c>
      <c r="C196" s="10">
        <v>0.02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 t="s">
        <v>148</v>
      </c>
      <c r="B197" s="10">
        <v>2050</v>
      </c>
      <c r="C197" s="10">
        <v>0.02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 t="s">
        <v>149</v>
      </c>
      <c r="B198" s="10">
        <v>2022</v>
      </c>
      <c r="C198" s="10">
        <v>0.2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 t="s">
        <v>149</v>
      </c>
      <c r="B199" s="10">
        <v>2025</v>
      </c>
      <c r="C199" s="10">
        <v>0.2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 t="s">
        <v>149</v>
      </c>
      <c r="B200" s="10">
        <v>2030</v>
      </c>
      <c r="C200" s="10">
        <v>0.2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 t="s">
        <v>149</v>
      </c>
      <c r="B201" s="10">
        <v>2035</v>
      </c>
      <c r="C201" s="10">
        <v>0.2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 t="s">
        <v>149</v>
      </c>
      <c r="B202" s="10">
        <v>2040</v>
      </c>
      <c r="C202" s="10">
        <v>0.2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 t="s">
        <v>149</v>
      </c>
      <c r="B203" s="10">
        <v>2045</v>
      </c>
      <c r="C203" s="10">
        <v>0.2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 t="s">
        <v>149</v>
      </c>
      <c r="B204" s="10">
        <v>2050</v>
      </c>
      <c r="C204" s="10">
        <v>0.2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 t="s">
        <v>224</v>
      </c>
      <c r="B205" s="10">
        <v>2022</v>
      </c>
      <c r="C205" s="10">
        <v>0.2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 t="s">
        <v>224</v>
      </c>
      <c r="B206" s="10">
        <v>2025</v>
      </c>
      <c r="C206" s="10">
        <v>0.2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 t="s">
        <v>224</v>
      </c>
      <c r="B207" s="10">
        <v>2030</v>
      </c>
      <c r="C207" s="10">
        <v>0.2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 t="s">
        <v>224</v>
      </c>
      <c r="B208" s="10">
        <v>2035</v>
      </c>
      <c r="C208" s="10">
        <v>0.2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 t="s">
        <v>224</v>
      </c>
      <c r="B209" s="10">
        <v>2040</v>
      </c>
      <c r="C209" s="10">
        <v>0.2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 t="s">
        <v>224</v>
      </c>
      <c r="B210" s="10">
        <v>2045</v>
      </c>
      <c r="C210" s="10">
        <v>0.2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 t="s">
        <v>224</v>
      </c>
      <c r="B211" s="10">
        <v>2050</v>
      </c>
      <c r="C211" s="10">
        <v>0.2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 t="s">
        <v>225</v>
      </c>
      <c r="B212" s="10">
        <v>2022</v>
      </c>
      <c r="C212" s="10">
        <v>0.2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 t="s">
        <v>225</v>
      </c>
      <c r="B213" s="10">
        <v>2025</v>
      </c>
      <c r="C213" s="10">
        <v>0.2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 t="s">
        <v>225</v>
      </c>
      <c r="B214" s="10">
        <v>2030</v>
      </c>
      <c r="C214" s="10">
        <v>0.2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 t="s">
        <v>225</v>
      </c>
      <c r="B215" s="10">
        <v>2035</v>
      </c>
      <c r="C215" s="10">
        <v>0.2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 t="s">
        <v>225</v>
      </c>
      <c r="B216" s="10">
        <v>2040</v>
      </c>
      <c r="C216" s="10">
        <v>0.2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 t="s">
        <v>225</v>
      </c>
      <c r="B217" s="10">
        <v>2045</v>
      </c>
      <c r="C217" s="10">
        <v>0.2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 t="s">
        <v>225</v>
      </c>
      <c r="B218" s="10">
        <v>2050</v>
      </c>
      <c r="C218" s="10">
        <v>0.2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 t="s">
        <v>150</v>
      </c>
      <c r="B219" s="10">
        <v>2022</v>
      </c>
      <c r="C219" s="10">
        <v>0.2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 t="s">
        <v>150</v>
      </c>
      <c r="B220" s="10">
        <v>2025</v>
      </c>
      <c r="C220" s="10">
        <v>0.2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 t="s">
        <v>150</v>
      </c>
      <c r="B221" s="10">
        <v>2030</v>
      </c>
      <c r="C221" s="10">
        <v>0.2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 t="s">
        <v>150</v>
      </c>
      <c r="B222" s="10">
        <v>2035</v>
      </c>
      <c r="C222" s="10">
        <v>0.2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 t="s">
        <v>150</v>
      </c>
      <c r="B223" s="10">
        <v>2040</v>
      </c>
      <c r="C223" s="10">
        <v>0.2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 t="s">
        <v>150</v>
      </c>
      <c r="B224" s="10">
        <v>2045</v>
      </c>
      <c r="C224" s="10">
        <v>0.2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 t="s">
        <v>150</v>
      </c>
      <c r="B225" s="10">
        <v>2050</v>
      </c>
      <c r="C225" s="10">
        <v>0.2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 t="s">
        <v>151</v>
      </c>
      <c r="B226" s="10">
        <v>2022</v>
      </c>
      <c r="C226" s="10">
        <v>0.01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 t="s">
        <v>151</v>
      </c>
      <c r="B227" s="10">
        <v>2025</v>
      </c>
      <c r="C227" s="10">
        <v>0.01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 t="s">
        <v>151</v>
      </c>
      <c r="B228" s="10">
        <v>2030</v>
      </c>
      <c r="C228" s="10">
        <v>0.01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 t="s">
        <v>151</v>
      </c>
      <c r="B229" s="10">
        <v>2035</v>
      </c>
      <c r="C229" s="10">
        <v>0.01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 t="s">
        <v>151</v>
      </c>
      <c r="B230" s="10">
        <v>2040</v>
      </c>
      <c r="C230" s="10">
        <v>0.01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 t="s">
        <v>151</v>
      </c>
      <c r="B231" s="10">
        <v>2045</v>
      </c>
      <c r="C231" s="10">
        <v>0.01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 t="s">
        <v>151</v>
      </c>
      <c r="B232" s="10">
        <v>2050</v>
      </c>
      <c r="C232" s="10">
        <v>0.01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 t="s">
        <v>199</v>
      </c>
      <c r="B233" s="10">
        <v>2022</v>
      </c>
      <c r="C233" s="10">
        <v>0.04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 t="s">
        <v>199</v>
      </c>
      <c r="B234" s="10">
        <v>2025</v>
      </c>
      <c r="C234" s="10">
        <v>0.04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 t="s">
        <v>199</v>
      </c>
      <c r="B235" s="10">
        <v>2030</v>
      </c>
      <c r="C235" s="10">
        <v>0.04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 t="s">
        <v>199</v>
      </c>
      <c r="B236" s="10">
        <v>2035</v>
      </c>
      <c r="C236" s="10">
        <v>0.04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 t="s">
        <v>199</v>
      </c>
      <c r="B237" s="10">
        <v>2040</v>
      </c>
      <c r="C237" s="10">
        <v>0.04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 t="s">
        <v>199</v>
      </c>
      <c r="B238" s="10">
        <v>2045</v>
      </c>
      <c r="C238" s="10">
        <v>0.04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 t="s">
        <v>199</v>
      </c>
      <c r="B239" s="10">
        <v>2050</v>
      </c>
      <c r="C239" s="10">
        <v>0.04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 t="s">
        <v>210</v>
      </c>
      <c r="B240" s="10">
        <v>2022</v>
      </c>
      <c r="C240" s="10">
        <v>0.25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 t="s">
        <v>210</v>
      </c>
      <c r="B241" s="10">
        <v>2025</v>
      </c>
      <c r="C241" s="10">
        <v>0.25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 t="s">
        <v>210</v>
      </c>
      <c r="B242" s="10">
        <v>2030</v>
      </c>
      <c r="C242" s="10">
        <v>0.25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 t="s">
        <v>210</v>
      </c>
      <c r="B243" s="10">
        <v>2035</v>
      </c>
      <c r="C243" s="10">
        <v>0.25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 t="s">
        <v>210</v>
      </c>
      <c r="B244" s="10">
        <v>2040</v>
      </c>
      <c r="C244" s="10">
        <v>0.25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 t="s">
        <v>210</v>
      </c>
      <c r="B245" s="10">
        <v>2045</v>
      </c>
      <c r="C245" s="10">
        <v>0.25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 t="s">
        <v>210</v>
      </c>
      <c r="B246" s="10">
        <v>2050</v>
      </c>
      <c r="C246" s="10">
        <v>0.25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 t="s">
        <v>121</v>
      </c>
      <c r="B247" s="10">
        <v>2022</v>
      </c>
      <c r="C247" s="10">
        <v>0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 t="s">
        <v>122</v>
      </c>
      <c r="B248" s="10">
        <v>2022</v>
      </c>
      <c r="C248" s="10">
        <v>0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 t="s">
        <v>124</v>
      </c>
      <c r="B249" s="10">
        <v>2022</v>
      </c>
      <c r="C249" s="10">
        <v>0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 t="s">
        <v>126</v>
      </c>
      <c r="B250" s="10">
        <v>2022</v>
      </c>
      <c r="C250" s="10">
        <v>0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 t="s">
        <v>127</v>
      </c>
      <c r="B251" s="10">
        <v>2022</v>
      </c>
      <c r="C251" s="10">
        <v>0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 t="s">
        <v>128</v>
      </c>
      <c r="B252" s="10">
        <v>2022</v>
      </c>
      <c r="C252" s="10">
        <v>0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 t="s">
        <v>130</v>
      </c>
      <c r="B253" s="10">
        <v>2022</v>
      </c>
      <c r="C253" s="10">
        <v>0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 t="s">
        <v>131</v>
      </c>
      <c r="B254" s="10">
        <v>2022</v>
      </c>
      <c r="C254" s="10">
        <v>0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 t="s">
        <v>132</v>
      </c>
      <c r="B255" s="10">
        <v>2022</v>
      </c>
      <c r="C255" s="10">
        <v>0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 t="s">
        <v>134</v>
      </c>
      <c r="B256" s="10">
        <v>2022</v>
      </c>
      <c r="C256" s="10">
        <v>0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 t="s">
        <v>135</v>
      </c>
      <c r="B257" s="10">
        <v>2022</v>
      </c>
      <c r="C257" s="10">
        <v>0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 t="s">
        <v>138</v>
      </c>
      <c r="B258" s="10">
        <v>2022</v>
      </c>
      <c r="C258" s="10">
        <v>0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 t="s">
        <v>204</v>
      </c>
      <c r="B259" s="10">
        <v>2022</v>
      </c>
      <c r="C259" s="10">
        <v>0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 t="s">
        <v>205</v>
      </c>
      <c r="B260" s="10">
        <v>2022</v>
      </c>
      <c r="C260" s="10">
        <v>0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 t="s">
        <v>142</v>
      </c>
      <c r="B261" s="10">
        <v>2022</v>
      </c>
      <c r="C261" s="10">
        <v>0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 t="s">
        <v>203</v>
      </c>
      <c r="B262" s="10">
        <v>2022</v>
      </c>
      <c r="C262" s="10">
        <v>0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 t="s">
        <v>143</v>
      </c>
      <c r="B263" s="10">
        <v>2022</v>
      </c>
      <c r="C263" s="10">
        <v>0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 t="s">
        <v>201</v>
      </c>
      <c r="B264" s="10">
        <v>2022</v>
      </c>
      <c r="C264" s="10">
        <v>0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 t="s">
        <v>144</v>
      </c>
      <c r="B265" s="10">
        <v>2022</v>
      </c>
      <c r="C265" s="10">
        <v>0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 t="s">
        <v>121</v>
      </c>
      <c r="B266" s="10">
        <v>2025</v>
      </c>
      <c r="C266" s="10">
        <v>0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 t="s">
        <v>122</v>
      </c>
      <c r="B267" s="10">
        <v>2025</v>
      </c>
      <c r="C267" s="10">
        <v>0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 t="s">
        <v>124</v>
      </c>
      <c r="B268" s="10">
        <v>2025</v>
      </c>
      <c r="C268" s="10">
        <v>0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 t="s">
        <v>126</v>
      </c>
      <c r="B269" s="10">
        <v>2025</v>
      </c>
      <c r="C269" s="10">
        <v>0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 t="s">
        <v>127</v>
      </c>
      <c r="B270" s="10">
        <v>2025</v>
      </c>
      <c r="C270" s="10">
        <v>0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 t="s">
        <v>128</v>
      </c>
      <c r="B271" s="10">
        <v>2025</v>
      </c>
      <c r="C271" s="10">
        <v>0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 t="s">
        <v>130</v>
      </c>
      <c r="B272" s="10">
        <v>2025</v>
      </c>
      <c r="C272" s="10">
        <v>0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 t="s">
        <v>131</v>
      </c>
      <c r="B273" s="10">
        <v>2025</v>
      </c>
      <c r="C273" s="10">
        <v>0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 t="s">
        <v>132</v>
      </c>
      <c r="B274" s="10">
        <v>2025</v>
      </c>
      <c r="C274" s="10">
        <v>0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 t="s">
        <v>134</v>
      </c>
      <c r="B275" s="10">
        <v>2025</v>
      </c>
      <c r="C275" s="10">
        <v>0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 t="s">
        <v>135</v>
      </c>
      <c r="B276" s="10">
        <v>2025</v>
      </c>
      <c r="C276" s="10">
        <v>0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 t="s">
        <v>138</v>
      </c>
      <c r="B277" s="10">
        <v>2025</v>
      </c>
      <c r="C277" s="10">
        <v>0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 t="s">
        <v>204</v>
      </c>
      <c r="B278" s="10">
        <v>2025</v>
      </c>
      <c r="C278" s="10">
        <v>0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 t="s">
        <v>205</v>
      </c>
      <c r="B279" s="10">
        <v>2025</v>
      </c>
      <c r="C279" s="10">
        <v>0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 t="s">
        <v>142</v>
      </c>
      <c r="B280" s="10">
        <v>2025</v>
      </c>
      <c r="C280" s="10">
        <v>0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 t="s">
        <v>203</v>
      </c>
      <c r="B281" s="10">
        <v>2025</v>
      </c>
      <c r="C281" s="10">
        <v>0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 t="s">
        <v>143</v>
      </c>
      <c r="B282" s="10">
        <v>2025</v>
      </c>
      <c r="C282" s="10">
        <v>0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 t="s">
        <v>201</v>
      </c>
      <c r="B283" s="10">
        <v>2025</v>
      </c>
      <c r="C283" s="10">
        <v>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 t="s">
        <v>144</v>
      </c>
      <c r="B284" s="10">
        <v>2025</v>
      </c>
      <c r="C284" s="10">
        <v>0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 t="s">
        <v>121</v>
      </c>
      <c r="B285" s="10">
        <v>2030</v>
      </c>
      <c r="C285" s="10">
        <v>0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 t="s">
        <v>122</v>
      </c>
      <c r="B286" s="10">
        <v>2030</v>
      </c>
      <c r="C286" s="10"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 t="s">
        <v>124</v>
      </c>
      <c r="B287" s="10">
        <v>2030</v>
      </c>
      <c r="C287" s="10">
        <v>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 t="s">
        <v>126</v>
      </c>
      <c r="B288" s="10">
        <v>2030</v>
      </c>
      <c r="C288" s="10">
        <v>0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 t="s">
        <v>127</v>
      </c>
      <c r="B289" s="10">
        <v>2030</v>
      </c>
      <c r="C289" s="10">
        <v>0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 t="s">
        <v>128</v>
      </c>
      <c r="B290" s="10">
        <v>2030</v>
      </c>
      <c r="C290" s="10">
        <v>0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 t="s">
        <v>130</v>
      </c>
      <c r="B291" s="10">
        <v>2030</v>
      </c>
      <c r="C291" s="10">
        <v>0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 t="s">
        <v>131</v>
      </c>
      <c r="B292" s="10">
        <v>2030</v>
      </c>
      <c r="C292" s="10">
        <v>0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 t="s">
        <v>132</v>
      </c>
      <c r="B293" s="10">
        <v>2030</v>
      </c>
      <c r="C293" s="10">
        <v>0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 t="s">
        <v>134</v>
      </c>
      <c r="B294" s="10">
        <v>2030</v>
      </c>
      <c r="C294" s="10">
        <v>0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 t="s">
        <v>135</v>
      </c>
      <c r="B295" s="10">
        <v>2030</v>
      </c>
      <c r="C295" s="10">
        <v>0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 t="s">
        <v>138</v>
      </c>
      <c r="B296" s="10">
        <v>2030</v>
      </c>
      <c r="C296" s="10">
        <v>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 t="s">
        <v>204</v>
      </c>
      <c r="B297" s="10">
        <v>2030</v>
      </c>
      <c r="C297" s="10">
        <v>0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 t="s">
        <v>205</v>
      </c>
      <c r="B298" s="10">
        <v>2030</v>
      </c>
      <c r="C298" s="10">
        <v>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 t="s">
        <v>142</v>
      </c>
      <c r="B299" s="10">
        <v>2030</v>
      </c>
      <c r="C299" s="10">
        <v>0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 t="s">
        <v>203</v>
      </c>
      <c r="B300" s="10">
        <v>2030</v>
      </c>
      <c r="C300" s="10">
        <v>0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 t="s">
        <v>143</v>
      </c>
      <c r="B301" s="10">
        <v>2030</v>
      </c>
      <c r="C301" s="10">
        <v>0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 t="s">
        <v>201</v>
      </c>
      <c r="B302" s="10">
        <v>2030</v>
      </c>
      <c r="C302" s="10">
        <v>0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 t="s">
        <v>144</v>
      </c>
      <c r="B303" s="10">
        <v>2030</v>
      </c>
      <c r="C303" s="10">
        <v>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 t="s">
        <v>121</v>
      </c>
      <c r="B304" s="10">
        <v>2035</v>
      </c>
      <c r="C304" s="10">
        <v>0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 t="s">
        <v>122</v>
      </c>
      <c r="B305" s="10">
        <v>2035</v>
      </c>
      <c r="C305" s="10">
        <v>0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 t="s">
        <v>124</v>
      </c>
      <c r="B306" s="10">
        <v>2035</v>
      </c>
      <c r="C306" s="10">
        <v>0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 t="s">
        <v>126</v>
      </c>
      <c r="B307" s="10">
        <v>2035</v>
      </c>
      <c r="C307" s="10">
        <v>0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 t="s">
        <v>127</v>
      </c>
      <c r="B308" s="10">
        <v>2035</v>
      </c>
      <c r="C308" s="10">
        <v>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 t="s">
        <v>128</v>
      </c>
      <c r="B309" s="10">
        <v>2035</v>
      </c>
      <c r="C309" s="10">
        <v>0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 t="s">
        <v>130</v>
      </c>
      <c r="B310" s="10">
        <v>2035</v>
      </c>
      <c r="C310" s="10">
        <v>0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 t="s">
        <v>131</v>
      </c>
      <c r="B311" s="10">
        <v>2035</v>
      </c>
      <c r="C311" s="10">
        <v>0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 t="s">
        <v>132</v>
      </c>
      <c r="B312" s="10">
        <v>2035</v>
      </c>
      <c r="C312" s="10">
        <v>0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 t="s">
        <v>134</v>
      </c>
      <c r="B313" s="10">
        <v>2035</v>
      </c>
      <c r="C313" s="10">
        <v>0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 t="s">
        <v>135</v>
      </c>
      <c r="B314" s="10">
        <v>2035</v>
      </c>
      <c r="C314" s="10">
        <v>0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 t="s">
        <v>138</v>
      </c>
      <c r="B315" s="10">
        <v>2035</v>
      </c>
      <c r="C315" s="10">
        <v>0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 t="s">
        <v>204</v>
      </c>
      <c r="B316" s="10">
        <v>2035</v>
      </c>
      <c r="C316" s="10">
        <v>0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 t="s">
        <v>205</v>
      </c>
      <c r="B317" s="10">
        <v>2035</v>
      </c>
      <c r="C317" s="10">
        <v>0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 t="s">
        <v>142</v>
      </c>
      <c r="B318" s="10">
        <v>2035</v>
      </c>
      <c r="C318" s="10">
        <v>0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 t="s">
        <v>203</v>
      </c>
      <c r="B319" s="10">
        <v>2035</v>
      </c>
      <c r="C319" s="10">
        <v>0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 t="s">
        <v>143</v>
      </c>
      <c r="B320" s="10">
        <v>2035</v>
      </c>
      <c r="C320" s="10">
        <v>0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 t="s">
        <v>201</v>
      </c>
      <c r="B321" s="10">
        <v>2035</v>
      </c>
      <c r="C321" s="10">
        <v>0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 t="s">
        <v>144</v>
      </c>
      <c r="B322" s="10">
        <v>2035</v>
      </c>
      <c r="C322" s="10"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 t="s">
        <v>121</v>
      </c>
      <c r="B323" s="10">
        <v>2040</v>
      </c>
      <c r="C323" s="10">
        <v>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 t="s">
        <v>122</v>
      </c>
      <c r="B324" s="10">
        <v>2040</v>
      </c>
      <c r="C324" s="10">
        <v>0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 t="s">
        <v>124</v>
      </c>
      <c r="B325" s="10">
        <v>2040</v>
      </c>
      <c r="C325" s="10">
        <v>0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 t="s">
        <v>126</v>
      </c>
      <c r="B326" s="10">
        <v>2040</v>
      </c>
      <c r="C326" s="10">
        <v>0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 t="s">
        <v>127</v>
      </c>
      <c r="B327" s="10">
        <v>2040</v>
      </c>
      <c r="C327" s="10">
        <v>0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 t="s">
        <v>128</v>
      </c>
      <c r="B328" s="10">
        <v>2040</v>
      </c>
      <c r="C328" s="10">
        <v>0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 t="s">
        <v>130</v>
      </c>
      <c r="B329" s="10">
        <v>2040</v>
      </c>
      <c r="C329" s="10">
        <v>0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 t="s">
        <v>131</v>
      </c>
      <c r="B330" s="10">
        <v>2040</v>
      </c>
      <c r="C330" s="10">
        <v>0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 t="s">
        <v>132</v>
      </c>
      <c r="B331" s="10">
        <v>2040</v>
      </c>
      <c r="C331" s="10">
        <v>0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 t="s">
        <v>134</v>
      </c>
      <c r="B332" s="10">
        <v>2040</v>
      </c>
      <c r="C332" s="10">
        <v>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 t="s">
        <v>135</v>
      </c>
      <c r="B333" s="10">
        <v>2040</v>
      </c>
      <c r="C333" s="10">
        <v>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 t="s">
        <v>138</v>
      </c>
      <c r="B334" s="10">
        <v>2040</v>
      </c>
      <c r="C334" s="10"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 t="s">
        <v>204</v>
      </c>
      <c r="B335" s="10">
        <v>2040</v>
      </c>
      <c r="C335" s="10">
        <v>0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 t="s">
        <v>205</v>
      </c>
      <c r="B336" s="10">
        <v>2040</v>
      </c>
      <c r="C336" s="10">
        <v>0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 t="s">
        <v>142</v>
      </c>
      <c r="B337" s="10">
        <v>2040</v>
      </c>
      <c r="C337" s="10">
        <v>0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 t="s">
        <v>203</v>
      </c>
      <c r="B338" s="10">
        <v>2040</v>
      </c>
      <c r="C338" s="10">
        <v>0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 t="s">
        <v>143</v>
      </c>
      <c r="B339" s="10">
        <v>2040</v>
      </c>
      <c r="C339" s="10">
        <v>0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 t="s">
        <v>201</v>
      </c>
      <c r="B340" s="10">
        <v>2040</v>
      </c>
      <c r="C340" s="10">
        <v>0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 t="s">
        <v>144</v>
      </c>
      <c r="B341" s="10">
        <v>2040</v>
      </c>
      <c r="C341" s="10">
        <v>0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 t="s">
        <v>121</v>
      </c>
      <c r="B342" s="10">
        <v>2045</v>
      </c>
      <c r="C342" s="10">
        <v>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 t="s">
        <v>122</v>
      </c>
      <c r="B343" s="10">
        <v>2045</v>
      </c>
      <c r="C343" s="10">
        <v>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 t="s">
        <v>124</v>
      </c>
      <c r="B344" s="10">
        <v>2045</v>
      </c>
      <c r="C344" s="10">
        <v>0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 t="s">
        <v>126</v>
      </c>
      <c r="B345" s="10">
        <v>2045</v>
      </c>
      <c r="C345" s="10">
        <v>0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 t="s">
        <v>127</v>
      </c>
      <c r="B346" s="10">
        <v>2045</v>
      </c>
      <c r="C346" s="10">
        <v>0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 t="s">
        <v>128</v>
      </c>
      <c r="B347" s="10">
        <v>2045</v>
      </c>
      <c r="C347" s="10">
        <v>0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 t="s">
        <v>130</v>
      </c>
      <c r="B348" s="10">
        <v>2045</v>
      </c>
      <c r="C348" s="10">
        <v>0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 t="s">
        <v>131</v>
      </c>
      <c r="B349" s="10">
        <v>2045</v>
      </c>
      <c r="C349" s="10">
        <v>0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 t="s">
        <v>132</v>
      </c>
      <c r="B350" s="10">
        <v>2045</v>
      </c>
      <c r="C350" s="10">
        <v>0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 t="s">
        <v>134</v>
      </c>
      <c r="B351" s="10">
        <v>2045</v>
      </c>
      <c r="C351" s="10">
        <v>0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 t="s">
        <v>135</v>
      </c>
      <c r="B352" s="10">
        <v>2045</v>
      </c>
      <c r="C352" s="10">
        <v>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 t="s">
        <v>138</v>
      </c>
      <c r="B353" s="10">
        <v>2045</v>
      </c>
      <c r="C353" s="10">
        <v>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 t="s">
        <v>204</v>
      </c>
      <c r="B354" s="10">
        <v>2045</v>
      </c>
      <c r="C354" s="10">
        <v>0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 t="s">
        <v>205</v>
      </c>
      <c r="B355" s="10">
        <v>2045</v>
      </c>
      <c r="C355" s="10">
        <v>0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 t="s">
        <v>142</v>
      </c>
      <c r="B356" s="10">
        <v>2045</v>
      </c>
      <c r="C356" s="10">
        <v>0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 t="s">
        <v>203</v>
      </c>
      <c r="B357" s="10">
        <v>2045</v>
      </c>
      <c r="C357" s="10">
        <v>0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 t="s">
        <v>143</v>
      </c>
      <c r="B358" s="10">
        <v>2045</v>
      </c>
      <c r="C358" s="10">
        <v>0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 t="s">
        <v>201</v>
      </c>
      <c r="B359" s="10">
        <v>2045</v>
      </c>
      <c r="C359" s="10">
        <v>0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 t="s">
        <v>144</v>
      </c>
      <c r="B360" s="10">
        <v>2045</v>
      </c>
      <c r="C360" s="10">
        <v>0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 t="s">
        <v>121</v>
      </c>
      <c r="B361" s="10">
        <v>2050</v>
      </c>
      <c r="C361" s="10">
        <v>0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 t="s">
        <v>122</v>
      </c>
      <c r="B362" s="10">
        <v>2050</v>
      </c>
      <c r="C362" s="10">
        <v>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 t="s">
        <v>124</v>
      </c>
      <c r="B363" s="10">
        <v>2050</v>
      </c>
      <c r="C363" s="10">
        <v>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 t="s">
        <v>126</v>
      </c>
      <c r="B364" s="10">
        <v>2050</v>
      </c>
      <c r="C364" s="10">
        <v>0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 t="s">
        <v>127</v>
      </c>
      <c r="B365" s="10">
        <v>2050</v>
      </c>
      <c r="C365" s="10">
        <v>0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 t="s">
        <v>128</v>
      </c>
      <c r="B366" s="10">
        <v>2050</v>
      </c>
      <c r="C366" s="10">
        <v>0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 t="s">
        <v>130</v>
      </c>
      <c r="B367" s="10">
        <v>2050</v>
      </c>
      <c r="C367" s="10">
        <v>0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 t="s">
        <v>131</v>
      </c>
      <c r="B368" s="10">
        <v>2050</v>
      </c>
      <c r="C368" s="10">
        <v>0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 t="s">
        <v>132</v>
      </c>
      <c r="B369" s="10">
        <v>2050</v>
      </c>
      <c r="C369" s="10">
        <v>0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 t="s">
        <v>134</v>
      </c>
      <c r="B370" s="10">
        <v>2050</v>
      </c>
      <c r="C370" s="10">
        <v>0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 t="s">
        <v>135</v>
      </c>
      <c r="B371" s="10">
        <v>2050</v>
      </c>
      <c r="C371" s="10">
        <v>0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 t="s">
        <v>138</v>
      </c>
      <c r="B372" s="10">
        <v>2050</v>
      </c>
      <c r="C372" s="10">
        <v>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 t="s">
        <v>204</v>
      </c>
      <c r="B373" s="10">
        <v>2050</v>
      </c>
      <c r="C373" s="10">
        <v>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 t="s">
        <v>205</v>
      </c>
      <c r="B374" s="10">
        <v>2050</v>
      </c>
      <c r="C374" s="10">
        <v>0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 t="s">
        <v>142</v>
      </c>
      <c r="B375" s="10">
        <v>2050</v>
      </c>
      <c r="C375" s="10">
        <v>0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 t="s">
        <v>203</v>
      </c>
      <c r="B376" s="10">
        <v>2050</v>
      </c>
      <c r="C376" s="10">
        <v>0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 t="s">
        <v>143</v>
      </c>
      <c r="B377" s="10">
        <v>2050</v>
      </c>
      <c r="C377" s="10">
        <v>0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 t="s">
        <v>201</v>
      </c>
      <c r="B378" s="10">
        <v>2050</v>
      </c>
      <c r="C378" s="10">
        <v>0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 t="s">
        <v>144</v>
      </c>
      <c r="B379" s="10">
        <v>2050</v>
      </c>
      <c r="C379" s="10">
        <v>0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/>
    <row r="581" spans="1:26" ht="15.75" customHeight="1"/>
    <row r="582" spans="1:26" ht="15.75" customHeight="1"/>
    <row r="583" spans="1:26" ht="15.75" customHeight="1"/>
    <row r="584" spans="1:26" ht="15.75" customHeight="1"/>
    <row r="585" spans="1:26" ht="15.75" customHeight="1"/>
    <row r="586" spans="1:26" ht="15.75" customHeight="1"/>
    <row r="587" spans="1:26" ht="15.75" customHeight="1"/>
    <row r="588" spans="1:26" ht="15.75" customHeight="1"/>
    <row r="589" spans="1:26" ht="15.75" customHeight="1"/>
    <row r="590" spans="1:26" ht="15.75" customHeight="1"/>
    <row r="591" spans="1:26" ht="15.75" customHeight="1"/>
    <row r="592" spans="1:26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7030A0"/>
  </sheetPr>
  <dimension ref="A1:Z1000"/>
  <sheetViews>
    <sheetView workbookViewId="0"/>
  </sheetViews>
  <sheetFormatPr baseColWidth="10" defaultColWidth="14.44140625" defaultRowHeight="15" customHeight="1"/>
  <cols>
    <col min="1" max="8" width="13.5546875" customWidth="1"/>
    <col min="9" max="24" width="8.6640625" customWidth="1"/>
  </cols>
  <sheetData>
    <row r="1" spans="1:26" ht="14.4">
      <c r="A1" s="1" t="s">
        <v>0</v>
      </c>
      <c r="B1" s="1" t="s">
        <v>5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17</v>
      </c>
      <c r="B2" s="4" t="s">
        <v>14</v>
      </c>
      <c r="C2" s="10">
        <v>2022</v>
      </c>
      <c r="D2" s="10">
        <v>999999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17</v>
      </c>
      <c r="B3" s="4" t="s">
        <v>14</v>
      </c>
      <c r="C3" s="10">
        <v>2025</v>
      </c>
      <c r="D3" s="10">
        <v>999999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17</v>
      </c>
      <c r="B4" s="4" t="s">
        <v>14</v>
      </c>
      <c r="C4" s="10">
        <v>2030</v>
      </c>
      <c r="D4" s="10">
        <v>999999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17</v>
      </c>
      <c r="B5" s="4" t="s">
        <v>14</v>
      </c>
      <c r="C5" s="10">
        <v>2035</v>
      </c>
      <c r="D5" s="10">
        <v>999999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17</v>
      </c>
      <c r="B6" s="4" t="s">
        <v>14</v>
      </c>
      <c r="C6" s="10">
        <v>2040</v>
      </c>
      <c r="D6" s="10">
        <v>999999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17</v>
      </c>
      <c r="B7" s="4" t="s">
        <v>14</v>
      </c>
      <c r="C7" s="10">
        <v>2045</v>
      </c>
      <c r="D7" s="10">
        <v>999999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17</v>
      </c>
      <c r="B8" s="4" t="s">
        <v>14</v>
      </c>
      <c r="C8" s="10">
        <v>2050</v>
      </c>
      <c r="D8" s="10">
        <v>999999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23</v>
      </c>
      <c r="B9" s="4" t="s">
        <v>14</v>
      </c>
      <c r="C9" s="10">
        <v>2022</v>
      </c>
      <c r="D9" s="10">
        <v>999999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23</v>
      </c>
      <c r="B10" s="4" t="s">
        <v>14</v>
      </c>
      <c r="C10" s="10">
        <v>2025</v>
      </c>
      <c r="D10" s="10">
        <v>999999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23</v>
      </c>
      <c r="B11" s="4" t="s">
        <v>14</v>
      </c>
      <c r="C11" s="10">
        <v>2030</v>
      </c>
      <c r="D11" s="10">
        <v>999999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23</v>
      </c>
      <c r="B12" s="4" t="s">
        <v>14</v>
      </c>
      <c r="C12" s="10">
        <v>2035</v>
      </c>
      <c r="D12" s="10">
        <v>999999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23</v>
      </c>
      <c r="B13" s="4" t="s">
        <v>14</v>
      </c>
      <c r="C13" s="10">
        <v>2040</v>
      </c>
      <c r="D13" s="10">
        <v>999999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23</v>
      </c>
      <c r="B14" s="4" t="s">
        <v>14</v>
      </c>
      <c r="C14" s="10">
        <v>2045</v>
      </c>
      <c r="D14" s="10">
        <v>999999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23</v>
      </c>
      <c r="B15" s="4" t="s">
        <v>14</v>
      </c>
      <c r="C15" s="10">
        <v>2050</v>
      </c>
      <c r="D15" s="10">
        <v>999999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29</v>
      </c>
      <c r="B16" s="4" t="s">
        <v>14</v>
      </c>
      <c r="C16" s="10">
        <v>2022</v>
      </c>
      <c r="D16" s="10">
        <v>999999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29</v>
      </c>
      <c r="B17" s="4" t="s">
        <v>14</v>
      </c>
      <c r="C17" s="10">
        <v>2025</v>
      </c>
      <c r="D17" s="10">
        <v>999999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29</v>
      </c>
      <c r="B18" s="4" t="s">
        <v>14</v>
      </c>
      <c r="C18" s="10">
        <v>2030</v>
      </c>
      <c r="D18" s="10">
        <v>999999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29</v>
      </c>
      <c r="B19" s="4" t="s">
        <v>14</v>
      </c>
      <c r="C19" s="10">
        <v>2035</v>
      </c>
      <c r="D19" s="10">
        <v>999999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29</v>
      </c>
      <c r="B20" s="4" t="s">
        <v>14</v>
      </c>
      <c r="C20" s="10">
        <v>2040</v>
      </c>
      <c r="D20" s="10">
        <v>999999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29</v>
      </c>
      <c r="B21" s="4" t="s">
        <v>14</v>
      </c>
      <c r="C21" s="10">
        <v>2045</v>
      </c>
      <c r="D21" s="10">
        <v>999999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29</v>
      </c>
      <c r="B22" s="4" t="s">
        <v>14</v>
      </c>
      <c r="C22" s="10">
        <v>2050</v>
      </c>
      <c r="D22" s="10">
        <v>999999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35</v>
      </c>
      <c r="B23" s="4" t="s">
        <v>14</v>
      </c>
      <c r="C23" s="10">
        <v>2022</v>
      </c>
      <c r="D23" s="10">
        <v>999999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35</v>
      </c>
      <c r="B24" s="4" t="s">
        <v>14</v>
      </c>
      <c r="C24" s="10">
        <v>2025</v>
      </c>
      <c r="D24" s="10">
        <v>999999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35</v>
      </c>
      <c r="B25" s="4" t="s">
        <v>14</v>
      </c>
      <c r="C25" s="10">
        <v>2030</v>
      </c>
      <c r="D25" s="10">
        <v>999999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35</v>
      </c>
      <c r="B26" s="4" t="s">
        <v>14</v>
      </c>
      <c r="C26" s="10">
        <v>2035</v>
      </c>
      <c r="D26" s="10">
        <v>999999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35</v>
      </c>
      <c r="B27" s="4" t="s">
        <v>14</v>
      </c>
      <c r="C27" s="10">
        <v>2040</v>
      </c>
      <c r="D27" s="10">
        <v>999999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35</v>
      </c>
      <c r="B28" s="4" t="s">
        <v>14</v>
      </c>
      <c r="C28" s="10">
        <v>2045</v>
      </c>
      <c r="D28" s="10">
        <v>999999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35</v>
      </c>
      <c r="B29" s="4" t="s">
        <v>14</v>
      </c>
      <c r="C29" s="10">
        <v>2050</v>
      </c>
      <c r="D29" s="10">
        <v>999999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41</v>
      </c>
      <c r="B30" s="4" t="s">
        <v>14</v>
      </c>
      <c r="C30" s="10">
        <v>2022</v>
      </c>
      <c r="D30" s="10">
        <v>999999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41</v>
      </c>
      <c r="B31" s="4" t="s">
        <v>14</v>
      </c>
      <c r="C31" s="10">
        <v>2025</v>
      </c>
      <c r="D31" s="10">
        <v>999999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41</v>
      </c>
      <c r="B32" s="4" t="s">
        <v>14</v>
      </c>
      <c r="C32" s="10">
        <v>2030</v>
      </c>
      <c r="D32" s="10">
        <v>999999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41</v>
      </c>
      <c r="B33" s="4" t="s">
        <v>14</v>
      </c>
      <c r="C33" s="10">
        <v>2035</v>
      </c>
      <c r="D33" s="10">
        <v>999999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41</v>
      </c>
      <c r="B34" s="4" t="s">
        <v>14</v>
      </c>
      <c r="C34" s="10">
        <v>2040</v>
      </c>
      <c r="D34" s="10">
        <v>999999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41</v>
      </c>
      <c r="B35" s="4" t="s">
        <v>14</v>
      </c>
      <c r="C35" s="10">
        <v>2045</v>
      </c>
      <c r="D35" s="10">
        <v>999999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41</v>
      </c>
      <c r="B36" s="4" t="s">
        <v>14</v>
      </c>
      <c r="C36" s="10">
        <v>2050</v>
      </c>
      <c r="D36" s="10">
        <v>999999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47</v>
      </c>
      <c r="B37" s="4" t="s">
        <v>14</v>
      </c>
      <c r="C37" s="10">
        <v>2022</v>
      </c>
      <c r="D37" s="10">
        <v>999999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47</v>
      </c>
      <c r="B38" s="4" t="s">
        <v>14</v>
      </c>
      <c r="C38" s="10">
        <v>2025</v>
      </c>
      <c r="D38" s="10">
        <v>999999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47</v>
      </c>
      <c r="B39" s="4" t="s">
        <v>14</v>
      </c>
      <c r="C39" s="10">
        <v>2030</v>
      </c>
      <c r="D39" s="10">
        <v>999999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47</v>
      </c>
      <c r="B40" s="4" t="s">
        <v>14</v>
      </c>
      <c r="C40" s="10">
        <v>2035</v>
      </c>
      <c r="D40" s="10">
        <v>999999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47</v>
      </c>
      <c r="B41" s="4" t="s">
        <v>14</v>
      </c>
      <c r="C41" s="10">
        <v>2040</v>
      </c>
      <c r="D41" s="10">
        <v>999999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47</v>
      </c>
      <c r="B42" s="4" t="s">
        <v>14</v>
      </c>
      <c r="C42" s="10">
        <v>2045</v>
      </c>
      <c r="D42" s="10">
        <v>999999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47</v>
      </c>
      <c r="B43" s="4" t="s">
        <v>14</v>
      </c>
      <c r="C43" s="10">
        <v>2050</v>
      </c>
      <c r="D43" s="10">
        <v>999999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53</v>
      </c>
      <c r="B44" s="4" t="s">
        <v>14</v>
      </c>
      <c r="C44" s="10">
        <v>2022</v>
      </c>
      <c r="D44" s="10">
        <v>999999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53</v>
      </c>
      <c r="B45" s="4" t="s">
        <v>14</v>
      </c>
      <c r="C45" s="10">
        <v>2025</v>
      </c>
      <c r="D45" s="10">
        <v>999999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53</v>
      </c>
      <c r="B46" s="4" t="s">
        <v>14</v>
      </c>
      <c r="C46" s="10">
        <v>2030</v>
      </c>
      <c r="D46" s="10">
        <v>999999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53</v>
      </c>
      <c r="B47" s="4" t="s">
        <v>14</v>
      </c>
      <c r="C47" s="10">
        <v>2035</v>
      </c>
      <c r="D47" s="10">
        <v>999999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53</v>
      </c>
      <c r="B48" s="4" t="s">
        <v>14</v>
      </c>
      <c r="C48" s="10">
        <v>2040</v>
      </c>
      <c r="D48" s="10">
        <v>999999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53</v>
      </c>
      <c r="B49" s="4" t="s">
        <v>14</v>
      </c>
      <c r="C49" s="10">
        <v>2045</v>
      </c>
      <c r="D49" s="10">
        <v>999999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53</v>
      </c>
      <c r="B50" s="4" t="s">
        <v>14</v>
      </c>
      <c r="C50" s="10">
        <v>2050</v>
      </c>
      <c r="D50" s="10">
        <v>999999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10"/>
      <c r="D51" s="10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10"/>
      <c r="D52" s="10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10"/>
      <c r="D53" s="10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10"/>
      <c r="D54" s="1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10"/>
      <c r="D55" s="10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10"/>
      <c r="D56" s="1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10"/>
      <c r="D57" s="10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10"/>
      <c r="D58" s="10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10"/>
      <c r="D59" s="10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10"/>
      <c r="D60" s="10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10"/>
      <c r="D61" s="10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10"/>
      <c r="D62" s="10"/>
      <c r="E62" s="4"/>
      <c r="F62" s="4"/>
      <c r="G62" s="4"/>
      <c r="H62" s="1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10"/>
      <c r="D63" s="10"/>
      <c r="E63" s="4"/>
      <c r="F63" s="4"/>
      <c r="G63" s="4"/>
      <c r="H63" s="26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10"/>
      <c r="D64" s="10"/>
      <c r="E64" s="4"/>
      <c r="F64" s="4"/>
      <c r="G64" s="4"/>
      <c r="H64" s="26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10"/>
      <c r="D65" s="10"/>
      <c r="E65" s="4"/>
      <c r="F65" s="4"/>
      <c r="G65" s="4"/>
      <c r="H65" s="26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10"/>
      <c r="D66" s="10"/>
      <c r="E66" s="4"/>
      <c r="F66" s="4"/>
      <c r="G66" s="4"/>
      <c r="H66" s="26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10"/>
      <c r="D67" s="10"/>
      <c r="E67" s="4"/>
      <c r="F67" s="4"/>
      <c r="G67" s="4"/>
      <c r="H67" s="26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10"/>
      <c r="D68" s="10"/>
      <c r="E68" s="4"/>
      <c r="F68" s="4"/>
      <c r="G68" s="4"/>
      <c r="H68" s="26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10"/>
      <c r="D69" s="10"/>
      <c r="E69" s="4"/>
      <c r="F69" s="4"/>
      <c r="G69" s="4"/>
      <c r="H69" s="26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10"/>
      <c r="D70" s="10"/>
      <c r="E70" s="4"/>
      <c r="F70" s="4"/>
      <c r="G70" s="4"/>
      <c r="H70" s="26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10"/>
      <c r="D71" s="10"/>
      <c r="E71" s="4"/>
      <c r="F71" s="4"/>
      <c r="G71" s="4"/>
      <c r="H71" s="26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10"/>
      <c r="D72" s="10"/>
      <c r="E72" s="4"/>
      <c r="F72" s="4"/>
      <c r="G72" s="4"/>
      <c r="H72" s="26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10"/>
      <c r="D73" s="10"/>
      <c r="E73" s="4"/>
      <c r="F73" s="4"/>
      <c r="G73" s="4"/>
      <c r="H73" s="26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10"/>
      <c r="D74" s="10"/>
      <c r="E74" s="4"/>
      <c r="F74" s="4"/>
      <c r="G74" s="4"/>
      <c r="H74" s="26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10"/>
      <c r="D75" s="10"/>
      <c r="E75" s="4"/>
      <c r="F75" s="4"/>
      <c r="G75" s="4"/>
      <c r="H75" s="26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D106" xr:uid="{00000000-0009-0000-0000-000021000000}"/>
  <pageMargins left="0.7" right="0.7" top="0" bottom="0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Z1000"/>
  <sheetViews>
    <sheetView workbookViewId="0"/>
  </sheetViews>
  <sheetFormatPr baseColWidth="10" defaultColWidth="14.44140625" defaultRowHeight="15" customHeight="1"/>
  <cols>
    <col min="1" max="6" width="13.5546875" customWidth="1"/>
    <col min="7" max="22" width="8.6640625" customWidth="1"/>
  </cols>
  <sheetData>
    <row r="1" spans="1:26" ht="14.4">
      <c r="A1" s="1" t="s">
        <v>0</v>
      </c>
      <c r="B1" s="1" t="s">
        <v>226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AD819-EBFA-45CB-832C-B557FF7F7491}">
  <sheetPr>
    <tabColor rgb="FFFF0000"/>
  </sheetPr>
  <dimension ref="A1:J56"/>
  <sheetViews>
    <sheetView tabSelected="1" workbookViewId="0">
      <selection activeCell="E8" sqref="E8:E9"/>
    </sheetView>
  </sheetViews>
  <sheetFormatPr baseColWidth="10" defaultRowHeight="14.4"/>
  <cols>
    <col min="2" max="2" width="17.33203125" customWidth="1"/>
    <col min="3" max="3" width="17.109375" customWidth="1"/>
  </cols>
  <sheetData>
    <row r="1" spans="1:10">
      <c r="A1" s="27" t="s">
        <v>0</v>
      </c>
      <c r="B1" s="27" t="s">
        <v>1</v>
      </c>
      <c r="C1" s="27" t="s">
        <v>3</v>
      </c>
      <c r="D1" s="27" t="s">
        <v>8</v>
      </c>
      <c r="E1" s="27" t="s">
        <v>226</v>
      </c>
    </row>
    <row r="2" spans="1:10">
      <c r="A2" s="89" t="s">
        <v>17</v>
      </c>
      <c r="B2" s="89" t="s">
        <v>199</v>
      </c>
      <c r="C2" s="89" t="s">
        <v>16</v>
      </c>
      <c r="D2" s="89">
        <v>2022</v>
      </c>
      <c r="E2" s="89">
        <v>12.97</v>
      </c>
    </row>
    <row r="3" spans="1:10">
      <c r="A3" s="89" t="s">
        <v>17</v>
      </c>
      <c r="B3" s="89" t="s">
        <v>212</v>
      </c>
      <c r="C3" s="89" t="s">
        <v>16</v>
      </c>
      <c r="D3" s="89">
        <v>2022</v>
      </c>
      <c r="E3" s="89">
        <v>7.7759937792049767E-3</v>
      </c>
    </row>
    <row r="4" spans="1:10">
      <c r="A4" s="89" t="s">
        <v>17</v>
      </c>
      <c r="B4" s="89" t="s">
        <v>202</v>
      </c>
      <c r="C4" s="89" t="s">
        <v>16</v>
      </c>
      <c r="D4" s="89">
        <v>2022</v>
      </c>
      <c r="E4" s="89">
        <v>1.2263390189287846</v>
      </c>
      <c r="H4">
        <v>20.942450000000001</v>
      </c>
      <c r="I4">
        <v>21.270199999999999</v>
      </c>
    </row>
    <row r="5" spans="1:10">
      <c r="A5" s="89" t="s">
        <v>23</v>
      </c>
      <c r="B5" s="89" t="s">
        <v>212</v>
      </c>
      <c r="C5" s="89" t="s">
        <v>16</v>
      </c>
      <c r="D5" s="89">
        <v>2022</v>
      </c>
      <c r="E5" s="89">
        <v>0.18359985312011748</v>
      </c>
      <c r="G5">
        <f>21.46*0.03</f>
        <v>0.64380000000000004</v>
      </c>
    </row>
    <row r="6" spans="1:10">
      <c r="A6" s="89" t="s">
        <v>41</v>
      </c>
      <c r="B6" s="89" t="s">
        <v>212</v>
      </c>
      <c r="C6" s="89" t="s">
        <v>16</v>
      </c>
      <c r="D6" s="89">
        <v>2022</v>
      </c>
      <c r="E6" s="89">
        <v>0.3095997523201981</v>
      </c>
      <c r="I6">
        <f>5908.32*0.0036</f>
        <v>21.269952</v>
      </c>
    </row>
    <row r="7" spans="1:10">
      <c r="A7" s="89" t="s">
        <v>35</v>
      </c>
      <c r="B7" s="89" t="s">
        <v>212</v>
      </c>
      <c r="C7" s="89" t="s">
        <v>16</v>
      </c>
      <c r="D7" s="89">
        <v>2022</v>
      </c>
      <c r="E7" s="89">
        <v>0.14759988192009446</v>
      </c>
      <c r="F7" s="89"/>
      <c r="I7">
        <f>I6/H4</f>
        <v>1.0156381894190984</v>
      </c>
    </row>
    <row r="8" spans="1:10">
      <c r="A8" s="89" t="s">
        <v>53</v>
      </c>
      <c r="B8" s="89" t="s">
        <v>210</v>
      </c>
      <c r="C8" s="89" t="s">
        <v>16</v>
      </c>
      <c r="D8" s="89">
        <v>2022</v>
      </c>
      <c r="E8">
        <f>232*0.0036</f>
        <v>0.83519999999999994</v>
      </c>
      <c r="F8">
        <v>1.026</v>
      </c>
      <c r="I8">
        <f>I7/100</f>
        <v>1.0156381894190984E-2</v>
      </c>
    </row>
    <row r="9" spans="1:10">
      <c r="A9" s="89" t="s">
        <v>53</v>
      </c>
      <c r="B9" s="89" t="s">
        <v>163</v>
      </c>
      <c r="C9" s="89" t="s">
        <v>16</v>
      </c>
      <c r="D9" s="89">
        <v>2022</v>
      </c>
      <c r="E9">
        <v>0.91443600000000003</v>
      </c>
      <c r="F9" s="89">
        <v>0.91443599999999992</v>
      </c>
    </row>
    <row r="10" spans="1:10">
      <c r="A10" s="89" t="s">
        <v>53</v>
      </c>
      <c r="B10" s="89" t="s">
        <v>199</v>
      </c>
      <c r="C10" s="89" t="s">
        <v>16</v>
      </c>
      <c r="D10" s="89">
        <v>2022</v>
      </c>
      <c r="E10" s="89">
        <v>0.14137188690249047</v>
      </c>
    </row>
    <row r="11" spans="1:10">
      <c r="A11" s="89" t="s">
        <v>47</v>
      </c>
      <c r="B11" s="89" t="s">
        <v>199</v>
      </c>
      <c r="C11" s="89" t="s">
        <v>16</v>
      </c>
      <c r="D11" s="89">
        <v>2022</v>
      </c>
      <c r="E11" s="89">
        <v>0.16333186933450453</v>
      </c>
      <c r="H11" s="120" t="s">
        <v>384</v>
      </c>
      <c r="I11" s="120"/>
      <c r="J11" s="120">
        <v>200</v>
      </c>
    </row>
    <row r="12" spans="1:10">
      <c r="A12" s="89" t="s">
        <v>29</v>
      </c>
      <c r="B12" s="89" t="s">
        <v>199</v>
      </c>
      <c r="C12" s="89" t="s">
        <v>16</v>
      </c>
      <c r="D12" s="89">
        <v>2022</v>
      </c>
      <c r="E12" s="89">
        <v>2.1723102621517905</v>
      </c>
      <c r="H12" s="120" t="s">
        <v>385</v>
      </c>
      <c r="I12" s="120"/>
      <c r="J12" s="120">
        <v>60</v>
      </c>
    </row>
    <row r="13" spans="1:10">
      <c r="A13" s="89" t="s">
        <v>29</v>
      </c>
      <c r="B13" s="89" t="s">
        <v>212</v>
      </c>
      <c r="C13" s="89" t="s">
        <v>16</v>
      </c>
      <c r="D13" s="89">
        <v>2022</v>
      </c>
      <c r="E13" s="89">
        <v>0.71927942457646032</v>
      </c>
      <c r="H13" s="120" t="s">
        <v>386</v>
      </c>
      <c r="I13" s="120"/>
      <c r="J13" s="120">
        <v>140</v>
      </c>
    </row>
    <row r="14" spans="1:10">
      <c r="A14" s="89" t="s">
        <v>29</v>
      </c>
      <c r="B14" s="89" t="s">
        <v>213</v>
      </c>
      <c r="C14" s="89" t="s">
        <v>16</v>
      </c>
      <c r="D14" s="89">
        <v>2022</v>
      </c>
      <c r="E14" s="89">
        <v>1.4240148607881113</v>
      </c>
      <c r="H14" s="120" t="s">
        <v>387</v>
      </c>
      <c r="I14" s="120"/>
      <c r="J14" s="120"/>
    </row>
    <row r="15" spans="1:10">
      <c r="A15" s="89" t="s">
        <v>29</v>
      </c>
      <c r="B15" s="89" t="s">
        <v>202</v>
      </c>
      <c r="C15" s="89" t="s">
        <v>16</v>
      </c>
      <c r="D15" s="89">
        <v>2022</v>
      </c>
      <c r="E15" s="89">
        <v>5.6123955100835912E-2</v>
      </c>
    </row>
    <row r="16" spans="1:10">
      <c r="A16" s="15" t="s">
        <v>17</v>
      </c>
      <c r="B16" s="15" t="s">
        <v>127</v>
      </c>
      <c r="C16" s="15" t="s">
        <v>105</v>
      </c>
      <c r="D16" s="15">
        <v>2022</v>
      </c>
      <c r="E16" s="15">
        <f>0.75+1</f>
        <v>1.75</v>
      </c>
    </row>
    <row r="17" spans="1:5">
      <c r="A17" s="15" t="s">
        <v>17</v>
      </c>
      <c r="B17" s="15" t="s">
        <v>203</v>
      </c>
      <c r="C17" s="15" t="s">
        <v>107</v>
      </c>
      <c r="D17" s="15">
        <v>2022</v>
      </c>
      <c r="E17" s="15">
        <v>3.75</v>
      </c>
    </row>
    <row r="18" spans="1:5">
      <c r="A18" s="15" t="s">
        <v>17</v>
      </c>
      <c r="B18" s="15" t="s">
        <v>121</v>
      </c>
      <c r="C18" s="15" t="s">
        <v>105</v>
      </c>
      <c r="D18" s="15">
        <v>2022</v>
      </c>
      <c r="E18" s="15">
        <v>0.1</v>
      </c>
    </row>
    <row r="19" spans="1:5">
      <c r="A19" s="15" t="s">
        <v>17</v>
      </c>
      <c r="B19" s="15" t="s">
        <v>204</v>
      </c>
      <c r="C19" s="15" t="s">
        <v>107</v>
      </c>
      <c r="D19" s="15">
        <v>2022</v>
      </c>
      <c r="E19" s="15">
        <v>0.2</v>
      </c>
    </row>
    <row r="20" spans="1:5">
      <c r="A20" s="15" t="s">
        <v>17</v>
      </c>
      <c r="B20" s="15" t="s">
        <v>200</v>
      </c>
      <c r="C20" s="15" t="s">
        <v>105</v>
      </c>
      <c r="D20" s="15">
        <v>2022</v>
      </c>
      <c r="E20" s="15">
        <v>0.2</v>
      </c>
    </row>
    <row r="21" spans="1:5">
      <c r="A21" s="15" t="s">
        <v>17</v>
      </c>
      <c r="B21" s="15" t="s">
        <v>201</v>
      </c>
      <c r="C21" s="15" t="s">
        <v>107</v>
      </c>
      <c r="D21" s="15">
        <v>2022</v>
      </c>
      <c r="E21" s="15">
        <v>0.6</v>
      </c>
    </row>
    <row r="22" spans="1:5">
      <c r="A22" s="15" t="s">
        <v>29</v>
      </c>
      <c r="B22" s="15" t="s">
        <v>249</v>
      </c>
      <c r="C22" s="15" t="s">
        <v>105</v>
      </c>
      <c r="D22" s="15">
        <v>2022</v>
      </c>
      <c r="E22" s="15">
        <v>1.5475000000000001</v>
      </c>
    </row>
    <row r="23" spans="1:5">
      <c r="A23" s="15" t="s">
        <v>29</v>
      </c>
      <c r="B23" s="15" t="s">
        <v>203</v>
      </c>
      <c r="C23" s="15" t="s">
        <v>107</v>
      </c>
      <c r="D23" s="15">
        <v>2022</v>
      </c>
      <c r="E23" s="15">
        <v>3.2749999999999999</v>
      </c>
    </row>
    <row r="24" spans="1:5">
      <c r="A24" s="15" t="s">
        <v>29</v>
      </c>
      <c r="B24" s="15" t="s">
        <v>121</v>
      </c>
      <c r="C24" s="15" t="s">
        <v>105</v>
      </c>
      <c r="D24" s="15">
        <v>2022</v>
      </c>
      <c r="E24" s="15">
        <v>0.16250000000000001</v>
      </c>
    </row>
    <row r="25" spans="1:5">
      <c r="A25" s="15" t="s">
        <v>29</v>
      </c>
      <c r="B25" s="15" t="s">
        <v>204</v>
      </c>
      <c r="C25" s="15" t="s">
        <v>107</v>
      </c>
      <c r="D25" s="15">
        <v>2022</v>
      </c>
      <c r="E25" s="15">
        <v>0.375</v>
      </c>
    </row>
    <row r="26" spans="1:5">
      <c r="A26" s="15" t="s">
        <v>29</v>
      </c>
      <c r="B26" s="15" t="s">
        <v>200</v>
      </c>
      <c r="C26" s="15" t="s">
        <v>105</v>
      </c>
      <c r="D26" s="15">
        <v>2022</v>
      </c>
      <c r="E26" s="15">
        <v>0.22500000000000001</v>
      </c>
    </row>
    <row r="27" spans="1:5">
      <c r="A27" s="15" t="s">
        <v>29</v>
      </c>
      <c r="B27" s="15" t="s">
        <v>201</v>
      </c>
      <c r="C27" s="15" t="s">
        <v>107</v>
      </c>
      <c r="D27" s="15">
        <v>2022</v>
      </c>
      <c r="E27" s="15">
        <v>0.6</v>
      </c>
    </row>
    <row r="28" spans="1:5">
      <c r="A28" s="15" t="s">
        <v>23</v>
      </c>
      <c r="B28" s="15" t="s">
        <v>249</v>
      </c>
      <c r="C28" s="15" t="s">
        <v>105</v>
      </c>
      <c r="D28" s="15">
        <v>2022</v>
      </c>
      <c r="E28" s="15">
        <v>0.6</v>
      </c>
    </row>
    <row r="29" spans="1:5">
      <c r="A29" s="15" t="s">
        <v>23</v>
      </c>
      <c r="B29" s="15" t="s">
        <v>203</v>
      </c>
      <c r="C29" s="15" t="s">
        <v>107</v>
      </c>
      <c r="D29" s="15">
        <v>2022</v>
      </c>
      <c r="E29" s="15">
        <v>0.7</v>
      </c>
    </row>
    <row r="30" spans="1:5">
      <c r="A30" s="15" t="s">
        <v>23</v>
      </c>
      <c r="B30" s="15" t="s">
        <v>121</v>
      </c>
      <c r="C30" s="15" t="s">
        <v>105</v>
      </c>
      <c r="D30" s="15">
        <v>2022</v>
      </c>
      <c r="E30" s="15">
        <v>0.25</v>
      </c>
    </row>
    <row r="31" spans="1:5">
      <c r="A31" s="15" t="s">
        <v>23</v>
      </c>
      <c r="B31" s="15" t="s">
        <v>204</v>
      </c>
      <c r="C31" s="15" t="s">
        <v>107</v>
      </c>
      <c r="D31" s="15">
        <v>2022</v>
      </c>
      <c r="E31" s="15">
        <v>0.45</v>
      </c>
    </row>
    <row r="32" spans="1:5">
      <c r="A32" s="15" t="s">
        <v>23</v>
      </c>
      <c r="B32" s="15" t="s">
        <v>200</v>
      </c>
      <c r="C32" s="15" t="s">
        <v>105</v>
      </c>
      <c r="D32" s="15">
        <v>2022</v>
      </c>
      <c r="E32" s="15">
        <v>0.15</v>
      </c>
    </row>
    <row r="33" spans="1:5">
      <c r="A33" s="15" t="s">
        <v>23</v>
      </c>
      <c r="B33" s="15" t="s">
        <v>201</v>
      </c>
      <c r="C33" s="15" t="s">
        <v>107</v>
      </c>
      <c r="D33" s="15">
        <v>2022</v>
      </c>
      <c r="E33" s="15">
        <v>0.45</v>
      </c>
    </row>
    <row r="34" spans="1:5">
      <c r="A34" s="15" t="s">
        <v>35</v>
      </c>
      <c r="B34" s="15" t="s">
        <v>249</v>
      </c>
      <c r="C34" s="15" t="s">
        <v>105</v>
      </c>
      <c r="D34" s="15">
        <v>2022</v>
      </c>
      <c r="E34" s="15">
        <v>0.5</v>
      </c>
    </row>
    <row r="35" spans="1:5">
      <c r="A35" s="15" t="s">
        <v>35</v>
      </c>
      <c r="B35" s="15" t="s">
        <v>121</v>
      </c>
      <c r="C35" s="15" t="s">
        <v>105</v>
      </c>
      <c r="D35" s="15">
        <v>2022</v>
      </c>
      <c r="E35" s="15">
        <v>0.2</v>
      </c>
    </row>
    <row r="36" spans="1:5">
      <c r="A36" s="15" t="s">
        <v>35</v>
      </c>
      <c r="B36" s="15" t="s">
        <v>204</v>
      </c>
      <c r="C36" s="15" t="s">
        <v>107</v>
      </c>
      <c r="D36" s="15">
        <v>2022</v>
      </c>
      <c r="E36" s="15">
        <v>0.5</v>
      </c>
    </row>
    <row r="37" spans="1:5">
      <c r="A37" s="15" t="s">
        <v>35</v>
      </c>
      <c r="B37" s="15" t="s">
        <v>200</v>
      </c>
      <c r="C37" s="15" t="s">
        <v>105</v>
      </c>
      <c r="D37" s="15">
        <v>2022</v>
      </c>
      <c r="E37" s="15">
        <v>0.19</v>
      </c>
    </row>
    <row r="38" spans="1:5">
      <c r="A38" s="15" t="s">
        <v>35</v>
      </c>
      <c r="B38" s="15" t="s">
        <v>201</v>
      </c>
      <c r="C38" s="15" t="s">
        <v>107</v>
      </c>
      <c r="D38" s="15">
        <v>2022</v>
      </c>
      <c r="E38" s="15">
        <v>0.54</v>
      </c>
    </row>
    <row r="39" spans="1:5">
      <c r="A39" s="15" t="s">
        <v>41</v>
      </c>
      <c r="B39" s="15" t="s">
        <v>249</v>
      </c>
      <c r="C39" s="15" t="s">
        <v>105</v>
      </c>
      <c r="D39" s="15">
        <v>2022</v>
      </c>
      <c r="E39" s="15">
        <v>0.2</v>
      </c>
    </row>
    <row r="40" spans="1:5">
      <c r="A40" s="15" t="s">
        <v>41</v>
      </c>
      <c r="B40" s="15" t="s">
        <v>203</v>
      </c>
      <c r="C40" s="15" t="s">
        <v>107</v>
      </c>
      <c r="D40" s="15">
        <v>2022</v>
      </c>
      <c r="E40" s="15">
        <v>0.3</v>
      </c>
    </row>
    <row r="41" spans="1:5">
      <c r="A41" s="15" t="s">
        <v>41</v>
      </c>
      <c r="B41" s="15" t="s">
        <v>121</v>
      </c>
      <c r="C41" s="15" t="s">
        <v>105</v>
      </c>
      <c r="D41" s="15">
        <v>2022</v>
      </c>
      <c r="E41" s="15">
        <v>0.3</v>
      </c>
    </row>
    <row r="42" spans="1:5">
      <c r="A42" s="15" t="s">
        <v>41</v>
      </c>
      <c r="B42" s="15" t="s">
        <v>204</v>
      </c>
      <c r="C42" s="15" t="s">
        <v>107</v>
      </c>
      <c r="D42" s="15">
        <v>2022</v>
      </c>
      <c r="E42" s="15">
        <v>0.75</v>
      </c>
    </row>
    <row r="43" spans="1:5">
      <c r="A43" s="15" t="s">
        <v>41</v>
      </c>
      <c r="B43" s="15" t="s">
        <v>200</v>
      </c>
      <c r="C43" s="15" t="s">
        <v>105</v>
      </c>
      <c r="D43" s="15">
        <v>2022</v>
      </c>
      <c r="E43" s="15">
        <v>0.21</v>
      </c>
    </row>
    <row r="44" spans="1:5">
      <c r="A44" s="15" t="s">
        <v>41</v>
      </c>
      <c r="B44" s="15" t="s">
        <v>201</v>
      </c>
      <c r="C44" s="15" t="s">
        <v>107</v>
      </c>
      <c r="D44" s="15">
        <v>2022</v>
      </c>
      <c r="E44" s="15">
        <v>0.46</v>
      </c>
    </row>
    <row r="45" spans="1:5">
      <c r="A45" s="15" t="s">
        <v>53</v>
      </c>
      <c r="B45" s="15" t="s">
        <v>249</v>
      </c>
      <c r="C45" s="15" t="s">
        <v>105</v>
      </c>
      <c r="D45" s="15">
        <v>2022</v>
      </c>
      <c r="E45" s="15">
        <v>0.26</v>
      </c>
    </row>
    <row r="46" spans="1:5">
      <c r="A46" s="15" t="s">
        <v>53</v>
      </c>
      <c r="B46" s="15" t="s">
        <v>203</v>
      </c>
      <c r="C46" s="15" t="s">
        <v>107</v>
      </c>
      <c r="D46" s="15">
        <v>2022</v>
      </c>
      <c r="E46" s="15">
        <v>0.45</v>
      </c>
    </row>
    <row r="47" spans="1:5">
      <c r="A47" s="15" t="s">
        <v>53</v>
      </c>
      <c r="B47" s="15" t="s">
        <v>121</v>
      </c>
      <c r="C47" s="15" t="s">
        <v>105</v>
      </c>
      <c r="D47" s="15">
        <v>2022</v>
      </c>
      <c r="E47" s="15">
        <v>0.2</v>
      </c>
    </row>
    <row r="48" spans="1:5">
      <c r="A48" s="15" t="s">
        <v>53</v>
      </c>
      <c r="B48" s="15" t="s">
        <v>204</v>
      </c>
      <c r="C48" s="15" t="s">
        <v>107</v>
      </c>
      <c r="D48" s="15">
        <v>2022</v>
      </c>
      <c r="E48" s="15">
        <v>0.4</v>
      </c>
    </row>
    <row r="49" spans="1:5">
      <c r="A49" s="15" t="s">
        <v>53</v>
      </c>
      <c r="B49" s="15" t="s">
        <v>200</v>
      </c>
      <c r="C49" s="15" t="s">
        <v>105</v>
      </c>
      <c r="D49" s="15">
        <v>2022</v>
      </c>
      <c r="E49" s="15">
        <v>0.155</v>
      </c>
    </row>
    <row r="50" spans="1:5">
      <c r="A50" s="15" t="s">
        <v>53</v>
      </c>
      <c r="B50" s="15" t="s">
        <v>201</v>
      </c>
      <c r="C50" s="15" t="s">
        <v>107</v>
      </c>
      <c r="D50" s="15">
        <v>2022</v>
      </c>
      <c r="E50" s="15">
        <v>0.33500000000000002</v>
      </c>
    </row>
    <row r="51" spans="1:5">
      <c r="A51" s="15" t="s">
        <v>47</v>
      </c>
      <c r="B51" s="15" t="s">
        <v>249</v>
      </c>
      <c r="C51" s="15" t="s">
        <v>105</v>
      </c>
      <c r="D51" s="15">
        <v>2022</v>
      </c>
      <c r="E51" s="15">
        <v>0.3</v>
      </c>
    </row>
    <row r="52" spans="1:5">
      <c r="A52" s="15" t="s">
        <v>47</v>
      </c>
      <c r="B52" s="15" t="s">
        <v>203</v>
      </c>
      <c r="C52" s="15" t="s">
        <v>107</v>
      </c>
      <c r="D52" s="15">
        <v>2022</v>
      </c>
      <c r="E52" s="15">
        <v>0.2</v>
      </c>
    </row>
    <row r="53" spans="1:5">
      <c r="A53" s="15" t="s">
        <v>47</v>
      </c>
      <c r="B53" s="15" t="s">
        <v>121</v>
      </c>
      <c r="C53" s="15" t="s">
        <v>105</v>
      </c>
      <c r="D53" s="15">
        <v>2022</v>
      </c>
      <c r="E53" s="15">
        <v>0.25</v>
      </c>
    </row>
    <row r="54" spans="1:5">
      <c r="A54" s="15" t="s">
        <v>47</v>
      </c>
      <c r="B54" s="15" t="s">
        <v>204</v>
      </c>
      <c r="C54" s="15" t="s">
        <v>107</v>
      </c>
      <c r="D54" s="15">
        <v>2022</v>
      </c>
      <c r="E54" s="15">
        <v>0.35</v>
      </c>
    </row>
    <row r="55" spans="1:5">
      <c r="A55" s="15" t="s">
        <v>47</v>
      </c>
      <c r="B55" s="15" t="s">
        <v>200</v>
      </c>
      <c r="C55" s="15" t="s">
        <v>105</v>
      </c>
      <c r="D55" s="15">
        <v>2022</v>
      </c>
      <c r="E55" s="15">
        <v>5.5E-2</v>
      </c>
    </row>
    <row r="56" spans="1:5">
      <c r="A56" s="15" t="s">
        <v>47</v>
      </c>
      <c r="B56" s="15" t="s">
        <v>201</v>
      </c>
      <c r="C56" s="15" t="s">
        <v>107</v>
      </c>
      <c r="D56" s="15">
        <v>2022</v>
      </c>
      <c r="E56" s="15">
        <v>4.4999999999999998E-2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Z1000"/>
  <sheetViews>
    <sheetView workbookViewId="0"/>
  </sheetViews>
  <sheetFormatPr baseColWidth="10" defaultColWidth="14.44140625" defaultRowHeight="15" customHeight="1"/>
  <cols>
    <col min="1" max="23" width="8.6640625" customWidth="1"/>
  </cols>
  <sheetData>
    <row r="1" spans="1:26" ht="14.25" customHeight="1">
      <c r="A1" s="1" t="s">
        <v>0</v>
      </c>
      <c r="B1" s="1" t="s">
        <v>5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Z1000"/>
  <sheetViews>
    <sheetView workbookViewId="0"/>
  </sheetViews>
  <sheetFormatPr baseColWidth="10" defaultColWidth="14.44140625" defaultRowHeight="15" customHeight="1"/>
  <cols>
    <col min="1" max="23" width="8.6640625" customWidth="1"/>
  </cols>
  <sheetData>
    <row r="1" spans="1:26" ht="14.25" customHeight="1">
      <c r="A1" s="1" t="s">
        <v>0</v>
      </c>
      <c r="B1" s="1" t="s">
        <v>8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10</v>
      </c>
      <c r="B2" s="4">
        <v>2022</v>
      </c>
      <c r="C2" s="4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 t="s">
        <v>10</v>
      </c>
      <c r="B3" s="4">
        <v>2025</v>
      </c>
      <c r="C3" s="4">
        <v>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 t="s">
        <v>10</v>
      </c>
      <c r="B4" s="4">
        <v>2030</v>
      </c>
      <c r="C4" s="4">
        <v>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 t="s">
        <v>10</v>
      </c>
      <c r="B5" s="4">
        <v>2035</v>
      </c>
      <c r="C5" s="4">
        <v>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 t="s">
        <v>10</v>
      </c>
      <c r="B6" s="4">
        <v>2040</v>
      </c>
      <c r="C6" s="4">
        <v>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 t="s">
        <v>10</v>
      </c>
      <c r="B7" s="4">
        <v>2045</v>
      </c>
      <c r="C7" s="4">
        <v>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 t="s">
        <v>10</v>
      </c>
      <c r="B8" s="4">
        <v>2050</v>
      </c>
      <c r="C8" s="4">
        <v>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Z1000"/>
  <sheetViews>
    <sheetView workbookViewId="0"/>
  </sheetViews>
  <sheetFormatPr baseColWidth="10" defaultColWidth="14.44140625" defaultRowHeight="15" customHeight="1"/>
  <cols>
    <col min="1" max="24" width="8.6640625" customWidth="1"/>
  </cols>
  <sheetData>
    <row r="1" spans="1:26" ht="14.25" customHeight="1">
      <c r="A1" s="1" t="s">
        <v>0</v>
      </c>
      <c r="B1" s="1" t="s">
        <v>3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10</v>
      </c>
      <c r="B2" s="4" t="s">
        <v>16</v>
      </c>
      <c r="C2" s="4">
        <v>2022</v>
      </c>
      <c r="D2" s="4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 t="s">
        <v>10</v>
      </c>
      <c r="B3" s="4" t="s">
        <v>16</v>
      </c>
      <c r="C3" s="4">
        <v>2025</v>
      </c>
      <c r="D3" s="4">
        <v>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 t="s">
        <v>10</v>
      </c>
      <c r="B4" s="4" t="s">
        <v>16</v>
      </c>
      <c r="C4" s="4">
        <v>2030</v>
      </c>
      <c r="D4" s="4">
        <v>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 t="s">
        <v>10</v>
      </c>
      <c r="B5" s="4" t="s">
        <v>16</v>
      </c>
      <c r="C5" s="4">
        <v>2035</v>
      </c>
      <c r="D5" s="4">
        <v>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 t="s">
        <v>10</v>
      </c>
      <c r="B6" s="4" t="s">
        <v>16</v>
      </c>
      <c r="C6" s="4">
        <v>2040</v>
      </c>
      <c r="D6" s="4">
        <v>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 t="s">
        <v>10</v>
      </c>
      <c r="B7" s="4" t="s">
        <v>16</v>
      </c>
      <c r="C7" s="4">
        <v>2045</v>
      </c>
      <c r="D7" s="4">
        <v>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 t="s">
        <v>10</v>
      </c>
      <c r="B8" s="4" t="s">
        <v>16</v>
      </c>
      <c r="C8" s="4">
        <v>2050</v>
      </c>
      <c r="D8" s="4">
        <v>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Z1000"/>
  <sheetViews>
    <sheetView workbookViewId="0"/>
  </sheetViews>
  <sheetFormatPr baseColWidth="10" defaultColWidth="14.44140625" defaultRowHeight="15" customHeight="1"/>
  <cols>
    <col min="1" max="6" width="13.5546875" customWidth="1"/>
    <col min="7" max="24" width="8.6640625" customWidth="1"/>
  </cols>
  <sheetData>
    <row r="1" spans="1:26" ht="14.4">
      <c r="A1" s="1" t="s">
        <v>0</v>
      </c>
      <c r="B1" s="1" t="s">
        <v>1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10</v>
      </c>
      <c r="B2" s="4" t="s">
        <v>215</v>
      </c>
      <c r="C2" s="10">
        <v>2022</v>
      </c>
      <c r="D2" s="10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10</v>
      </c>
      <c r="B3" s="4" t="s">
        <v>80</v>
      </c>
      <c r="C3" s="10">
        <v>2022</v>
      </c>
      <c r="D3" s="10">
        <v>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10</v>
      </c>
      <c r="B4" s="4" t="s">
        <v>93</v>
      </c>
      <c r="C4" s="10">
        <v>2022</v>
      </c>
      <c r="D4" s="10">
        <v>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10</v>
      </c>
      <c r="B5" s="4" t="s">
        <v>227</v>
      </c>
      <c r="C5" s="10">
        <v>2022</v>
      </c>
      <c r="D5" s="10">
        <v>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10</v>
      </c>
      <c r="B6" s="4" t="s">
        <v>199</v>
      </c>
      <c r="C6" s="10">
        <v>2022</v>
      </c>
      <c r="D6" s="10">
        <v>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10</v>
      </c>
      <c r="B7" s="4" t="s">
        <v>182</v>
      </c>
      <c r="C7" s="10">
        <v>2022</v>
      </c>
      <c r="D7" s="10">
        <v>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10</v>
      </c>
      <c r="B8" s="4" t="s">
        <v>150</v>
      </c>
      <c r="C8" s="10">
        <v>2022</v>
      </c>
      <c r="D8" s="10">
        <v>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4" t="s">
        <v>10</v>
      </c>
      <c r="B9" s="4" t="s">
        <v>210</v>
      </c>
      <c r="C9" s="10">
        <v>2022</v>
      </c>
      <c r="D9" s="10">
        <v>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10</v>
      </c>
      <c r="B10" s="4" t="s">
        <v>228</v>
      </c>
      <c r="C10" s="10">
        <v>2022</v>
      </c>
      <c r="D10" s="10">
        <v>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10</v>
      </c>
      <c r="B11" s="4" t="s">
        <v>149</v>
      </c>
      <c r="C11" s="10">
        <v>2022</v>
      </c>
      <c r="D11" s="10">
        <v>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10</v>
      </c>
      <c r="B12" s="4" t="s">
        <v>224</v>
      </c>
      <c r="C12" s="10">
        <v>2022</v>
      </c>
      <c r="D12" s="10">
        <v>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10</v>
      </c>
      <c r="B13" s="4" t="s">
        <v>225</v>
      </c>
      <c r="C13" s="10">
        <v>2022</v>
      </c>
      <c r="D13" s="10">
        <v>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10</v>
      </c>
      <c r="B14" s="4" t="s">
        <v>59</v>
      </c>
      <c r="C14" s="10">
        <v>2022</v>
      </c>
      <c r="D14" s="10">
        <v>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10</v>
      </c>
      <c r="B15" s="4" t="s">
        <v>62</v>
      </c>
      <c r="C15" s="10">
        <v>2022</v>
      </c>
      <c r="D15" s="10">
        <v>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10</v>
      </c>
      <c r="B16" s="4" t="s">
        <v>65</v>
      </c>
      <c r="C16" s="10">
        <v>2022</v>
      </c>
      <c r="D16" s="10">
        <v>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10</v>
      </c>
      <c r="B17" s="4" t="s">
        <v>68</v>
      </c>
      <c r="C17" s="10">
        <v>2022</v>
      </c>
      <c r="D17" s="10">
        <v>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10</v>
      </c>
      <c r="B18" s="4" t="s">
        <v>71</v>
      </c>
      <c r="C18" s="10">
        <v>2022</v>
      </c>
      <c r="D18" s="10">
        <v>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10</v>
      </c>
      <c r="B19" s="4" t="s">
        <v>74</v>
      </c>
      <c r="C19" s="10">
        <v>2022</v>
      </c>
      <c r="D19" s="10">
        <v>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10</v>
      </c>
      <c r="B20" s="4" t="s">
        <v>77</v>
      </c>
      <c r="C20" s="10">
        <v>2022</v>
      </c>
      <c r="D20" s="10">
        <v>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10</v>
      </c>
      <c r="B21" s="4" t="s">
        <v>215</v>
      </c>
      <c r="C21" s="10">
        <v>2025</v>
      </c>
      <c r="D21" s="10">
        <v>1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10</v>
      </c>
      <c r="B22" s="4" t="s">
        <v>80</v>
      </c>
      <c r="C22" s="10">
        <v>2025</v>
      </c>
      <c r="D22" s="10">
        <v>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10</v>
      </c>
      <c r="B23" s="4" t="s">
        <v>93</v>
      </c>
      <c r="C23" s="10">
        <v>2025</v>
      </c>
      <c r="D23" s="10">
        <v>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10</v>
      </c>
      <c r="B24" s="4" t="s">
        <v>227</v>
      </c>
      <c r="C24" s="10">
        <v>2025</v>
      </c>
      <c r="D24" s="10">
        <v>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10</v>
      </c>
      <c r="B25" s="4" t="s">
        <v>199</v>
      </c>
      <c r="C25" s="10">
        <v>2025</v>
      </c>
      <c r="D25" s="10">
        <v>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10</v>
      </c>
      <c r="B26" s="4" t="s">
        <v>182</v>
      </c>
      <c r="C26" s="10">
        <v>2025</v>
      </c>
      <c r="D26" s="10">
        <v>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10</v>
      </c>
      <c r="B27" s="4" t="s">
        <v>150</v>
      </c>
      <c r="C27" s="10">
        <v>2025</v>
      </c>
      <c r="D27" s="10">
        <v>1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10</v>
      </c>
      <c r="B28" s="4" t="s">
        <v>210</v>
      </c>
      <c r="C28" s="10">
        <v>2025</v>
      </c>
      <c r="D28" s="10">
        <v>1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10</v>
      </c>
      <c r="B29" s="4" t="s">
        <v>228</v>
      </c>
      <c r="C29" s="10">
        <v>2025</v>
      </c>
      <c r="D29" s="10">
        <v>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10</v>
      </c>
      <c r="B30" s="4" t="s">
        <v>149</v>
      </c>
      <c r="C30" s="10">
        <v>2025</v>
      </c>
      <c r="D30" s="10">
        <v>1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10</v>
      </c>
      <c r="B31" s="4" t="s">
        <v>224</v>
      </c>
      <c r="C31" s="10">
        <v>2025</v>
      </c>
      <c r="D31" s="10">
        <v>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10</v>
      </c>
      <c r="B32" s="4" t="s">
        <v>225</v>
      </c>
      <c r="C32" s="10">
        <v>2025</v>
      </c>
      <c r="D32" s="10">
        <v>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10</v>
      </c>
      <c r="B33" s="4" t="s">
        <v>59</v>
      </c>
      <c r="C33" s="10">
        <v>2025</v>
      </c>
      <c r="D33" s="10">
        <v>1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10</v>
      </c>
      <c r="B34" s="4" t="s">
        <v>62</v>
      </c>
      <c r="C34" s="10">
        <v>2025</v>
      </c>
      <c r="D34" s="10">
        <v>1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10</v>
      </c>
      <c r="B35" s="4" t="s">
        <v>65</v>
      </c>
      <c r="C35" s="10">
        <v>2025</v>
      </c>
      <c r="D35" s="10">
        <v>1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10</v>
      </c>
      <c r="B36" s="4" t="s">
        <v>68</v>
      </c>
      <c r="C36" s="10">
        <v>2025</v>
      </c>
      <c r="D36" s="10">
        <v>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10</v>
      </c>
      <c r="B37" s="4" t="s">
        <v>71</v>
      </c>
      <c r="C37" s="10">
        <v>2025</v>
      </c>
      <c r="D37" s="10">
        <v>1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10</v>
      </c>
      <c r="B38" s="4" t="s">
        <v>74</v>
      </c>
      <c r="C38" s="10">
        <v>2025</v>
      </c>
      <c r="D38" s="10">
        <v>1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10</v>
      </c>
      <c r="B39" s="4" t="s">
        <v>77</v>
      </c>
      <c r="C39" s="10">
        <v>2025</v>
      </c>
      <c r="D39" s="10">
        <v>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10</v>
      </c>
      <c r="B40" s="4" t="s">
        <v>215</v>
      </c>
      <c r="C40" s="10">
        <v>2030</v>
      </c>
      <c r="D40" s="10">
        <v>1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10</v>
      </c>
      <c r="B41" s="4" t="s">
        <v>80</v>
      </c>
      <c r="C41" s="10">
        <v>2030</v>
      </c>
      <c r="D41" s="10">
        <v>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10</v>
      </c>
      <c r="B42" s="4" t="s">
        <v>93</v>
      </c>
      <c r="C42" s="10">
        <v>2030</v>
      </c>
      <c r="D42" s="10">
        <v>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10</v>
      </c>
      <c r="B43" s="4" t="s">
        <v>227</v>
      </c>
      <c r="C43" s="10">
        <v>2030</v>
      </c>
      <c r="D43" s="10">
        <v>1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10</v>
      </c>
      <c r="B44" s="4" t="s">
        <v>199</v>
      </c>
      <c r="C44" s="10">
        <v>2030</v>
      </c>
      <c r="D44" s="10">
        <v>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10</v>
      </c>
      <c r="B45" s="4" t="s">
        <v>182</v>
      </c>
      <c r="C45" s="10">
        <v>2030</v>
      </c>
      <c r="D45" s="10">
        <v>1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10</v>
      </c>
      <c r="B46" s="4" t="s">
        <v>150</v>
      </c>
      <c r="C46" s="10">
        <v>2030</v>
      </c>
      <c r="D46" s="10">
        <v>1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10</v>
      </c>
      <c r="B47" s="4" t="s">
        <v>210</v>
      </c>
      <c r="C47" s="10">
        <v>2030</v>
      </c>
      <c r="D47" s="10">
        <v>1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10</v>
      </c>
      <c r="B48" s="4" t="s">
        <v>228</v>
      </c>
      <c r="C48" s="10">
        <v>2030</v>
      </c>
      <c r="D48" s="10">
        <v>1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10</v>
      </c>
      <c r="B49" s="4" t="s">
        <v>149</v>
      </c>
      <c r="C49" s="10">
        <v>2030</v>
      </c>
      <c r="D49" s="10">
        <v>1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10</v>
      </c>
      <c r="B50" s="4" t="s">
        <v>224</v>
      </c>
      <c r="C50" s="10">
        <v>2030</v>
      </c>
      <c r="D50" s="10">
        <v>1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10</v>
      </c>
      <c r="B51" s="4" t="s">
        <v>225</v>
      </c>
      <c r="C51" s="10">
        <v>2030</v>
      </c>
      <c r="D51" s="10">
        <v>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10</v>
      </c>
      <c r="B52" s="4" t="s">
        <v>59</v>
      </c>
      <c r="C52" s="10">
        <v>2030</v>
      </c>
      <c r="D52" s="10">
        <v>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10</v>
      </c>
      <c r="B53" s="4" t="s">
        <v>62</v>
      </c>
      <c r="C53" s="10">
        <v>2030</v>
      </c>
      <c r="D53" s="10">
        <v>1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10</v>
      </c>
      <c r="B54" s="4" t="s">
        <v>65</v>
      </c>
      <c r="C54" s="10">
        <v>2030</v>
      </c>
      <c r="D54" s="10">
        <v>1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10</v>
      </c>
      <c r="B55" s="4" t="s">
        <v>68</v>
      </c>
      <c r="C55" s="10">
        <v>2030</v>
      </c>
      <c r="D55" s="10">
        <v>1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10</v>
      </c>
      <c r="B56" s="4" t="s">
        <v>71</v>
      </c>
      <c r="C56" s="10">
        <v>2030</v>
      </c>
      <c r="D56" s="10">
        <v>1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10</v>
      </c>
      <c r="B57" s="4" t="s">
        <v>74</v>
      </c>
      <c r="C57" s="10">
        <v>2030</v>
      </c>
      <c r="D57" s="10">
        <v>1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10</v>
      </c>
      <c r="B58" s="4" t="s">
        <v>77</v>
      </c>
      <c r="C58" s="10">
        <v>2030</v>
      </c>
      <c r="D58" s="10">
        <v>1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10</v>
      </c>
      <c r="B59" s="4" t="s">
        <v>215</v>
      </c>
      <c r="C59" s="10">
        <v>2035</v>
      </c>
      <c r="D59" s="10">
        <v>1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10</v>
      </c>
      <c r="B60" s="4" t="s">
        <v>80</v>
      </c>
      <c r="C60" s="10">
        <v>2035</v>
      </c>
      <c r="D60" s="10">
        <v>1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10</v>
      </c>
      <c r="B61" s="4" t="s">
        <v>93</v>
      </c>
      <c r="C61" s="10">
        <v>2035</v>
      </c>
      <c r="D61" s="10">
        <v>1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10</v>
      </c>
      <c r="B62" s="4" t="s">
        <v>227</v>
      </c>
      <c r="C62" s="10">
        <v>2035</v>
      </c>
      <c r="D62" s="10">
        <v>1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10</v>
      </c>
      <c r="B63" s="4" t="s">
        <v>199</v>
      </c>
      <c r="C63" s="10">
        <v>2035</v>
      </c>
      <c r="D63" s="10">
        <v>1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10</v>
      </c>
      <c r="B64" s="4" t="s">
        <v>182</v>
      </c>
      <c r="C64" s="10">
        <v>2035</v>
      </c>
      <c r="D64" s="10">
        <v>1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10</v>
      </c>
      <c r="B65" s="4" t="s">
        <v>150</v>
      </c>
      <c r="C65" s="10">
        <v>2035</v>
      </c>
      <c r="D65" s="10">
        <v>1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10</v>
      </c>
      <c r="B66" s="4" t="s">
        <v>210</v>
      </c>
      <c r="C66" s="10">
        <v>2035</v>
      </c>
      <c r="D66" s="10">
        <v>1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10</v>
      </c>
      <c r="B67" s="4" t="s">
        <v>228</v>
      </c>
      <c r="C67" s="10">
        <v>2035</v>
      </c>
      <c r="D67" s="10">
        <v>1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10</v>
      </c>
      <c r="B68" s="4" t="s">
        <v>149</v>
      </c>
      <c r="C68" s="10">
        <v>2035</v>
      </c>
      <c r="D68" s="10">
        <v>1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10</v>
      </c>
      <c r="B69" s="4" t="s">
        <v>224</v>
      </c>
      <c r="C69" s="10">
        <v>2035</v>
      </c>
      <c r="D69" s="10">
        <v>1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10</v>
      </c>
      <c r="B70" s="4" t="s">
        <v>225</v>
      </c>
      <c r="C70" s="10">
        <v>2035</v>
      </c>
      <c r="D70" s="10">
        <v>1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10</v>
      </c>
      <c r="B71" s="4" t="s">
        <v>59</v>
      </c>
      <c r="C71" s="10">
        <v>2035</v>
      </c>
      <c r="D71" s="10">
        <v>1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10</v>
      </c>
      <c r="B72" s="4" t="s">
        <v>62</v>
      </c>
      <c r="C72" s="10">
        <v>2035</v>
      </c>
      <c r="D72" s="10">
        <v>1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10</v>
      </c>
      <c r="B73" s="4" t="s">
        <v>65</v>
      </c>
      <c r="C73" s="10">
        <v>2035</v>
      </c>
      <c r="D73" s="10">
        <v>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10</v>
      </c>
      <c r="B74" s="4" t="s">
        <v>68</v>
      </c>
      <c r="C74" s="10">
        <v>2035</v>
      </c>
      <c r="D74" s="10">
        <v>1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10</v>
      </c>
      <c r="B75" s="4" t="s">
        <v>71</v>
      </c>
      <c r="C75" s="10">
        <v>2035</v>
      </c>
      <c r="D75" s="10">
        <v>1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10</v>
      </c>
      <c r="B76" s="4" t="s">
        <v>74</v>
      </c>
      <c r="C76" s="10">
        <v>2035</v>
      </c>
      <c r="D76" s="10">
        <v>1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10</v>
      </c>
      <c r="B77" s="4" t="s">
        <v>77</v>
      </c>
      <c r="C77" s="10">
        <v>2035</v>
      </c>
      <c r="D77" s="10">
        <v>1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10</v>
      </c>
      <c r="B78" s="4" t="s">
        <v>215</v>
      </c>
      <c r="C78" s="10">
        <v>2040</v>
      </c>
      <c r="D78" s="10">
        <v>1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10</v>
      </c>
      <c r="B79" s="4" t="s">
        <v>80</v>
      </c>
      <c r="C79" s="10">
        <v>2040</v>
      </c>
      <c r="D79" s="10">
        <v>1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10</v>
      </c>
      <c r="B80" s="4" t="s">
        <v>93</v>
      </c>
      <c r="C80" s="10">
        <v>2040</v>
      </c>
      <c r="D80" s="10">
        <v>1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10</v>
      </c>
      <c r="B81" s="4" t="s">
        <v>227</v>
      </c>
      <c r="C81" s="10">
        <v>2040</v>
      </c>
      <c r="D81" s="10">
        <v>1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10</v>
      </c>
      <c r="B82" s="4" t="s">
        <v>199</v>
      </c>
      <c r="C82" s="10">
        <v>2040</v>
      </c>
      <c r="D82" s="10">
        <v>1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10</v>
      </c>
      <c r="B83" s="4" t="s">
        <v>182</v>
      </c>
      <c r="C83" s="10">
        <v>2040</v>
      </c>
      <c r="D83" s="10">
        <v>1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10</v>
      </c>
      <c r="B84" s="4" t="s">
        <v>150</v>
      </c>
      <c r="C84" s="10">
        <v>2040</v>
      </c>
      <c r="D84" s="10">
        <v>1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10</v>
      </c>
      <c r="B85" s="4" t="s">
        <v>210</v>
      </c>
      <c r="C85" s="10">
        <v>2040</v>
      </c>
      <c r="D85" s="10">
        <v>1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10</v>
      </c>
      <c r="B86" s="4" t="s">
        <v>228</v>
      </c>
      <c r="C86" s="10">
        <v>2040</v>
      </c>
      <c r="D86" s="10">
        <v>1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10</v>
      </c>
      <c r="B87" s="4" t="s">
        <v>149</v>
      </c>
      <c r="C87" s="10">
        <v>2040</v>
      </c>
      <c r="D87" s="10">
        <v>1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10</v>
      </c>
      <c r="B88" s="4" t="s">
        <v>224</v>
      </c>
      <c r="C88" s="10">
        <v>2040</v>
      </c>
      <c r="D88" s="10">
        <v>1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10</v>
      </c>
      <c r="B89" s="4" t="s">
        <v>225</v>
      </c>
      <c r="C89" s="10">
        <v>2040</v>
      </c>
      <c r="D89" s="10">
        <v>1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10</v>
      </c>
      <c r="B90" s="4" t="s">
        <v>59</v>
      </c>
      <c r="C90" s="10">
        <v>2040</v>
      </c>
      <c r="D90" s="10">
        <v>1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10</v>
      </c>
      <c r="B91" s="4" t="s">
        <v>62</v>
      </c>
      <c r="C91" s="10">
        <v>2040</v>
      </c>
      <c r="D91" s="10">
        <v>1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10</v>
      </c>
      <c r="B92" s="4" t="s">
        <v>65</v>
      </c>
      <c r="C92" s="10">
        <v>2040</v>
      </c>
      <c r="D92" s="10">
        <v>1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10</v>
      </c>
      <c r="B93" s="4" t="s">
        <v>68</v>
      </c>
      <c r="C93" s="10">
        <v>2040</v>
      </c>
      <c r="D93" s="10">
        <v>1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10</v>
      </c>
      <c r="B94" s="4" t="s">
        <v>71</v>
      </c>
      <c r="C94" s="10">
        <v>2040</v>
      </c>
      <c r="D94" s="10">
        <v>1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10</v>
      </c>
      <c r="B95" s="4" t="s">
        <v>74</v>
      </c>
      <c r="C95" s="10">
        <v>2040</v>
      </c>
      <c r="D95" s="10">
        <v>1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10</v>
      </c>
      <c r="B96" s="4" t="s">
        <v>77</v>
      </c>
      <c r="C96" s="10">
        <v>2040</v>
      </c>
      <c r="D96" s="10">
        <v>1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10</v>
      </c>
      <c r="B97" s="4" t="s">
        <v>215</v>
      </c>
      <c r="C97" s="10">
        <v>2045</v>
      </c>
      <c r="D97" s="10">
        <v>1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10</v>
      </c>
      <c r="B98" s="4" t="s">
        <v>80</v>
      </c>
      <c r="C98" s="10">
        <v>2045</v>
      </c>
      <c r="D98" s="10">
        <v>1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10</v>
      </c>
      <c r="B99" s="4" t="s">
        <v>93</v>
      </c>
      <c r="C99" s="10">
        <v>2045</v>
      </c>
      <c r="D99" s="10">
        <v>1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10</v>
      </c>
      <c r="B100" s="4" t="s">
        <v>227</v>
      </c>
      <c r="C100" s="10">
        <v>2045</v>
      </c>
      <c r="D100" s="10">
        <v>1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10</v>
      </c>
      <c r="B101" s="4" t="s">
        <v>199</v>
      </c>
      <c r="C101" s="10">
        <v>2045</v>
      </c>
      <c r="D101" s="10">
        <v>1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10</v>
      </c>
      <c r="B102" s="4" t="s">
        <v>182</v>
      </c>
      <c r="C102" s="10">
        <v>2045</v>
      </c>
      <c r="D102" s="10">
        <v>1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10</v>
      </c>
      <c r="B103" s="4" t="s">
        <v>150</v>
      </c>
      <c r="C103" s="10">
        <v>2045</v>
      </c>
      <c r="D103" s="10">
        <v>1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10</v>
      </c>
      <c r="B104" s="4" t="s">
        <v>210</v>
      </c>
      <c r="C104" s="10">
        <v>2045</v>
      </c>
      <c r="D104" s="10">
        <v>1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10</v>
      </c>
      <c r="B105" s="4" t="s">
        <v>228</v>
      </c>
      <c r="C105" s="10">
        <v>2045</v>
      </c>
      <c r="D105" s="10">
        <v>1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10</v>
      </c>
      <c r="B106" s="4" t="s">
        <v>149</v>
      </c>
      <c r="C106" s="10">
        <v>2045</v>
      </c>
      <c r="D106" s="10">
        <v>1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10</v>
      </c>
      <c r="B107" s="4" t="s">
        <v>224</v>
      </c>
      <c r="C107" s="10">
        <v>2045</v>
      </c>
      <c r="D107" s="10">
        <v>1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10</v>
      </c>
      <c r="B108" s="4" t="s">
        <v>225</v>
      </c>
      <c r="C108" s="10">
        <v>2045</v>
      </c>
      <c r="D108" s="10">
        <v>1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10</v>
      </c>
      <c r="B109" s="4" t="s">
        <v>59</v>
      </c>
      <c r="C109" s="10">
        <v>2045</v>
      </c>
      <c r="D109" s="10">
        <v>1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10</v>
      </c>
      <c r="B110" s="4" t="s">
        <v>62</v>
      </c>
      <c r="C110" s="10">
        <v>2045</v>
      </c>
      <c r="D110" s="10">
        <v>1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10</v>
      </c>
      <c r="B111" s="4" t="s">
        <v>65</v>
      </c>
      <c r="C111" s="10">
        <v>2045</v>
      </c>
      <c r="D111" s="10">
        <v>1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10</v>
      </c>
      <c r="B112" s="4" t="s">
        <v>68</v>
      </c>
      <c r="C112" s="10">
        <v>2045</v>
      </c>
      <c r="D112" s="10">
        <v>1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10</v>
      </c>
      <c r="B113" s="4" t="s">
        <v>71</v>
      </c>
      <c r="C113" s="10">
        <v>2045</v>
      </c>
      <c r="D113" s="10">
        <v>1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10</v>
      </c>
      <c r="B114" s="4" t="s">
        <v>74</v>
      </c>
      <c r="C114" s="10">
        <v>2045</v>
      </c>
      <c r="D114" s="10">
        <v>1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10</v>
      </c>
      <c r="B115" s="4" t="s">
        <v>77</v>
      </c>
      <c r="C115" s="10">
        <v>2045</v>
      </c>
      <c r="D115" s="10">
        <v>1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10</v>
      </c>
      <c r="B116" s="4" t="s">
        <v>215</v>
      </c>
      <c r="C116" s="10">
        <v>2050</v>
      </c>
      <c r="D116" s="10">
        <v>1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10</v>
      </c>
      <c r="B117" s="4" t="s">
        <v>80</v>
      </c>
      <c r="C117" s="10">
        <v>2050</v>
      </c>
      <c r="D117" s="10">
        <v>1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10</v>
      </c>
      <c r="B118" s="4" t="s">
        <v>93</v>
      </c>
      <c r="C118" s="10">
        <v>2050</v>
      </c>
      <c r="D118" s="10">
        <v>1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10</v>
      </c>
      <c r="B119" s="4" t="s">
        <v>227</v>
      </c>
      <c r="C119" s="10">
        <v>2050</v>
      </c>
      <c r="D119" s="10">
        <v>1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10</v>
      </c>
      <c r="B120" s="4" t="s">
        <v>199</v>
      </c>
      <c r="C120" s="10">
        <v>2050</v>
      </c>
      <c r="D120" s="10">
        <v>1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10</v>
      </c>
      <c r="B121" s="4" t="s">
        <v>182</v>
      </c>
      <c r="C121" s="10">
        <v>2050</v>
      </c>
      <c r="D121" s="10">
        <v>1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10</v>
      </c>
      <c r="B122" s="4" t="s">
        <v>150</v>
      </c>
      <c r="C122" s="10">
        <v>2050</v>
      </c>
      <c r="D122" s="10">
        <v>1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10</v>
      </c>
      <c r="B123" s="4" t="s">
        <v>210</v>
      </c>
      <c r="C123" s="10">
        <v>2050</v>
      </c>
      <c r="D123" s="10">
        <v>1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10</v>
      </c>
      <c r="B124" s="4" t="s">
        <v>228</v>
      </c>
      <c r="C124" s="10">
        <v>2050</v>
      </c>
      <c r="D124" s="10">
        <v>1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10</v>
      </c>
      <c r="B125" s="4" t="s">
        <v>149</v>
      </c>
      <c r="C125" s="10">
        <v>2050</v>
      </c>
      <c r="D125" s="10">
        <v>1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10</v>
      </c>
      <c r="B126" s="4" t="s">
        <v>224</v>
      </c>
      <c r="C126" s="10">
        <v>2050</v>
      </c>
      <c r="D126" s="10">
        <v>1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10</v>
      </c>
      <c r="B127" s="4" t="s">
        <v>225</v>
      </c>
      <c r="C127" s="10">
        <v>2050</v>
      </c>
      <c r="D127" s="10">
        <v>1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10</v>
      </c>
      <c r="B128" s="4" t="s">
        <v>59</v>
      </c>
      <c r="C128" s="10">
        <v>2050</v>
      </c>
      <c r="D128" s="10">
        <v>1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10</v>
      </c>
      <c r="B129" s="4" t="s">
        <v>62</v>
      </c>
      <c r="C129" s="10">
        <v>2050</v>
      </c>
      <c r="D129" s="10">
        <v>1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10</v>
      </c>
      <c r="B130" s="4" t="s">
        <v>65</v>
      </c>
      <c r="C130" s="10">
        <v>2050</v>
      </c>
      <c r="D130" s="10">
        <v>1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10</v>
      </c>
      <c r="B131" s="4" t="s">
        <v>68</v>
      </c>
      <c r="C131" s="10">
        <v>2050</v>
      </c>
      <c r="D131" s="10">
        <v>1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10</v>
      </c>
      <c r="B132" s="4" t="s">
        <v>71</v>
      </c>
      <c r="C132" s="10">
        <v>2050</v>
      </c>
      <c r="D132" s="10">
        <v>1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10</v>
      </c>
      <c r="B133" s="4" t="s">
        <v>74</v>
      </c>
      <c r="C133" s="10">
        <v>2050</v>
      </c>
      <c r="D133" s="10">
        <v>1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10</v>
      </c>
      <c r="B134" s="4" t="s">
        <v>77</v>
      </c>
      <c r="C134" s="10">
        <v>2050</v>
      </c>
      <c r="D134" s="10">
        <v>1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/>
    <row r="336" spans="1:2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15736-D5E9-480A-8241-D4AA97D2BDB9}">
  <sheetPr>
    <tabColor rgb="FFFF0000"/>
  </sheetPr>
  <dimension ref="A1:M351"/>
  <sheetViews>
    <sheetView topLeftCell="A306" workbookViewId="0">
      <selection activeCell="E319" sqref="E319"/>
    </sheetView>
  </sheetViews>
  <sheetFormatPr baseColWidth="10" defaultRowHeight="14.4"/>
  <cols>
    <col min="2" max="2" width="19.88671875" customWidth="1"/>
  </cols>
  <sheetData>
    <row r="1" spans="1:4">
      <c r="A1" s="72" t="s">
        <v>0</v>
      </c>
      <c r="B1" s="72" t="s">
        <v>1</v>
      </c>
      <c r="C1" s="72" t="s">
        <v>8</v>
      </c>
      <c r="D1" s="72" t="s">
        <v>226</v>
      </c>
    </row>
    <row r="2" spans="1:4">
      <c r="A2" s="71" t="s">
        <v>17</v>
      </c>
      <c r="B2" s="71" t="s">
        <v>154</v>
      </c>
      <c r="C2" s="71">
        <v>2022</v>
      </c>
      <c r="D2" s="71">
        <v>11.955935364555801</v>
      </c>
    </row>
    <row r="3" spans="1:4">
      <c r="A3" s="71" t="s">
        <v>17</v>
      </c>
      <c r="B3" s="71" t="s">
        <v>216</v>
      </c>
      <c r="C3" s="71">
        <v>2022</v>
      </c>
      <c r="D3" s="71">
        <v>0.16748959532711299</v>
      </c>
    </row>
    <row r="4" spans="1:4">
      <c r="A4" s="71" t="s">
        <v>17</v>
      </c>
      <c r="B4" s="71" t="s">
        <v>217</v>
      </c>
      <c r="C4" s="71">
        <v>2022</v>
      </c>
      <c r="D4" s="71">
        <v>3.01481271588804</v>
      </c>
    </row>
    <row r="5" spans="1:4">
      <c r="A5" s="71" t="s">
        <v>17</v>
      </c>
      <c r="B5" s="71" t="s">
        <v>218</v>
      </c>
      <c r="C5" s="71">
        <v>2022</v>
      </c>
      <c r="D5" s="71">
        <v>0.16748959532711299</v>
      </c>
    </row>
    <row r="6" spans="1:4">
      <c r="A6" s="71" t="s">
        <v>17</v>
      </c>
      <c r="B6" s="71" t="s">
        <v>219</v>
      </c>
      <c r="C6" s="71">
        <v>2022</v>
      </c>
      <c r="D6" s="71">
        <v>0.87879198115214596</v>
      </c>
    </row>
    <row r="7" spans="1:4">
      <c r="A7" s="71" t="s">
        <v>17</v>
      </c>
      <c r="B7" s="71" t="s">
        <v>222</v>
      </c>
      <c r="C7" s="71">
        <v>2022</v>
      </c>
      <c r="D7" s="71">
        <v>21.6447050057475</v>
      </c>
    </row>
    <row r="8" spans="1:4">
      <c r="A8" s="71" t="s">
        <v>23</v>
      </c>
      <c r="B8" s="71" t="s">
        <v>216</v>
      </c>
      <c r="C8" s="71">
        <v>2022</v>
      </c>
      <c r="D8" s="71">
        <v>5.9772337078237502E-2</v>
      </c>
    </row>
    <row r="9" spans="1:4">
      <c r="A9" s="71" t="s">
        <v>23</v>
      </c>
      <c r="B9" s="71" t="s">
        <v>217</v>
      </c>
      <c r="C9" s="71">
        <v>2022</v>
      </c>
      <c r="D9" s="71">
        <v>1.1356744044865099</v>
      </c>
    </row>
    <row r="10" spans="1:4">
      <c r="A10" s="71" t="s">
        <v>23</v>
      </c>
      <c r="B10" s="71" t="s">
        <v>222</v>
      </c>
      <c r="C10" s="71">
        <v>2022</v>
      </c>
      <c r="D10" s="71">
        <v>6.1985688162605399</v>
      </c>
    </row>
    <row r="11" spans="1:4">
      <c r="A11" s="71" t="s">
        <v>29</v>
      </c>
      <c r="B11" s="71" t="s">
        <v>216</v>
      </c>
      <c r="C11" s="71">
        <v>2022</v>
      </c>
      <c r="D11" s="71">
        <v>4.9007422975460201E-2</v>
      </c>
    </row>
    <row r="12" spans="1:4">
      <c r="A12" s="71" t="s">
        <v>29</v>
      </c>
      <c r="B12" s="71" t="s">
        <v>217</v>
      </c>
      <c r="C12" s="71">
        <v>2022</v>
      </c>
      <c r="D12" s="71">
        <v>0.44106680677914101</v>
      </c>
    </row>
    <row r="13" spans="1:4">
      <c r="A13" s="71" t="s">
        <v>29</v>
      </c>
      <c r="B13" s="71" t="s">
        <v>222</v>
      </c>
      <c r="C13" s="71">
        <v>2022</v>
      </c>
      <c r="D13" s="71">
        <v>9.4032076393981701</v>
      </c>
    </row>
    <row r="14" spans="1:4">
      <c r="A14" s="71" t="s">
        <v>35</v>
      </c>
      <c r="B14" s="71" t="s">
        <v>216</v>
      </c>
      <c r="C14" s="71">
        <v>2022</v>
      </c>
      <c r="D14" s="71">
        <v>4.2644808338827202E-2</v>
      </c>
    </row>
    <row r="15" spans="1:4">
      <c r="A15" s="71" t="s">
        <v>35</v>
      </c>
      <c r="B15" s="71" t="s">
        <v>217</v>
      </c>
      <c r="C15" s="71">
        <v>2022</v>
      </c>
      <c r="D15" s="71">
        <v>0.76760655009889101</v>
      </c>
    </row>
    <row r="16" spans="1:4">
      <c r="A16" s="71" t="s">
        <v>35</v>
      </c>
      <c r="B16" s="71" t="s">
        <v>218</v>
      </c>
      <c r="C16" s="71">
        <v>2022</v>
      </c>
      <c r="D16" s="71">
        <v>4.2644808338827202E-2</v>
      </c>
    </row>
    <row r="17" spans="1:4">
      <c r="A17" s="71" t="s">
        <v>35</v>
      </c>
      <c r="B17" s="71" t="s">
        <v>220</v>
      </c>
      <c r="C17" s="71">
        <v>2022</v>
      </c>
      <c r="D17" s="71">
        <v>0.131229923610446</v>
      </c>
    </row>
    <row r="18" spans="1:4">
      <c r="A18" s="71" t="s">
        <v>35</v>
      </c>
      <c r="B18" s="71" t="s">
        <v>222</v>
      </c>
      <c r="C18" s="71">
        <v>2022</v>
      </c>
      <c r="D18" s="71">
        <v>8.6174316504193094</v>
      </c>
    </row>
    <row r="19" spans="1:4">
      <c r="A19" s="71" t="s">
        <v>41</v>
      </c>
      <c r="B19" s="71" t="s">
        <v>216</v>
      </c>
      <c r="C19" s="71">
        <v>2022</v>
      </c>
      <c r="D19" s="71">
        <v>2.19180761384207E-2</v>
      </c>
    </row>
    <row r="20" spans="1:4">
      <c r="A20" s="71" t="s">
        <v>41</v>
      </c>
      <c r="B20" s="71" t="s">
        <v>217</v>
      </c>
      <c r="C20" s="71">
        <v>2022</v>
      </c>
      <c r="D20" s="71">
        <v>0.96439535009051203</v>
      </c>
    </row>
    <row r="21" spans="1:4">
      <c r="A21" s="71" t="s">
        <v>41</v>
      </c>
      <c r="B21" s="71" t="s">
        <v>218</v>
      </c>
      <c r="C21" s="71">
        <v>2022</v>
      </c>
      <c r="D21" s="71">
        <v>0.109590380692103</v>
      </c>
    </row>
    <row r="22" spans="1:4">
      <c r="A22" s="71" t="s">
        <v>41</v>
      </c>
      <c r="B22" s="71" t="s">
        <v>220</v>
      </c>
      <c r="C22" s="71">
        <v>2022</v>
      </c>
      <c r="D22" s="71">
        <v>1.3032597256814999</v>
      </c>
    </row>
    <row r="23" spans="1:4">
      <c r="A23" s="71" t="s">
        <v>41</v>
      </c>
      <c r="B23" s="71" t="s">
        <v>222</v>
      </c>
      <c r="C23" s="71">
        <v>2022</v>
      </c>
      <c r="D23" s="71">
        <v>10.3518462154343</v>
      </c>
    </row>
    <row r="24" spans="1:4">
      <c r="A24" s="71" t="s">
        <v>47</v>
      </c>
      <c r="B24" s="71" t="s">
        <v>217</v>
      </c>
      <c r="C24" s="71">
        <v>2022</v>
      </c>
      <c r="D24" s="71">
        <v>0.357344817320976</v>
      </c>
    </row>
    <row r="25" spans="1:4">
      <c r="A25" s="71" t="s">
        <v>47</v>
      </c>
      <c r="B25" s="71" t="s">
        <v>218</v>
      </c>
      <c r="C25" s="71">
        <v>2022</v>
      </c>
      <c r="D25" s="71">
        <v>0.15314777885184599</v>
      </c>
    </row>
    <row r="26" spans="1:4">
      <c r="A26" s="71" t="s">
        <v>47</v>
      </c>
      <c r="B26" s="71" t="s">
        <v>219</v>
      </c>
      <c r="C26" s="71">
        <v>2022</v>
      </c>
      <c r="D26" s="71">
        <v>0.103724481005057</v>
      </c>
    </row>
    <row r="27" spans="1:4">
      <c r="A27" s="71" t="s">
        <v>47</v>
      </c>
      <c r="B27" s="71" t="s">
        <v>222</v>
      </c>
      <c r="C27" s="71">
        <v>2022</v>
      </c>
      <c r="D27" s="71">
        <v>5.0306373287452697</v>
      </c>
    </row>
    <row r="28" spans="1:4">
      <c r="A28" s="71" t="s">
        <v>53</v>
      </c>
      <c r="B28" s="71" t="s">
        <v>216</v>
      </c>
      <c r="C28" s="71">
        <v>2022</v>
      </c>
      <c r="D28" s="71">
        <v>6.5919259086528695E-2</v>
      </c>
    </row>
    <row r="29" spans="1:4">
      <c r="A29" s="71" t="s">
        <v>53</v>
      </c>
      <c r="B29" s="71" t="s">
        <v>217</v>
      </c>
      <c r="C29" s="71">
        <v>2022</v>
      </c>
      <c r="D29" s="71">
        <v>1.25246592264404</v>
      </c>
    </row>
    <row r="30" spans="1:4">
      <c r="A30" s="71" t="s">
        <v>53</v>
      </c>
      <c r="B30" s="71" t="s">
        <v>222</v>
      </c>
      <c r="C30" s="71">
        <v>2022</v>
      </c>
      <c r="D30" s="71">
        <v>10.5536070114434</v>
      </c>
    </row>
    <row r="31" spans="1:4">
      <c r="A31" s="71" t="s">
        <v>17</v>
      </c>
      <c r="B31" s="71" t="s">
        <v>154</v>
      </c>
      <c r="C31" s="71">
        <v>2025</v>
      </c>
      <c r="D31" s="71">
        <v>10.760341828100222</v>
      </c>
    </row>
    <row r="32" spans="1:4">
      <c r="A32" s="71" t="s">
        <v>17</v>
      </c>
      <c r="B32" s="71" t="s">
        <v>216</v>
      </c>
      <c r="C32" s="71">
        <v>2025</v>
      </c>
      <c r="D32" s="71">
        <v>0.1507406357944017</v>
      </c>
    </row>
    <row r="33" spans="1:4">
      <c r="A33" s="71" t="s">
        <v>17</v>
      </c>
      <c r="B33" s="71" t="s">
        <v>217</v>
      </c>
      <c r="C33" s="71">
        <v>2025</v>
      </c>
      <c r="D33" s="71">
        <v>2.7133314442992362</v>
      </c>
    </row>
    <row r="34" spans="1:4">
      <c r="A34" s="71" t="s">
        <v>17</v>
      </c>
      <c r="B34" s="71" t="s">
        <v>218</v>
      </c>
      <c r="C34" s="71">
        <v>2025</v>
      </c>
      <c r="D34" s="71">
        <v>0.1507406357944017</v>
      </c>
    </row>
    <row r="35" spans="1:4">
      <c r="A35" s="71" t="s">
        <v>17</v>
      </c>
      <c r="B35" s="71" t="s">
        <v>219</v>
      </c>
      <c r="C35" s="71">
        <v>2025</v>
      </c>
      <c r="D35" s="71">
        <v>0.79091278303693135</v>
      </c>
    </row>
    <row r="36" spans="1:4">
      <c r="A36" s="71" t="s">
        <v>17</v>
      </c>
      <c r="B36" s="71" t="s">
        <v>222</v>
      </c>
      <c r="C36" s="71">
        <v>2025</v>
      </c>
      <c r="D36" s="71">
        <v>19.480234505172749</v>
      </c>
    </row>
    <row r="37" spans="1:4">
      <c r="A37" s="71" t="s">
        <v>23</v>
      </c>
      <c r="B37" s="71" t="s">
        <v>216</v>
      </c>
      <c r="C37" s="71">
        <v>2025</v>
      </c>
      <c r="D37" s="71">
        <v>5.3795103370413752E-2</v>
      </c>
    </row>
    <row r="38" spans="1:4">
      <c r="A38" s="71" t="s">
        <v>23</v>
      </c>
      <c r="B38" s="71" t="s">
        <v>217</v>
      </c>
      <c r="C38" s="71">
        <v>2025</v>
      </c>
      <c r="D38" s="71">
        <v>1.0221069640378591</v>
      </c>
    </row>
    <row r="39" spans="1:4">
      <c r="A39" s="71" t="s">
        <v>23</v>
      </c>
      <c r="B39" s="71" t="s">
        <v>222</v>
      </c>
      <c r="C39" s="71">
        <v>2025</v>
      </c>
      <c r="D39" s="71">
        <v>5.5787119346344864</v>
      </c>
    </row>
    <row r="40" spans="1:4">
      <c r="A40" s="71" t="s">
        <v>29</v>
      </c>
      <c r="B40" s="71" t="s">
        <v>216</v>
      </c>
      <c r="C40" s="71">
        <v>2025</v>
      </c>
      <c r="D40" s="71">
        <v>4.4106680677914178E-2</v>
      </c>
    </row>
    <row r="41" spans="1:4">
      <c r="A41" s="71" t="s">
        <v>29</v>
      </c>
      <c r="B41" s="71" t="s">
        <v>217</v>
      </c>
      <c r="C41" s="71">
        <v>2025</v>
      </c>
      <c r="D41" s="71">
        <v>0.39696012610122694</v>
      </c>
    </row>
    <row r="42" spans="1:4">
      <c r="A42" s="71" t="s">
        <v>29</v>
      </c>
      <c r="B42" s="71" t="s">
        <v>222</v>
      </c>
      <c r="C42" s="71">
        <v>2025</v>
      </c>
      <c r="D42" s="71">
        <v>8.4628868754583539</v>
      </c>
    </row>
    <row r="43" spans="1:4">
      <c r="A43" s="71" t="s">
        <v>35</v>
      </c>
      <c r="B43" s="71" t="s">
        <v>216</v>
      </c>
      <c r="C43" s="71">
        <v>2025</v>
      </c>
      <c r="D43" s="71">
        <v>3.8380327504944481E-2</v>
      </c>
    </row>
    <row r="44" spans="1:4">
      <c r="A44" s="71" t="s">
        <v>35</v>
      </c>
      <c r="B44" s="71" t="s">
        <v>217</v>
      </c>
      <c r="C44" s="71">
        <v>2025</v>
      </c>
      <c r="D44" s="71">
        <v>0.69084589508900196</v>
      </c>
    </row>
    <row r="45" spans="1:4">
      <c r="A45" s="71" t="s">
        <v>35</v>
      </c>
      <c r="B45" s="71" t="s">
        <v>218</v>
      </c>
      <c r="C45" s="71">
        <v>2025</v>
      </c>
      <c r="D45" s="71">
        <v>3.8380327504944481E-2</v>
      </c>
    </row>
    <row r="46" spans="1:4">
      <c r="A46" s="71" t="s">
        <v>35</v>
      </c>
      <c r="B46" s="71" t="s">
        <v>220</v>
      </c>
      <c r="C46" s="71">
        <v>2025</v>
      </c>
      <c r="D46" s="71">
        <v>0.1181069312494014</v>
      </c>
    </row>
    <row r="47" spans="1:4">
      <c r="A47" s="71" t="s">
        <v>35</v>
      </c>
      <c r="B47" s="71" t="s">
        <v>222</v>
      </c>
      <c r="C47" s="71">
        <v>2025</v>
      </c>
      <c r="D47" s="71">
        <v>7.7556884853773784</v>
      </c>
    </row>
    <row r="48" spans="1:4">
      <c r="A48" s="71" t="s">
        <v>41</v>
      </c>
      <c r="B48" s="71" t="s">
        <v>216</v>
      </c>
      <c r="C48" s="71">
        <v>2025</v>
      </c>
      <c r="D48" s="71">
        <v>1.9726268524578632E-2</v>
      </c>
    </row>
    <row r="49" spans="1:4">
      <c r="A49" s="71" t="s">
        <v>41</v>
      </c>
      <c r="B49" s="71" t="s">
        <v>217</v>
      </c>
      <c r="C49" s="71">
        <v>2025</v>
      </c>
      <c r="D49" s="71">
        <v>0.8679558150814608</v>
      </c>
    </row>
    <row r="50" spans="1:4">
      <c r="A50" s="71" t="s">
        <v>41</v>
      </c>
      <c r="B50" s="71" t="s">
        <v>218</v>
      </c>
      <c r="C50" s="71">
        <v>2025</v>
      </c>
      <c r="D50" s="71">
        <v>9.8631342622892706E-2</v>
      </c>
    </row>
    <row r="51" spans="1:4">
      <c r="A51" s="71" t="s">
        <v>41</v>
      </c>
      <c r="B51" s="71" t="s">
        <v>220</v>
      </c>
      <c r="C51" s="71">
        <v>2025</v>
      </c>
      <c r="D51" s="71">
        <v>1.1729337531133499</v>
      </c>
    </row>
    <row r="52" spans="1:4">
      <c r="A52" s="71" t="s">
        <v>41</v>
      </c>
      <c r="B52" s="71" t="s">
        <v>222</v>
      </c>
      <c r="C52" s="71">
        <v>2025</v>
      </c>
      <c r="D52" s="71">
        <v>9.3166615938908706</v>
      </c>
    </row>
    <row r="53" spans="1:4">
      <c r="A53" s="71" t="s">
        <v>47</v>
      </c>
      <c r="B53" s="71" t="s">
        <v>217</v>
      </c>
      <c r="C53" s="71">
        <v>2025</v>
      </c>
      <c r="D53" s="71">
        <v>0.32161033558887842</v>
      </c>
    </row>
    <row r="54" spans="1:4">
      <c r="A54" s="71" t="s">
        <v>47</v>
      </c>
      <c r="B54" s="71" t="s">
        <v>218</v>
      </c>
      <c r="C54" s="71">
        <v>2025</v>
      </c>
      <c r="D54" s="71">
        <v>0.1378330009666614</v>
      </c>
    </row>
    <row r="55" spans="1:4">
      <c r="A55" s="71" t="s">
        <v>47</v>
      </c>
      <c r="B55" s="71" t="s">
        <v>219</v>
      </c>
      <c r="C55" s="71">
        <v>2025</v>
      </c>
      <c r="D55" s="71">
        <v>9.335203290455131E-2</v>
      </c>
    </row>
    <row r="56" spans="1:4">
      <c r="A56" s="71" t="s">
        <v>47</v>
      </c>
      <c r="B56" s="71" t="s">
        <v>222</v>
      </c>
      <c r="C56" s="71">
        <v>2025</v>
      </c>
      <c r="D56" s="71">
        <v>4.5275735958707433</v>
      </c>
    </row>
    <row r="57" spans="1:4">
      <c r="A57" s="71" t="s">
        <v>53</v>
      </c>
      <c r="B57" s="71" t="s">
        <v>216</v>
      </c>
      <c r="C57" s="71">
        <v>2025</v>
      </c>
      <c r="D57" s="71">
        <v>5.9327333177875828E-2</v>
      </c>
    </row>
    <row r="58" spans="1:4">
      <c r="A58" s="71" t="s">
        <v>53</v>
      </c>
      <c r="B58" s="71" t="s">
        <v>217</v>
      </c>
      <c r="C58" s="71">
        <v>2025</v>
      </c>
      <c r="D58" s="71">
        <v>1.1272193303796361</v>
      </c>
    </row>
    <row r="59" spans="1:4">
      <c r="A59" s="71" t="s">
        <v>53</v>
      </c>
      <c r="B59" s="71" t="s">
        <v>222</v>
      </c>
      <c r="C59" s="71">
        <v>2025</v>
      </c>
      <c r="D59" s="71">
        <v>9.4982463102990611</v>
      </c>
    </row>
    <row r="60" spans="1:4">
      <c r="A60" s="71" t="s">
        <v>17</v>
      </c>
      <c r="B60" s="71" t="s">
        <v>154</v>
      </c>
      <c r="C60" s="71">
        <v>2030</v>
      </c>
      <c r="D60" s="71">
        <v>7.1735612187334805</v>
      </c>
    </row>
    <row r="61" spans="1:4">
      <c r="A61" s="71" t="s">
        <v>17</v>
      </c>
      <c r="B61" s="71" t="s">
        <v>216</v>
      </c>
      <c r="C61" s="71">
        <v>2030</v>
      </c>
      <c r="D61" s="71">
        <v>0.1004937571962678</v>
      </c>
    </row>
    <row r="62" spans="1:4">
      <c r="A62" s="71" t="s">
        <v>17</v>
      </c>
      <c r="B62" s="71" t="s">
        <v>217</v>
      </c>
      <c r="C62" s="71">
        <v>2030</v>
      </c>
      <c r="D62" s="71">
        <v>1.808887629532824</v>
      </c>
    </row>
    <row r="63" spans="1:4">
      <c r="A63" s="71" t="s">
        <v>17</v>
      </c>
      <c r="B63" s="71" t="s">
        <v>218</v>
      </c>
      <c r="C63" s="71">
        <v>2030</v>
      </c>
      <c r="D63" s="71">
        <v>0.1004937571962678</v>
      </c>
    </row>
    <row r="64" spans="1:4">
      <c r="A64" s="71" t="s">
        <v>17</v>
      </c>
      <c r="B64" s="71" t="s">
        <v>219</v>
      </c>
      <c r="C64" s="71">
        <v>2030</v>
      </c>
      <c r="D64" s="71">
        <v>0.52727518869128753</v>
      </c>
    </row>
    <row r="65" spans="1:4">
      <c r="A65" s="71" t="s">
        <v>17</v>
      </c>
      <c r="B65" s="71" t="s">
        <v>222</v>
      </c>
      <c r="C65" s="71">
        <v>2030</v>
      </c>
      <c r="D65" s="71">
        <v>12.986823003448499</v>
      </c>
    </row>
    <row r="66" spans="1:4">
      <c r="A66" s="71" t="s">
        <v>23</v>
      </c>
      <c r="B66" s="71" t="s">
        <v>216</v>
      </c>
      <c r="C66" s="71">
        <v>2030</v>
      </c>
      <c r="D66" s="71">
        <v>3.5863402246942497E-2</v>
      </c>
    </row>
    <row r="67" spans="1:4">
      <c r="A67" s="71" t="s">
        <v>23</v>
      </c>
      <c r="B67" s="71" t="s">
        <v>217</v>
      </c>
      <c r="C67" s="71">
        <v>2030</v>
      </c>
      <c r="D67" s="71">
        <v>0.68140464269190593</v>
      </c>
    </row>
    <row r="68" spans="1:4">
      <c r="A68" s="71" t="s">
        <v>23</v>
      </c>
      <c r="B68" s="71" t="s">
        <v>222</v>
      </c>
      <c r="C68" s="71">
        <v>2030</v>
      </c>
      <c r="D68" s="71">
        <v>3.7191412897563239</v>
      </c>
    </row>
    <row r="69" spans="1:4">
      <c r="A69" s="71" t="s">
        <v>29</v>
      </c>
      <c r="B69" s="71" t="s">
        <v>216</v>
      </c>
      <c r="C69" s="71">
        <v>2030</v>
      </c>
      <c r="D69" s="71">
        <v>2.9404453785276119E-2</v>
      </c>
    </row>
    <row r="70" spans="1:4">
      <c r="A70" s="71" t="s">
        <v>29</v>
      </c>
      <c r="B70" s="71" t="s">
        <v>217</v>
      </c>
      <c r="C70" s="71">
        <v>2030</v>
      </c>
      <c r="D70" s="71">
        <v>0.26464008406748457</v>
      </c>
    </row>
    <row r="71" spans="1:4">
      <c r="A71" s="71" t="s">
        <v>29</v>
      </c>
      <c r="B71" s="71" t="s">
        <v>222</v>
      </c>
      <c r="C71" s="71">
        <v>2030</v>
      </c>
      <c r="D71" s="71">
        <v>5.641924583638902</v>
      </c>
    </row>
    <row r="72" spans="1:4">
      <c r="A72" s="71" t="s">
        <v>35</v>
      </c>
      <c r="B72" s="71" t="s">
        <v>216</v>
      </c>
      <c r="C72" s="71">
        <v>2030</v>
      </c>
      <c r="D72" s="71">
        <v>2.5586885003296322E-2</v>
      </c>
    </row>
    <row r="73" spans="1:4">
      <c r="A73" s="71" t="s">
        <v>35</v>
      </c>
      <c r="B73" s="71" t="s">
        <v>217</v>
      </c>
      <c r="C73" s="71">
        <v>2030</v>
      </c>
      <c r="D73" s="71">
        <v>0.4605639300593346</v>
      </c>
    </row>
    <row r="74" spans="1:4">
      <c r="A74" s="71" t="s">
        <v>35</v>
      </c>
      <c r="B74" s="71" t="s">
        <v>218</v>
      </c>
      <c r="C74" s="71">
        <v>2030</v>
      </c>
      <c r="D74" s="71">
        <v>2.5586885003296322E-2</v>
      </c>
    </row>
    <row r="75" spans="1:4">
      <c r="A75" s="71" t="s">
        <v>35</v>
      </c>
      <c r="B75" s="71" t="s">
        <v>220</v>
      </c>
      <c r="C75" s="71">
        <v>2030</v>
      </c>
      <c r="D75" s="71">
        <v>7.8737954166267596E-2</v>
      </c>
    </row>
    <row r="76" spans="1:4">
      <c r="A76" s="71" t="s">
        <v>35</v>
      </c>
      <c r="B76" s="71" t="s">
        <v>222</v>
      </c>
      <c r="C76" s="71">
        <v>2030</v>
      </c>
      <c r="D76" s="71">
        <v>5.1704589902515856</v>
      </c>
    </row>
    <row r="77" spans="1:4">
      <c r="A77" s="71" t="s">
        <v>41</v>
      </c>
      <c r="B77" s="71" t="s">
        <v>216</v>
      </c>
      <c r="C77" s="71">
        <v>2030</v>
      </c>
      <c r="D77" s="71">
        <v>1.315084568305242E-2</v>
      </c>
    </row>
    <row r="78" spans="1:4">
      <c r="A78" s="71" t="s">
        <v>41</v>
      </c>
      <c r="B78" s="71" t="s">
        <v>217</v>
      </c>
      <c r="C78" s="71">
        <v>2030</v>
      </c>
      <c r="D78" s="71">
        <v>0.57863721005430724</v>
      </c>
    </row>
    <row r="79" spans="1:4">
      <c r="A79" s="71" t="s">
        <v>41</v>
      </c>
      <c r="B79" s="71" t="s">
        <v>218</v>
      </c>
      <c r="C79" s="71">
        <v>2030</v>
      </c>
      <c r="D79" s="71">
        <v>6.5754228415261795E-2</v>
      </c>
    </row>
    <row r="80" spans="1:4">
      <c r="A80" s="71" t="s">
        <v>41</v>
      </c>
      <c r="B80" s="71" t="s">
        <v>220</v>
      </c>
      <c r="C80" s="71">
        <v>2030</v>
      </c>
      <c r="D80" s="71">
        <v>0.7819558354088999</v>
      </c>
    </row>
    <row r="81" spans="1:4">
      <c r="A81" s="71" t="s">
        <v>41</v>
      </c>
      <c r="B81" s="71" t="s">
        <v>222</v>
      </c>
      <c r="C81" s="71">
        <v>2030</v>
      </c>
      <c r="D81" s="71">
        <v>6.2111077292605801</v>
      </c>
    </row>
    <row r="82" spans="1:4">
      <c r="A82" s="71" t="s">
        <v>47</v>
      </c>
      <c r="B82" s="71" t="s">
        <v>217</v>
      </c>
      <c r="C82" s="71">
        <v>2030</v>
      </c>
      <c r="D82" s="71">
        <v>0.21440689039258559</v>
      </c>
    </row>
    <row r="83" spans="1:4">
      <c r="A83" s="71" t="s">
        <v>47</v>
      </c>
      <c r="B83" s="71" t="s">
        <v>218</v>
      </c>
      <c r="C83" s="71">
        <v>2030</v>
      </c>
      <c r="D83" s="71">
        <v>9.1888667311107591E-2</v>
      </c>
    </row>
    <row r="84" spans="1:4">
      <c r="A84" s="71" t="s">
        <v>47</v>
      </c>
      <c r="B84" s="71" t="s">
        <v>219</v>
      </c>
      <c r="C84" s="71">
        <v>2030</v>
      </c>
      <c r="D84" s="71">
        <v>6.2234688603034202E-2</v>
      </c>
    </row>
    <row r="85" spans="1:4">
      <c r="A85" s="71" t="s">
        <v>47</v>
      </c>
      <c r="B85" s="71" t="s">
        <v>222</v>
      </c>
      <c r="C85" s="71">
        <v>2030</v>
      </c>
      <c r="D85" s="71">
        <v>3.0183823972471617</v>
      </c>
    </row>
    <row r="86" spans="1:4">
      <c r="A86" s="71" t="s">
        <v>53</v>
      </c>
      <c r="B86" s="71" t="s">
        <v>216</v>
      </c>
      <c r="C86" s="71">
        <v>2030</v>
      </c>
      <c r="D86" s="71">
        <v>3.9551555451917214E-2</v>
      </c>
    </row>
    <row r="87" spans="1:4">
      <c r="A87" s="71" t="s">
        <v>53</v>
      </c>
      <c r="B87" s="71" t="s">
        <v>217</v>
      </c>
      <c r="C87" s="71">
        <v>2030</v>
      </c>
      <c r="D87" s="71">
        <v>0.75147955358642393</v>
      </c>
    </row>
    <row r="88" spans="1:4">
      <c r="A88" s="71" t="s">
        <v>53</v>
      </c>
      <c r="B88" s="71" t="s">
        <v>222</v>
      </c>
      <c r="C88" s="71">
        <v>2030</v>
      </c>
      <c r="D88" s="71">
        <v>6.3321642068660404</v>
      </c>
    </row>
    <row r="89" spans="1:4">
      <c r="A89" s="71" t="s">
        <v>17</v>
      </c>
      <c r="B89" s="71" t="s">
        <v>154</v>
      </c>
      <c r="C89" s="71">
        <v>2035</v>
      </c>
      <c r="D89" s="71">
        <v>3.5867806093667403</v>
      </c>
    </row>
    <row r="90" spans="1:4">
      <c r="A90" s="71" t="s">
        <v>17</v>
      </c>
      <c r="B90" s="71" t="s">
        <v>216</v>
      </c>
      <c r="C90" s="71">
        <v>2035</v>
      </c>
      <c r="D90" s="71">
        <v>5.0246878598133898E-2</v>
      </c>
    </row>
    <row r="91" spans="1:4">
      <c r="A91" s="71" t="s">
        <v>17</v>
      </c>
      <c r="B91" s="71" t="s">
        <v>217</v>
      </c>
      <c r="C91" s="71">
        <v>2035</v>
      </c>
      <c r="D91" s="71">
        <v>0.904443814766412</v>
      </c>
    </row>
    <row r="92" spans="1:4">
      <c r="A92" s="71" t="s">
        <v>17</v>
      </c>
      <c r="B92" s="71" t="s">
        <v>218</v>
      </c>
      <c r="C92" s="71">
        <v>2035</v>
      </c>
      <c r="D92" s="71">
        <v>5.0246878598133898E-2</v>
      </c>
    </row>
    <row r="93" spans="1:4">
      <c r="A93" s="71" t="s">
        <v>17</v>
      </c>
      <c r="B93" s="71" t="s">
        <v>219</v>
      </c>
      <c r="C93" s="71">
        <v>2035</v>
      </c>
      <c r="D93" s="71">
        <v>0.26363759434564377</v>
      </c>
    </row>
    <row r="94" spans="1:4">
      <c r="A94" s="71" t="s">
        <v>17</v>
      </c>
      <c r="B94" s="71" t="s">
        <v>222</v>
      </c>
      <c r="C94" s="71">
        <v>2035</v>
      </c>
      <c r="D94" s="71">
        <v>6.4934115017242497</v>
      </c>
    </row>
    <row r="95" spans="1:4">
      <c r="A95" s="71" t="s">
        <v>23</v>
      </c>
      <c r="B95" s="71" t="s">
        <v>216</v>
      </c>
      <c r="C95" s="71">
        <v>2035</v>
      </c>
      <c r="D95" s="71">
        <v>1.7931701123471248E-2</v>
      </c>
    </row>
    <row r="96" spans="1:4">
      <c r="A96" s="71" t="s">
        <v>23</v>
      </c>
      <c r="B96" s="71" t="s">
        <v>217</v>
      </c>
      <c r="C96" s="71">
        <v>2035</v>
      </c>
      <c r="D96" s="71">
        <v>0.34070232134595296</v>
      </c>
    </row>
    <row r="97" spans="1:4">
      <c r="A97" s="71" t="s">
        <v>23</v>
      </c>
      <c r="B97" s="71" t="s">
        <v>222</v>
      </c>
      <c r="C97" s="71">
        <v>2035</v>
      </c>
      <c r="D97" s="71">
        <v>1.8595706448781619</v>
      </c>
    </row>
    <row r="98" spans="1:4">
      <c r="A98" s="71" t="s">
        <v>29</v>
      </c>
      <c r="B98" s="71" t="s">
        <v>216</v>
      </c>
      <c r="C98" s="71">
        <v>2035</v>
      </c>
      <c r="D98" s="71">
        <v>1.4702226892638059E-2</v>
      </c>
    </row>
    <row r="99" spans="1:4">
      <c r="A99" s="71" t="s">
        <v>29</v>
      </c>
      <c r="B99" s="71" t="s">
        <v>217</v>
      </c>
      <c r="C99" s="71">
        <v>2035</v>
      </c>
      <c r="D99" s="71">
        <v>0.13232004203374229</v>
      </c>
    </row>
    <row r="100" spans="1:4">
      <c r="A100" s="71" t="s">
        <v>29</v>
      </c>
      <c r="B100" s="71" t="s">
        <v>222</v>
      </c>
      <c r="C100" s="71">
        <v>2035</v>
      </c>
      <c r="D100" s="71">
        <v>2.820962291819451</v>
      </c>
    </row>
    <row r="101" spans="1:4">
      <c r="A101" s="71" t="s">
        <v>35</v>
      </c>
      <c r="B101" s="71" t="s">
        <v>216</v>
      </c>
      <c r="C101" s="71">
        <v>2035</v>
      </c>
      <c r="D101" s="71">
        <v>1.2793442501648161E-2</v>
      </c>
    </row>
    <row r="102" spans="1:4">
      <c r="A102" s="71" t="s">
        <v>35</v>
      </c>
      <c r="B102" s="71" t="s">
        <v>217</v>
      </c>
      <c r="C102" s="71">
        <v>2035</v>
      </c>
      <c r="D102" s="71">
        <v>0.2302819650296673</v>
      </c>
    </row>
    <row r="103" spans="1:4">
      <c r="A103" s="71" t="s">
        <v>35</v>
      </c>
      <c r="B103" s="71" t="s">
        <v>218</v>
      </c>
      <c r="C103" s="71">
        <v>2035</v>
      </c>
      <c r="D103" s="71">
        <v>1.2793442501648161E-2</v>
      </c>
    </row>
    <row r="104" spans="1:4">
      <c r="A104" s="71" t="s">
        <v>35</v>
      </c>
      <c r="B104" s="71" t="s">
        <v>220</v>
      </c>
      <c r="C104" s="71">
        <v>2035</v>
      </c>
      <c r="D104" s="71">
        <v>3.9368977083133798E-2</v>
      </c>
    </row>
    <row r="105" spans="1:4">
      <c r="A105" s="71" t="s">
        <v>35</v>
      </c>
      <c r="B105" s="71" t="s">
        <v>222</v>
      </c>
      <c r="C105" s="71">
        <v>2035</v>
      </c>
      <c r="D105" s="71">
        <v>2.5852294951257928</v>
      </c>
    </row>
    <row r="106" spans="1:4">
      <c r="A106" s="71" t="s">
        <v>41</v>
      </c>
      <c r="B106" s="71" t="s">
        <v>216</v>
      </c>
      <c r="C106" s="71">
        <v>2035</v>
      </c>
      <c r="D106" s="71">
        <v>6.5754228415262099E-3</v>
      </c>
    </row>
    <row r="107" spans="1:4">
      <c r="A107" s="71" t="s">
        <v>41</v>
      </c>
      <c r="B107" s="71" t="s">
        <v>217</v>
      </c>
      <c r="C107" s="71">
        <v>2035</v>
      </c>
      <c r="D107" s="71">
        <v>0.28931860502715362</v>
      </c>
    </row>
    <row r="108" spans="1:4">
      <c r="A108" s="71" t="s">
        <v>41</v>
      </c>
      <c r="B108" s="71" t="s">
        <v>218</v>
      </c>
      <c r="C108" s="71">
        <v>2035</v>
      </c>
      <c r="D108" s="71">
        <v>3.2877114207630898E-2</v>
      </c>
    </row>
    <row r="109" spans="1:4">
      <c r="A109" s="71" t="s">
        <v>41</v>
      </c>
      <c r="B109" s="71" t="s">
        <v>220</v>
      </c>
      <c r="C109" s="71">
        <v>2035</v>
      </c>
      <c r="D109" s="71">
        <v>0.39097791770444995</v>
      </c>
    </row>
    <row r="110" spans="1:4">
      <c r="A110" s="71" t="s">
        <v>41</v>
      </c>
      <c r="B110" s="71" t="s">
        <v>222</v>
      </c>
      <c r="C110" s="71">
        <v>2035</v>
      </c>
      <c r="D110" s="71">
        <v>3.10555386463029</v>
      </c>
    </row>
    <row r="111" spans="1:4">
      <c r="A111" s="71" t="s">
        <v>47</v>
      </c>
      <c r="B111" s="71" t="s">
        <v>217</v>
      </c>
      <c r="C111" s="71">
        <v>2035</v>
      </c>
      <c r="D111" s="71">
        <v>0.1072034451962928</v>
      </c>
    </row>
    <row r="112" spans="1:4">
      <c r="A112" s="71" t="s">
        <v>47</v>
      </c>
      <c r="B112" s="71" t="s">
        <v>218</v>
      </c>
      <c r="C112" s="71">
        <v>2035</v>
      </c>
      <c r="D112" s="71">
        <v>4.5944333655553796E-2</v>
      </c>
    </row>
    <row r="113" spans="1:4">
      <c r="A113" s="71" t="s">
        <v>47</v>
      </c>
      <c r="B113" s="71" t="s">
        <v>219</v>
      </c>
      <c r="C113" s="71">
        <v>2035</v>
      </c>
      <c r="D113" s="71">
        <v>3.1117344301517101E-2</v>
      </c>
    </row>
    <row r="114" spans="1:4">
      <c r="A114" s="71" t="s">
        <v>47</v>
      </c>
      <c r="B114" s="71" t="s">
        <v>222</v>
      </c>
      <c r="C114" s="71">
        <v>2035</v>
      </c>
      <c r="D114" s="71">
        <v>1.5091911986235809</v>
      </c>
    </row>
    <row r="115" spans="1:4">
      <c r="A115" s="71" t="s">
        <v>53</v>
      </c>
      <c r="B115" s="71" t="s">
        <v>216</v>
      </c>
      <c r="C115" s="71">
        <v>2035</v>
      </c>
      <c r="D115" s="71">
        <v>1.9775777725958607E-2</v>
      </c>
    </row>
    <row r="116" spans="1:4">
      <c r="A116" s="71" t="s">
        <v>53</v>
      </c>
      <c r="B116" s="71" t="s">
        <v>217</v>
      </c>
      <c r="C116" s="71">
        <v>2035</v>
      </c>
      <c r="D116" s="71">
        <v>0.37573977679321197</v>
      </c>
    </row>
    <row r="117" spans="1:4">
      <c r="A117" s="71" t="s">
        <v>53</v>
      </c>
      <c r="B117" s="71" t="s">
        <v>222</v>
      </c>
      <c r="C117" s="71">
        <v>2035</v>
      </c>
      <c r="D117" s="71">
        <v>3.1660821034330202</v>
      </c>
    </row>
    <row r="118" spans="1:4">
      <c r="A118" s="74" t="s">
        <v>17</v>
      </c>
      <c r="B118" s="74" t="s">
        <v>121</v>
      </c>
      <c r="C118" s="74">
        <v>2022</v>
      </c>
      <c r="D118" s="74">
        <v>4.4652564222035758E-3</v>
      </c>
    </row>
    <row r="119" spans="1:4">
      <c r="A119" s="74" t="s">
        <v>17</v>
      </c>
      <c r="B119" s="74" t="s">
        <v>127</v>
      </c>
      <c r="C119" s="74">
        <v>2022</v>
      </c>
      <c r="D119" s="74">
        <v>6.8126871311992562E-2</v>
      </c>
    </row>
    <row r="120" spans="1:4">
      <c r="A120" s="74" t="s">
        <v>17</v>
      </c>
      <c r="B120" s="74" t="s">
        <v>200</v>
      </c>
      <c r="C120" s="74">
        <v>2022</v>
      </c>
      <c r="D120" s="74">
        <v>1.767645442715016E-2</v>
      </c>
    </row>
    <row r="121" spans="1:4">
      <c r="A121" s="74" t="s">
        <v>17</v>
      </c>
      <c r="B121" s="74" t="s">
        <v>201</v>
      </c>
      <c r="C121" s="74">
        <v>2022</v>
      </c>
      <c r="D121" s="74">
        <v>4.8041514410212434E-2</v>
      </c>
    </row>
    <row r="122" spans="1:4">
      <c r="A122" s="74" t="s">
        <v>17</v>
      </c>
      <c r="B122" s="74" t="s">
        <v>203</v>
      </c>
      <c r="C122" s="74">
        <v>2022</v>
      </c>
      <c r="D122" s="74">
        <v>0.14560618768055161</v>
      </c>
    </row>
    <row r="123" spans="1:4">
      <c r="A123" s="74" t="s">
        <v>17</v>
      </c>
      <c r="B123" s="74" t="s">
        <v>204</v>
      </c>
      <c r="C123" s="74">
        <v>2022</v>
      </c>
      <c r="D123" s="74">
        <v>8.9305128444071638E-3</v>
      </c>
    </row>
    <row r="124" spans="1:4">
      <c r="A124" s="74" t="s">
        <v>23</v>
      </c>
      <c r="B124" s="74" t="s">
        <v>121</v>
      </c>
      <c r="C124" s="74">
        <v>2022</v>
      </c>
      <c r="D124" s="74">
        <v>1.1163141055508939E-2</v>
      </c>
    </row>
    <row r="125" spans="1:4">
      <c r="A125" s="74" t="s">
        <v>23</v>
      </c>
      <c r="B125" s="74" t="s">
        <v>127</v>
      </c>
      <c r="C125" s="74">
        <v>2022</v>
      </c>
      <c r="D125" s="74">
        <v>2.3296990028888159E-2</v>
      </c>
    </row>
    <row r="126" spans="1:4">
      <c r="A126" s="74" t="s">
        <v>23</v>
      </c>
      <c r="B126" s="74" t="s">
        <v>200</v>
      </c>
      <c r="C126" s="74">
        <v>2022</v>
      </c>
      <c r="D126" s="74">
        <v>1.9414545502355159E-2</v>
      </c>
    </row>
    <row r="127" spans="1:4">
      <c r="A127" s="74" t="s">
        <v>23</v>
      </c>
      <c r="B127" s="74" t="s">
        <v>201</v>
      </c>
      <c r="C127" s="74">
        <v>2022</v>
      </c>
      <c r="D127" s="74">
        <v>3.9127299137918278E-2</v>
      </c>
    </row>
    <row r="128" spans="1:4">
      <c r="A128" s="74" t="s">
        <v>23</v>
      </c>
      <c r="B128" s="74" t="s">
        <v>203</v>
      </c>
      <c r="C128" s="74">
        <v>2022</v>
      </c>
      <c r="D128" s="74">
        <v>2.7179821700369641E-2</v>
      </c>
    </row>
    <row r="129" spans="1:4">
      <c r="A129" s="74" t="s">
        <v>23</v>
      </c>
      <c r="B129" s="74" t="s">
        <v>204</v>
      </c>
      <c r="C129" s="74">
        <v>2022</v>
      </c>
      <c r="D129" s="74">
        <v>2.0093653899915961E-2</v>
      </c>
    </row>
    <row r="130" spans="1:4">
      <c r="A130" s="74" t="s">
        <v>29</v>
      </c>
      <c r="B130" s="74" t="s">
        <v>121</v>
      </c>
      <c r="C130" s="74">
        <v>2022</v>
      </c>
      <c r="D130" s="74">
        <v>7.2560416860808202E-3</v>
      </c>
    </row>
    <row r="131" spans="1:4">
      <c r="A131" s="74" t="s">
        <v>29</v>
      </c>
      <c r="B131" s="74" t="s">
        <v>127</v>
      </c>
      <c r="C131" s="74">
        <v>2022</v>
      </c>
      <c r="D131" s="74">
        <v>6.012238224753888E-2</v>
      </c>
    </row>
    <row r="132" spans="1:4">
      <c r="A132" s="74" t="s">
        <v>29</v>
      </c>
      <c r="B132" s="74" t="s">
        <v>200</v>
      </c>
      <c r="C132" s="74">
        <v>2022</v>
      </c>
      <c r="D132" s="74">
        <v>2.2408167941066277E-2</v>
      </c>
    </row>
    <row r="133" spans="1:4">
      <c r="A133" s="74" t="s">
        <v>29</v>
      </c>
      <c r="B133" s="74" t="s">
        <v>201</v>
      </c>
      <c r="C133" s="74">
        <v>2022</v>
      </c>
      <c r="D133" s="74">
        <v>5.5095711081186119E-2</v>
      </c>
    </row>
    <row r="134" spans="1:4">
      <c r="A134" s="74" t="s">
        <v>29</v>
      </c>
      <c r="B134" s="74" t="s">
        <v>203</v>
      </c>
      <c r="C134" s="74">
        <v>2022</v>
      </c>
      <c r="D134" s="74">
        <v>0.12716273724101398</v>
      </c>
    </row>
    <row r="135" spans="1:4">
      <c r="A135" s="74" t="s">
        <v>29</v>
      </c>
      <c r="B135" s="74" t="s">
        <v>204</v>
      </c>
      <c r="C135" s="74">
        <v>2022</v>
      </c>
      <c r="D135" s="74">
        <v>1.6744711583263319E-2</v>
      </c>
    </row>
    <row r="136" spans="1:4">
      <c r="A136" s="74" t="s">
        <v>35</v>
      </c>
      <c r="B136" s="74" t="s">
        <v>121</v>
      </c>
      <c r="C136" s="74">
        <v>2022</v>
      </c>
      <c r="D136" s="74">
        <v>8.9305128444071638E-3</v>
      </c>
    </row>
    <row r="137" spans="1:4">
      <c r="A137" s="74" t="s">
        <v>35</v>
      </c>
      <c r="B137" s="74" t="s">
        <v>127</v>
      </c>
      <c r="C137" s="74">
        <v>2022</v>
      </c>
      <c r="D137" s="74">
        <v>1.9414158357406799E-2</v>
      </c>
    </row>
    <row r="138" spans="1:4">
      <c r="A138" s="74" t="s">
        <v>35</v>
      </c>
      <c r="B138" s="74" t="s">
        <v>200</v>
      </c>
      <c r="C138" s="74">
        <v>2022</v>
      </c>
      <c r="D138" s="74">
        <v>1.9603790960395561E-2</v>
      </c>
    </row>
    <row r="139" spans="1:4">
      <c r="A139" s="74" t="s">
        <v>35</v>
      </c>
      <c r="B139" s="74" t="s">
        <v>201</v>
      </c>
      <c r="C139" s="74">
        <v>2022</v>
      </c>
      <c r="D139" s="74">
        <v>4.2107831086737844E-2</v>
      </c>
    </row>
    <row r="140" spans="1:4">
      <c r="A140" s="74" t="s">
        <v>35</v>
      </c>
      <c r="B140" s="74" t="s">
        <v>204</v>
      </c>
      <c r="C140" s="74">
        <v>2022</v>
      </c>
      <c r="D140" s="74">
        <v>2.2326282111017757E-2</v>
      </c>
    </row>
    <row r="141" spans="1:4">
      <c r="A141" s="74" t="s">
        <v>41</v>
      </c>
      <c r="B141" s="74" t="s">
        <v>121</v>
      </c>
      <c r="C141" s="74">
        <v>2022</v>
      </c>
      <c r="D141" s="74">
        <v>1.3395769266610678E-2</v>
      </c>
    </row>
    <row r="142" spans="1:4">
      <c r="A142" s="74" t="s">
        <v>41</v>
      </c>
      <c r="B142" s="74" t="s">
        <v>127</v>
      </c>
      <c r="C142" s="74">
        <v>2022</v>
      </c>
      <c r="D142" s="74">
        <v>7.7656633429627562E-3</v>
      </c>
    </row>
    <row r="143" spans="1:4">
      <c r="A143" s="74" t="s">
        <v>41</v>
      </c>
      <c r="B143" s="74" t="s">
        <v>200</v>
      </c>
      <c r="C143" s="74">
        <v>2022</v>
      </c>
      <c r="D143" s="74">
        <v>2.0451159352374241E-2</v>
      </c>
    </row>
    <row r="144" spans="1:4">
      <c r="A144" s="74" t="s">
        <v>41</v>
      </c>
      <c r="B144" s="74" t="s">
        <v>201</v>
      </c>
      <c r="C144" s="74">
        <v>2022</v>
      </c>
      <c r="D144" s="74">
        <v>4.5803017767121319E-2</v>
      </c>
    </row>
    <row r="145" spans="1:4">
      <c r="A145" s="74" t="s">
        <v>41</v>
      </c>
      <c r="B145" s="74" t="s">
        <v>203</v>
      </c>
      <c r="C145" s="74">
        <v>2022</v>
      </c>
      <c r="D145" s="74">
        <v>1.1648495014444126E-2</v>
      </c>
    </row>
    <row r="146" spans="1:4">
      <c r="A146" s="74" t="s">
        <v>41</v>
      </c>
      <c r="B146" s="74" t="s">
        <v>204</v>
      </c>
      <c r="C146" s="74">
        <v>2022</v>
      </c>
      <c r="D146" s="74">
        <v>3.3489423166526755E-2</v>
      </c>
    </row>
    <row r="147" spans="1:4">
      <c r="A147" s="74" t="s">
        <v>47</v>
      </c>
      <c r="B147" s="74" t="s">
        <v>121</v>
      </c>
      <c r="C147" s="74">
        <v>2022</v>
      </c>
      <c r="D147" s="74">
        <v>1.1163141055508939E-2</v>
      </c>
    </row>
    <row r="148" spans="1:4">
      <c r="A148" s="74" t="s">
        <v>47</v>
      </c>
      <c r="B148" s="74" t="s">
        <v>127</v>
      </c>
      <c r="C148" s="74">
        <v>2022</v>
      </c>
      <c r="D148" s="74">
        <v>1.2035594225948399E-2</v>
      </c>
    </row>
    <row r="149" spans="1:4">
      <c r="A149" s="74" t="s">
        <v>47</v>
      </c>
      <c r="B149" s="74" t="s">
        <v>200</v>
      </c>
      <c r="C149" s="74">
        <v>2022</v>
      </c>
      <c r="D149" s="74">
        <v>9.3954440535277909E-3</v>
      </c>
    </row>
    <row r="150" spans="1:4">
      <c r="A150" s="74" t="s">
        <v>47</v>
      </c>
      <c r="B150" s="74" t="s">
        <v>201</v>
      </c>
      <c r="C150" s="74">
        <v>2022</v>
      </c>
      <c r="D150" s="74">
        <v>8.1934719860873029E-3</v>
      </c>
    </row>
    <row r="151" spans="1:4">
      <c r="A151" s="74" t="s">
        <v>47</v>
      </c>
      <c r="B151" s="74" t="s">
        <v>203</v>
      </c>
      <c r="C151" s="74">
        <v>2022</v>
      </c>
      <c r="D151" s="74">
        <v>7.7656633429627562E-3</v>
      </c>
    </row>
    <row r="152" spans="1:4">
      <c r="A152" s="74" t="s">
        <v>47</v>
      </c>
      <c r="B152" s="74" t="s">
        <v>204</v>
      </c>
      <c r="C152" s="74">
        <v>2022</v>
      </c>
      <c r="D152" s="74">
        <v>1.6798199269026721E-2</v>
      </c>
    </row>
    <row r="153" spans="1:4">
      <c r="A153" s="74" t="s">
        <v>53</v>
      </c>
      <c r="B153" s="74" t="s">
        <v>121</v>
      </c>
      <c r="C153" s="74">
        <v>2022</v>
      </c>
      <c r="D153" s="74">
        <v>8.9305128444071638E-3</v>
      </c>
    </row>
    <row r="154" spans="1:4">
      <c r="A154" s="74" t="s">
        <v>53</v>
      </c>
      <c r="B154" s="74" t="s">
        <v>127</v>
      </c>
      <c r="C154" s="74">
        <v>2022</v>
      </c>
      <c r="D154" s="74">
        <v>1.0095362345851584E-2</v>
      </c>
    </row>
    <row r="155" spans="1:4">
      <c r="A155" s="74" t="s">
        <v>53</v>
      </c>
      <c r="B155" s="74" t="s">
        <v>200</v>
      </c>
      <c r="C155" s="74">
        <v>2022</v>
      </c>
      <c r="D155" s="74">
        <v>1.7562685473843959E-2</v>
      </c>
    </row>
    <row r="156" spans="1:4">
      <c r="A156" s="74" t="s">
        <v>53</v>
      </c>
      <c r="B156" s="74" t="s">
        <v>201</v>
      </c>
      <c r="C156" s="74">
        <v>2022</v>
      </c>
      <c r="D156" s="74">
        <v>3.5463035929866236E-2</v>
      </c>
    </row>
    <row r="157" spans="1:4">
      <c r="A157" s="74" t="s">
        <v>53</v>
      </c>
      <c r="B157" s="74" t="s">
        <v>203</v>
      </c>
      <c r="C157" s="74">
        <v>2022</v>
      </c>
      <c r="D157" s="74">
        <v>1.7472742521666119E-2</v>
      </c>
    </row>
    <row r="158" spans="1:4">
      <c r="A158" s="74" t="s">
        <v>53</v>
      </c>
      <c r="B158" s="74" t="s">
        <v>204</v>
      </c>
      <c r="C158" s="74">
        <v>2022</v>
      </c>
      <c r="D158" s="74">
        <v>1.7861025688814158E-2</v>
      </c>
    </row>
    <row r="159" spans="1:4">
      <c r="A159" s="74" t="s">
        <v>17</v>
      </c>
      <c r="B159" s="74" t="s">
        <v>121</v>
      </c>
      <c r="C159" s="74">
        <v>2025</v>
      </c>
      <c r="D159" s="74">
        <v>4.0187307799832185E-3</v>
      </c>
    </row>
    <row r="160" spans="1:4">
      <c r="A160" s="74" t="s">
        <v>17</v>
      </c>
      <c r="B160" s="74" t="s">
        <v>127</v>
      </c>
      <c r="C160" s="74">
        <v>2025</v>
      </c>
      <c r="D160" s="74">
        <v>6.1314184180793305E-2</v>
      </c>
    </row>
    <row r="161" spans="1:4">
      <c r="A161" s="74" t="s">
        <v>17</v>
      </c>
      <c r="B161" s="74" t="s">
        <v>200</v>
      </c>
      <c r="C161" s="74">
        <v>2025</v>
      </c>
      <c r="D161" s="74">
        <v>1.5908808984435144E-2</v>
      </c>
    </row>
    <row r="162" spans="1:4">
      <c r="A162" s="74" t="s">
        <v>17</v>
      </c>
      <c r="B162" s="74" t="s">
        <v>201</v>
      </c>
      <c r="C162" s="74">
        <v>2025</v>
      </c>
      <c r="D162" s="74">
        <v>4.3237362969191194E-2</v>
      </c>
    </row>
    <row r="163" spans="1:4">
      <c r="A163" s="74" t="s">
        <v>17</v>
      </c>
      <c r="B163" s="74" t="s">
        <v>203</v>
      </c>
      <c r="C163" s="74">
        <v>2025</v>
      </c>
      <c r="D163" s="74">
        <v>0.13104556891249647</v>
      </c>
    </row>
    <row r="164" spans="1:4">
      <c r="A164" s="74" t="s">
        <v>17</v>
      </c>
      <c r="B164" s="74" t="s">
        <v>204</v>
      </c>
      <c r="C164" s="74">
        <v>2025</v>
      </c>
      <c r="D164" s="74">
        <v>8.0374615599664474E-3</v>
      </c>
    </row>
    <row r="165" spans="1:4">
      <c r="A165" s="74" t="s">
        <v>23</v>
      </c>
      <c r="B165" s="74" t="s">
        <v>121</v>
      </c>
      <c r="C165" s="74">
        <v>2025</v>
      </c>
      <c r="D165" s="74">
        <v>1.0046826949958046E-2</v>
      </c>
    </row>
    <row r="166" spans="1:4">
      <c r="A166" s="74" t="s">
        <v>23</v>
      </c>
      <c r="B166" s="74" t="s">
        <v>127</v>
      </c>
      <c r="C166" s="74">
        <v>2025</v>
      </c>
      <c r="D166" s="74">
        <v>2.0967291025999344E-2</v>
      </c>
    </row>
    <row r="167" spans="1:4">
      <c r="A167" s="74" t="s">
        <v>23</v>
      </c>
      <c r="B167" s="74" t="s">
        <v>200</v>
      </c>
      <c r="C167" s="74">
        <v>2025</v>
      </c>
      <c r="D167" s="74">
        <v>1.7473090952119644E-2</v>
      </c>
    </row>
    <row r="168" spans="1:4">
      <c r="A168" s="74" t="s">
        <v>23</v>
      </c>
      <c r="B168" s="74" t="s">
        <v>201</v>
      </c>
      <c r="C168" s="74">
        <v>2025</v>
      </c>
      <c r="D168" s="74">
        <v>3.5214569224126455E-2</v>
      </c>
    </row>
    <row r="169" spans="1:4">
      <c r="A169" s="74" t="s">
        <v>23</v>
      </c>
      <c r="B169" s="74" t="s">
        <v>203</v>
      </c>
      <c r="C169" s="74">
        <v>2025</v>
      </c>
      <c r="D169" s="74">
        <v>2.4461839530332676E-2</v>
      </c>
    </row>
    <row r="170" spans="1:4">
      <c r="A170" s="74" t="s">
        <v>23</v>
      </c>
      <c r="B170" s="74" t="s">
        <v>204</v>
      </c>
      <c r="C170" s="74">
        <v>2025</v>
      </c>
      <c r="D170" s="74">
        <v>1.8084288509924364E-2</v>
      </c>
    </row>
    <row r="171" spans="1:4">
      <c r="A171" s="74" t="s">
        <v>29</v>
      </c>
      <c r="B171" s="74" t="s">
        <v>121</v>
      </c>
      <c r="C171" s="74">
        <v>2025</v>
      </c>
      <c r="D171" s="74">
        <v>6.5304375174727383E-3</v>
      </c>
    </row>
    <row r="172" spans="1:4">
      <c r="A172" s="74" t="s">
        <v>29</v>
      </c>
      <c r="B172" s="74" t="s">
        <v>127</v>
      </c>
      <c r="C172" s="74">
        <v>2025</v>
      </c>
      <c r="D172" s="74">
        <v>5.4110144022784995E-2</v>
      </c>
    </row>
    <row r="173" spans="1:4">
      <c r="A173" s="74" t="s">
        <v>29</v>
      </c>
      <c r="B173" s="74" t="s">
        <v>200</v>
      </c>
      <c r="C173" s="74">
        <v>2025</v>
      </c>
      <c r="D173" s="74">
        <v>2.0167351146959649E-2</v>
      </c>
    </row>
    <row r="174" spans="1:4">
      <c r="A174" s="74" t="s">
        <v>29</v>
      </c>
      <c r="B174" s="74" t="s">
        <v>201</v>
      </c>
      <c r="C174" s="74">
        <v>2025</v>
      </c>
      <c r="D174" s="74">
        <v>4.958613997306751E-2</v>
      </c>
    </row>
    <row r="175" spans="1:4">
      <c r="A175" s="74" t="s">
        <v>29</v>
      </c>
      <c r="B175" s="74" t="s">
        <v>203</v>
      </c>
      <c r="C175" s="74">
        <v>2025</v>
      </c>
      <c r="D175" s="74">
        <v>0.11444646351691259</v>
      </c>
    </row>
    <row r="176" spans="1:4">
      <c r="A176" s="74" t="s">
        <v>29</v>
      </c>
      <c r="B176" s="74" t="s">
        <v>204</v>
      </c>
      <c r="C176" s="74">
        <v>2025</v>
      </c>
      <c r="D176" s="74">
        <v>1.5070240424936987E-2</v>
      </c>
    </row>
    <row r="177" spans="1:4">
      <c r="A177" s="74" t="s">
        <v>35</v>
      </c>
      <c r="B177" s="74" t="s">
        <v>121</v>
      </c>
      <c r="C177" s="74">
        <v>2025</v>
      </c>
      <c r="D177" s="74">
        <v>8.0374615599664474E-3</v>
      </c>
    </row>
    <row r="178" spans="1:4">
      <c r="A178" s="74" t="s">
        <v>35</v>
      </c>
      <c r="B178" s="74" t="s">
        <v>127</v>
      </c>
      <c r="C178" s="74">
        <v>2025</v>
      </c>
      <c r="D178" s="74">
        <v>1.7472742521666119E-2</v>
      </c>
    </row>
    <row r="179" spans="1:4">
      <c r="A179" s="74" t="s">
        <v>35</v>
      </c>
      <c r="B179" s="74" t="s">
        <v>200</v>
      </c>
      <c r="C179" s="74">
        <v>2025</v>
      </c>
      <c r="D179" s="74">
        <v>1.7643411864356005E-2</v>
      </c>
    </row>
    <row r="180" spans="1:4">
      <c r="A180" s="74" t="s">
        <v>35</v>
      </c>
      <c r="B180" s="74" t="s">
        <v>201</v>
      </c>
      <c r="C180" s="74">
        <v>2025</v>
      </c>
      <c r="D180" s="74">
        <v>3.7897047978064063E-2</v>
      </c>
    </row>
    <row r="181" spans="1:4">
      <c r="A181" s="74" t="s">
        <v>35</v>
      </c>
      <c r="B181" s="74" t="s">
        <v>204</v>
      </c>
      <c r="C181" s="74">
        <v>2025</v>
      </c>
      <c r="D181" s="74">
        <v>2.0093653899915982E-2</v>
      </c>
    </row>
    <row r="182" spans="1:4">
      <c r="A182" s="74" t="s">
        <v>41</v>
      </c>
      <c r="B182" s="74" t="s">
        <v>121</v>
      </c>
      <c r="C182" s="74">
        <v>2025</v>
      </c>
      <c r="D182" s="74">
        <v>1.205619233994961E-2</v>
      </c>
    </row>
    <row r="183" spans="1:4">
      <c r="A183" s="74" t="s">
        <v>41</v>
      </c>
      <c r="B183" s="74" t="s">
        <v>127</v>
      </c>
      <c r="C183" s="74">
        <v>2025</v>
      </c>
      <c r="D183" s="74">
        <v>6.9890970086664804E-3</v>
      </c>
    </row>
    <row r="184" spans="1:4">
      <c r="A184" s="74" t="s">
        <v>41</v>
      </c>
      <c r="B184" s="74" t="s">
        <v>200</v>
      </c>
      <c r="C184" s="74">
        <v>2025</v>
      </c>
      <c r="D184" s="74">
        <v>1.8406043417136819E-2</v>
      </c>
    </row>
    <row r="185" spans="1:4">
      <c r="A185" s="74" t="s">
        <v>41</v>
      </c>
      <c r="B185" s="74" t="s">
        <v>201</v>
      </c>
      <c r="C185" s="74">
        <v>2025</v>
      </c>
      <c r="D185" s="74">
        <v>4.1222715990409185E-2</v>
      </c>
    </row>
    <row r="186" spans="1:4">
      <c r="A186" s="74" t="s">
        <v>41</v>
      </c>
      <c r="B186" s="74" t="s">
        <v>203</v>
      </c>
      <c r="C186" s="74">
        <v>2025</v>
      </c>
      <c r="D186" s="74">
        <v>1.0483645512999714E-2</v>
      </c>
    </row>
    <row r="187" spans="1:4">
      <c r="A187" s="74" t="s">
        <v>41</v>
      </c>
      <c r="B187" s="74" t="s">
        <v>204</v>
      </c>
      <c r="C187" s="74">
        <v>2025</v>
      </c>
      <c r="D187" s="74">
        <v>3.0140480849874082E-2</v>
      </c>
    </row>
    <row r="188" spans="1:4">
      <c r="A188" s="74" t="s">
        <v>47</v>
      </c>
      <c r="B188" s="74" t="s">
        <v>121</v>
      </c>
      <c r="C188" s="74">
        <v>2025</v>
      </c>
      <c r="D188" s="74">
        <v>1.0046826949958046E-2</v>
      </c>
    </row>
    <row r="189" spans="1:4">
      <c r="A189" s="74" t="s">
        <v>47</v>
      </c>
      <c r="B189" s="74" t="s">
        <v>127</v>
      </c>
      <c r="C189" s="74">
        <v>2025</v>
      </c>
      <c r="D189" s="74">
        <v>1.083203480335356E-2</v>
      </c>
    </row>
    <row r="190" spans="1:4">
      <c r="A190" s="74" t="s">
        <v>47</v>
      </c>
      <c r="B190" s="74" t="s">
        <v>200</v>
      </c>
      <c r="C190" s="74">
        <v>2025</v>
      </c>
      <c r="D190" s="74">
        <v>8.4558996481750113E-3</v>
      </c>
    </row>
    <row r="191" spans="1:4">
      <c r="A191" s="74" t="s">
        <v>47</v>
      </c>
      <c r="B191" s="74" t="s">
        <v>201</v>
      </c>
      <c r="C191" s="74">
        <v>2025</v>
      </c>
      <c r="D191" s="74">
        <v>7.3741247874785729E-3</v>
      </c>
    </row>
    <row r="192" spans="1:4">
      <c r="A192" s="74" t="s">
        <v>47</v>
      </c>
      <c r="B192" s="74" t="s">
        <v>203</v>
      </c>
      <c r="C192" s="74">
        <v>2025</v>
      </c>
      <c r="D192" s="74">
        <v>6.9890970086664804E-3</v>
      </c>
    </row>
    <row r="193" spans="1:4">
      <c r="A193" s="74" t="s">
        <v>47</v>
      </c>
      <c r="B193" s="74" t="s">
        <v>204</v>
      </c>
      <c r="C193" s="74">
        <v>2025</v>
      </c>
      <c r="D193" s="74">
        <v>1.5118379342124049E-2</v>
      </c>
    </row>
    <row r="194" spans="1:4">
      <c r="A194" s="74" t="s">
        <v>53</v>
      </c>
      <c r="B194" s="74" t="s">
        <v>121</v>
      </c>
      <c r="C194" s="74">
        <v>2025</v>
      </c>
      <c r="D194" s="74">
        <v>8.0374615599664474E-3</v>
      </c>
    </row>
    <row r="195" spans="1:4">
      <c r="A195" s="74" t="s">
        <v>53</v>
      </c>
      <c r="B195" s="74" t="s">
        <v>127</v>
      </c>
      <c r="C195" s="74">
        <v>2025</v>
      </c>
      <c r="D195" s="74">
        <v>9.0858261112664249E-3</v>
      </c>
    </row>
    <row r="196" spans="1:4">
      <c r="A196" s="74" t="s">
        <v>53</v>
      </c>
      <c r="B196" s="74" t="s">
        <v>200</v>
      </c>
      <c r="C196" s="74">
        <v>2025</v>
      </c>
      <c r="D196" s="74">
        <v>1.5806416926459562E-2</v>
      </c>
    </row>
    <row r="197" spans="1:4">
      <c r="A197" s="74" t="s">
        <v>53</v>
      </c>
      <c r="B197" s="74" t="s">
        <v>201</v>
      </c>
      <c r="C197" s="74">
        <v>2025</v>
      </c>
      <c r="D197" s="74">
        <v>3.1916732336879611E-2</v>
      </c>
    </row>
    <row r="198" spans="1:4">
      <c r="A198" s="74" t="s">
        <v>53</v>
      </c>
      <c r="B198" s="74" t="s">
        <v>203</v>
      </c>
      <c r="C198" s="74">
        <v>2025</v>
      </c>
      <c r="D198" s="74">
        <v>1.5725468269499509E-2</v>
      </c>
    </row>
    <row r="199" spans="1:4">
      <c r="A199" s="74" t="s">
        <v>53</v>
      </c>
      <c r="B199" s="74" t="s">
        <v>204</v>
      </c>
      <c r="C199" s="74">
        <v>2025</v>
      </c>
      <c r="D199" s="74">
        <v>1.6074923119932742E-2</v>
      </c>
    </row>
    <row r="200" spans="1:4">
      <c r="A200" s="74" t="s">
        <v>17</v>
      </c>
      <c r="B200" s="74" t="s">
        <v>121</v>
      </c>
      <c r="C200" s="74">
        <v>2030</v>
      </c>
      <c r="D200" s="74">
        <v>2.6791538533221452E-3</v>
      </c>
    </row>
    <row r="201" spans="1:4">
      <c r="A201" s="74" t="s">
        <v>17</v>
      </c>
      <c r="B201" s="74" t="s">
        <v>127</v>
      </c>
      <c r="C201" s="74">
        <v>2030</v>
      </c>
      <c r="D201" s="74">
        <v>4.0876122787195539E-2</v>
      </c>
    </row>
    <row r="202" spans="1:4">
      <c r="A202" s="74" t="s">
        <v>17</v>
      </c>
      <c r="B202" s="74" t="s">
        <v>200</v>
      </c>
      <c r="C202" s="74">
        <v>2030</v>
      </c>
      <c r="D202" s="74">
        <v>1.0605872656290096E-2</v>
      </c>
    </row>
    <row r="203" spans="1:4">
      <c r="A203" s="74" t="s">
        <v>17</v>
      </c>
      <c r="B203" s="74" t="s">
        <v>201</v>
      </c>
      <c r="C203" s="74">
        <v>2030</v>
      </c>
      <c r="D203" s="74">
        <v>2.882490864612746E-2</v>
      </c>
    </row>
    <row r="204" spans="1:4">
      <c r="A204" s="74" t="s">
        <v>17</v>
      </c>
      <c r="B204" s="74" t="s">
        <v>203</v>
      </c>
      <c r="C204" s="74">
        <v>2030</v>
      </c>
      <c r="D204" s="74">
        <v>8.7363712608330965E-2</v>
      </c>
    </row>
    <row r="205" spans="1:4">
      <c r="A205" s="74" t="s">
        <v>17</v>
      </c>
      <c r="B205" s="74" t="s">
        <v>204</v>
      </c>
      <c r="C205" s="74">
        <v>2030</v>
      </c>
      <c r="D205" s="74">
        <v>5.3583077066442983E-3</v>
      </c>
    </row>
    <row r="206" spans="1:4">
      <c r="A206" s="74" t="s">
        <v>23</v>
      </c>
      <c r="B206" s="74" t="s">
        <v>121</v>
      </c>
      <c r="C206" s="74">
        <v>2030</v>
      </c>
      <c r="D206" s="74">
        <v>6.6978846333053633E-3</v>
      </c>
    </row>
    <row r="207" spans="1:4">
      <c r="A207" s="74" t="s">
        <v>23</v>
      </c>
      <c r="B207" s="74" t="s">
        <v>127</v>
      </c>
      <c r="C207" s="74">
        <v>2030</v>
      </c>
      <c r="D207" s="74">
        <v>1.3978194017332895E-2</v>
      </c>
    </row>
    <row r="208" spans="1:4">
      <c r="A208" s="74" t="s">
        <v>23</v>
      </c>
      <c r="B208" s="74" t="s">
        <v>200</v>
      </c>
      <c r="C208" s="74">
        <v>2030</v>
      </c>
      <c r="D208" s="74">
        <v>1.1648727301413095E-2</v>
      </c>
    </row>
    <row r="209" spans="1:4">
      <c r="A209" s="74" t="s">
        <v>23</v>
      </c>
      <c r="B209" s="74" t="s">
        <v>201</v>
      </c>
      <c r="C209" s="74">
        <v>2030</v>
      </c>
      <c r="D209" s="74">
        <v>2.3476379482750966E-2</v>
      </c>
    </row>
    <row r="210" spans="1:4">
      <c r="A210" s="74" t="s">
        <v>23</v>
      </c>
      <c r="B210" s="74" t="s">
        <v>203</v>
      </c>
      <c r="C210" s="74">
        <v>2030</v>
      </c>
      <c r="D210" s="74">
        <v>1.6307893020221783E-2</v>
      </c>
    </row>
    <row r="211" spans="1:4">
      <c r="A211" s="74" t="s">
        <v>23</v>
      </c>
      <c r="B211" s="74" t="s">
        <v>204</v>
      </c>
      <c r="C211" s="74">
        <v>2030</v>
      </c>
      <c r="D211" s="74">
        <v>1.2056192339949576E-2</v>
      </c>
    </row>
    <row r="212" spans="1:4">
      <c r="A212" s="74" t="s">
        <v>29</v>
      </c>
      <c r="B212" s="74" t="s">
        <v>121</v>
      </c>
      <c r="C212" s="74">
        <v>2030</v>
      </c>
      <c r="D212" s="74">
        <v>4.3536250116484919E-3</v>
      </c>
    </row>
    <row r="213" spans="1:4">
      <c r="A213" s="74" t="s">
        <v>29</v>
      </c>
      <c r="B213" s="74" t="s">
        <v>127</v>
      </c>
      <c r="C213" s="74">
        <v>2030</v>
      </c>
      <c r="D213" s="74">
        <v>3.6073429348523325E-2</v>
      </c>
    </row>
    <row r="214" spans="1:4">
      <c r="A214" s="74" t="s">
        <v>29</v>
      </c>
      <c r="B214" s="74" t="s">
        <v>200</v>
      </c>
      <c r="C214" s="74">
        <v>2030</v>
      </c>
      <c r="D214" s="74">
        <v>1.3444900764639766E-2</v>
      </c>
    </row>
    <row r="215" spans="1:4">
      <c r="A215" s="74" t="s">
        <v>29</v>
      </c>
      <c r="B215" s="74" t="s">
        <v>201</v>
      </c>
      <c r="C215" s="74">
        <v>2030</v>
      </c>
      <c r="D215" s="74">
        <v>3.3057426648711669E-2</v>
      </c>
    </row>
    <row r="216" spans="1:4">
      <c r="A216" s="74" t="s">
        <v>29</v>
      </c>
      <c r="B216" s="74" t="s">
        <v>203</v>
      </c>
      <c r="C216" s="74">
        <v>2030</v>
      </c>
      <c r="D216" s="74">
        <v>7.6297642344608382E-2</v>
      </c>
    </row>
    <row r="217" spans="1:4">
      <c r="A217" s="74" t="s">
        <v>29</v>
      </c>
      <c r="B217" s="74" t="s">
        <v>204</v>
      </c>
      <c r="C217" s="74">
        <v>2030</v>
      </c>
      <c r="D217" s="74">
        <v>1.0046826949957991E-2</v>
      </c>
    </row>
    <row r="218" spans="1:4">
      <c r="A218" s="74" t="s">
        <v>35</v>
      </c>
      <c r="B218" s="74" t="s">
        <v>121</v>
      </c>
      <c r="C218" s="74">
        <v>2030</v>
      </c>
      <c r="D218" s="74">
        <v>5.3583077066442983E-3</v>
      </c>
    </row>
    <row r="219" spans="1:4">
      <c r="A219" s="74" t="s">
        <v>35</v>
      </c>
      <c r="B219" s="74" t="s">
        <v>127</v>
      </c>
      <c r="C219" s="74">
        <v>2030</v>
      </c>
      <c r="D219" s="74">
        <v>1.164849501444408E-2</v>
      </c>
    </row>
    <row r="220" spans="1:4">
      <c r="A220" s="74" t="s">
        <v>35</v>
      </c>
      <c r="B220" s="74" t="s">
        <v>200</v>
      </c>
      <c r="C220" s="74">
        <v>2030</v>
      </c>
      <c r="D220" s="74">
        <v>1.1762274576237337E-2</v>
      </c>
    </row>
    <row r="221" spans="1:4">
      <c r="A221" s="74" t="s">
        <v>35</v>
      </c>
      <c r="B221" s="74" t="s">
        <v>201</v>
      </c>
      <c r="C221" s="74">
        <v>2030</v>
      </c>
      <c r="D221" s="74">
        <v>2.5264698652042707E-2</v>
      </c>
    </row>
    <row r="222" spans="1:4">
      <c r="A222" s="74" t="s">
        <v>35</v>
      </c>
      <c r="B222" s="74" t="s">
        <v>204</v>
      </c>
      <c r="C222" s="74">
        <v>2030</v>
      </c>
      <c r="D222" s="74">
        <v>1.3395769266610654E-2</v>
      </c>
    </row>
    <row r="223" spans="1:4">
      <c r="A223" s="74" t="s">
        <v>41</v>
      </c>
      <c r="B223" s="74" t="s">
        <v>121</v>
      </c>
      <c r="C223" s="74">
        <v>2030</v>
      </c>
      <c r="D223" s="74">
        <v>8.0374615599664058E-3</v>
      </c>
    </row>
    <row r="224" spans="1:4">
      <c r="A224" s="74" t="s">
        <v>41</v>
      </c>
      <c r="B224" s="74" t="s">
        <v>127</v>
      </c>
      <c r="C224" s="74">
        <v>2030</v>
      </c>
      <c r="D224" s="74">
        <v>4.6593980057776539E-3</v>
      </c>
    </row>
    <row r="225" spans="1:4">
      <c r="A225" s="74" t="s">
        <v>41</v>
      </c>
      <c r="B225" s="74" t="s">
        <v>200</v>
      </c>
      <c r="C225" s="74">
        <v>2030</v>
      </c>
      <c r="D225" s="74">
        <v>1.2270695611424545E-2</v>
      </c>
    </row>
    <row r="226" spans="1:4">
      <c r="A226" s="74" t="s">
        <v>41</v>
      </c>
      <c r="B226" s="74" t="s">
        <v>201</v>
      </c>
      <c r="C226" s="74">
        <v>2030</v>
      </c>
      <c r="D226" s="74">
        <v>2.748181066027279E-2</v>
      </c>
    </row>
    <row r="227" spans="1:4">
      <c r="A227" s="74" t="s">
        <v>41</v>
      </c>
      <c r="B227" s="74" t="s">
        <v>203</v>
      </c>
      <c r="C227" s="74">
        <v>2030</v>
      </c>
      <c r="D227" s="74">
        <v>6.9890970086664761E-3</v>
      </c>
    </row>
    <row r="228" spans="1:4">
      <c r="A228" s="74" t="s">
        <v>41</v>
      </c>
      <c r="B228" s="74" t="s">
        <v>204</v>
      </c>
      <c r="C228" s="74">
        <v>2030</v>
      </c>
      <c r="D228" s="74">
        <v>2.0093653899916051E-2</v>
      </c>
    </row>
    <row r="229" spans="1:4">
      <c r="A229" s="74" t="s">
        <v>47</v>
      </c>
      <c r="B229" s="74" t="s">
        <v>121</v>
      </c>
      <c r="C229" s="74">
        <v>2030</v>
      </c>
      <c r="D229" s="74">
        <v>6.6978846333053633E-3</v>
      </c>
    </row>
    <row r="230" spans="1:4">
      <c r="A230" s="74" t="s">
        <v>47</v>
      </c>
      <c r="B230" s="74" t="s">
        <v>127</v>
      </c>
      <c r="C230" s="74">
        <v>2030</v>
      </c>
      <c r="D230" s="74">
        <v>7.2213565355690387E-3</v>
      </c>
    </row>
    <row r="231" spans="1:4">
      <c r="A231" s="74" t="s">
        <v>47</v>
      </c>
      <c r="B231" s="74" t="s">
        <v>200</v>
      </c>
      <c r="C231" s="74">
        <v>2030</v>
      </c>
      <c r="D231" s="74">
        <v>5.6372664321166742E-3</v>
      </c>
    </row>
    <row r="232" spans="1:4">
      <c r="A232" s="74" t="s">
        <v>47</v>
      </c>
      <c r="B232" s="74" t="s">
        <v>201</v>
      </c>
      <c r="C232" s="74">
        <v>2030</v>
      </c>
      <c r="D232" s="74">
        <v>4.9160831916523814E-3</v>
      </c>
    </row>
    <row r="233" spans="1:4">
      <c r="A233" s="74" t="s">
        <v>47</v>
      </c>
      <c r="B233" s="74" t="s">
        <v>203</v>
      </c>
      <c r="C233" s="74">
        <v>2030</v>
      </c>
      <c r="D233" s="74">
        <v>4.6593980057776539E-3</v>
      </c>
    </row>
    <row r="234" spans="1:4">
      <c r="A234" s="74" t="s">
        <v>47</v>
      </c>
      <c r="B234" s="74" t="s">
        <v>204</v>
      </c>
      <c r="C234" s="74">
        <v>2030</v>
      </c>
      <c r="D234" s="74">
        <v>1.0078919561416032E-2</v>
      </c>
    </row>
    <row r="235" spans="1:4">
      <c r="A235" s="74" t="s">
        <v>53</v>
      </c>
      <c r="B235" s="74" t="s">
        <v>121</v>
      </c>
      <c r="C235" s="74">
        <v>2030</v>
      </c>
      <c r="D235" s="74">
        <v>5.3583077066442983E-3</v>
      </c>
    </row>
    <row r="236" spans="1:4">
      <c r="A236" s="74" t="s">
        <v>53</v>
      </c>
      <c r="B236" s="74" t="s">
        <v>127</v>
      </c>
      <c r="C236" s="74">
        <v>2030</v>
      </c>
      <c r="D236" s="74">
        <v>6.0572174075109496E-3</v>
      </c>
    </row>
    <row r="237" spans="1:4">
      <c r="A237" s="74" t="s">
        <v>53</v>
      </c>
      <c r="B237" s="74" t="s">
        <v>200</v>
      </c>
      <c r="C237" s="74">
        <v>2030</v>
      </c>
      <c r="D237" s="74">
        <v>1.0537611284306374E-2</v>
      </c>
    </row>
    <row r="238" spans="1:4">
      <c r="A238" s="74" t="s">
        <v>53</v>
      </c>
      <c r="B238" s="74" t="s">
        <v>201</v>
      </c>
      <c r="C238" s="74">
        <v>2030</v>
      </c>
      <c r="D238" s="74">
        <v>2.1277821557919741E-2</v>
      </c>
    </row>
    <row r="239" spans="1:4">
      <c r="A239" s="74" t="s">
        <v>53</v>
      </c>
      <c r="B239" s="74" t="s">
        <v>203</v>
      </c>
      <c r="C239" s="74">
        <v>2030</v>
      </c>
      <c r="D239" s="74">
        <v>1.0483645512999672E-2</v>
      </c>
    </row>
    <row r="240" spans="1:4">
      <c r="A240" s="74" t="s">
        <v>53</v>
      </c>
      <c r="B240" s="74" t="s">
        <v>204</v>
      </c>
      <c r="C240" s="74">
        <v>2030</v>
      </c>
      <c r="D240" s="74">
        <v>1.0716615413288494E-2</v>
      </c>
    </row>
    <row r="241" spans="1:4">
      <c r="A241" s="74" t="s">
        <v>17</v>
      </c>
      <c r="B241" s="74" t="s">
        <v>121</v>
      </c>
      <c r="C241" s="74">
        <v>2035</v>
      </c>
      <c r="D241" s="74">
        <v>1.3395769266610726E-3</v>
      </c>
    </row>
    <row r="242" spans="1:4">
      <c r="A242" s="74" t="s">
        <v>17</v>
      </c>
      <c r="B242" s="74" t="s">
        <v>127</v>
      </c>
      <c r="C242" s="74">
        <v>2035</v>
      </c>
      <c r="D242" s="74">
        <v>2.0438061393597769E-2</v>
      </c>
    </row>
    <row r="243" spans="1:4">
      <c r="A243" s="74" t="s">
        <v>17</v>
      </c>
      <c r="B243" s="74" t="s">
        <v>200</v>
      </c>
      <c r="C243" s="74">
        <v>2035</v>
      </c>
      <c r="D243" s="74">
        <v>5.3029363281450479E-3</v>
      </c>
    </row>
    <row r="244" spans="1:4">
      <c r="A244" s="74" t="s">
        <v>17</v>
      </c>
      <c r="B244" s="74" t="s">
        <v>201</v>
      </c>
      <c r="C244" s="74">
        <v>2035</v>
      </c>
      <c r="D244" s="74">
        <v>1.441245432306373E-2</v>
      </c>
    </row>
    <row r="245" spans="1:4">
      <c r="A245" s="74" t="s">
        <v>17</v>
      </c>
      <c r="B245" s="74" t="s">
        <v>203</v>
      </c>
      <c r="C245" s="74">
        <v>2035</v>
      </c>
      <c r="D245" s="74">
        <v>4.3681856304165483E-2</v>
      </c>
    </row>
    <row r="246" spans="1:4">
      <c r="A246" s="74" t="s">
        <v>17</v>
      </c>
      <c r="B246" s="74" t="s">
        <v>204</v>
      </c>
      <c r="C246" s="74">
        <v>2035</v>
      </c>
      <c r="D246" s="74">
        <v>2.6791538533221491E-3</v>
      </c>
    </row>
    <row r="247" spans="1:4">
      <c r="A247" s="74" t="s">
        <v>23</v>
      </c>
      <c r="B247" s="74" t="s">
        <v>121</v>
      </c>
      <c r="C247" s="74">
        <v>2035</v>
      </c>
      <c r="D247" s="74">
        <v>3.3489423166526817E-3</v>
      </c>
    </row>
    <row r="248" spans="1:4">
      <c r="A248" s="74" t="s">
        <v>23</v>
      </c>
      <c r="B248" s="74" t="s">
        <v>127</v>
      </c>
      <c r="C248" s="74">
        <v>2035</v>
      </c>
      <c r="D248" s="74">
        <v>6.9890970086664474E-3</v>
      </c>
    </row>
    <row r="249" spans="1:4">
      <c r="A249" s="74" t="s">
        <v>23</v>
      </c>
      <c r="B249" s="74" t="s">
        <v>200</v>
      </c>
      <c r="C249" s="74">
        <v>2035</v>
      </c>
      <c r="D249" s="74">
        <v>5.8243636507065476E-3</v>
      </c>
    </row>
    <row r="250" spans="1:4">
      <c r="A250" s="74" t="s">
        <v>23</v>
      </c>
      <c r="B250" s="74" t="s">
        <v>201</v>
      </c>
      <c r="C250" s="74">
        <v>2035</v>
      </c>
      <c r="D250" s="74">
        <v>1.1738189741375483E-2</v>
      </c>
    </row>
    <row r="251" spans="1:4">
      <c r="A251" s="74" t="s">
        <v>23</v>
      </c>
      <c r="B251" s="74" t="s">
        <v>203</v>
      </c>
      <c r="C251" s="74">
        <v>2035</v>
      </c>
      <c r="D251" s="74">
        <v>8.1539465101108915E-3</v>
      </c>
    </row>
    <row r="252" spans="1:4">
      <c r="A252" s="74" t="s">
        <v>23</v>
      </c>
      <c r="B252" s="74" t="s">
        <v>204</v>
      </c>
      <c r="C252" s="74">
        <v>2035</v>
      </c>
      <c r="D252" s="74">
        <v>6.0280961699747879E-3</v>
      </c>
    </row>
    <row r="253" spans="1:4">
      <c r="A253" s="74" t="s">
        <v>29</v>
      </c>
      <c r="B253" s="74" t="s">
        <v>121</v>
      </c>
      <c r="C253" s="74">
        <v>2035</v>
      </c>
      <c r="D253" s="74">
        <v>2.176812505824246E-3</v>
      </c>
    </row>
    <row r="254" spans="1:4">
      <c r="A254" s="74" t="s">
        <v>29</v>
      </c>
      <c r="B254" s="74" t="s">
        <v>127</v>
      </c>
      <c r="C254" s="74">
        <v>2035</v>
      </c>
      <c r="D254" s="74">
        <v>1.8036714674261663E-2</v>
      </c>
    </row>
    <row r="255" spans="1:4">
      <c r="A255" s="74" t="s">
        <v>29</v>
      </c>
      <c r="B255" s="74" t="s">
        <v>200</v>
      </c>
      <c r="C255" s="74">
        <v>2035</v>
      </c>
      <c r="D255" s="74">
        <v>6.7224503823198828E-3</v>
      </c>
    </row>
    <row r="256" spans="1:4">
      <c r="A256" s="74" t="s">
        <v>29</v>
      </c>
      <c r="B256" s="74" t="s">
        <v>201</v>
      </c>
      <c r="C256" s="74">
        <v>2035</v>
      </c>
      <c r="D256" s="74">
        <v>1.6528713324355834E-2</v>
      </c>
    </row>
    <row r="257" spans="1:4">
      <c r="A257" s="74" t="s">
        <v>29</v>
      </c>
      <c r="B257" s="74" t="s">
        <v>203</v>
      </c>
      <c r="C257" s="74">
        <v>2035</v>
      </c>
      <c r="D257" s="74">
        <v>3.8148821172304191E-2</v>
      </c>
    </row>
    <row r="258" spans="1:4">
      <c r="A258" s="74" t="s">
        <v>29</v>
      </c>
      <c r="B258" s="74" t="s">
        <v>204</v>
      </c>
      <c r="C258" s="74">
        <v>2035</v>
      </c>
      <c r="D258" s="74">
        <v>5.0234134749789954E-3</v>
      </c>
    </row>
    <row r="259" spans="1:4">
      <c r="A259" s="74" t="s">
        <v>35</v>
      </c>
      <c r="B259" s="74" t="s">
        <v>121</v>
      </c>
      <c r="C259" s="74">
        <v>2035</v>
      </c>
      <c r="D259" s="74">
        <v>2.6791538533221491E-3</v>
      </c>
    </row>
    <row r="260" spans="1:4">
      <c r="A260" s="74" t="s">
        <v>35</v>
      </c>
      <c r="B260" s="74" t="s">
        <v>127</v>
      </c>
      <c r="C260" s="74">
        <v>2035</v>
      </c>
      <c r="D260" s="74">
        <v>5.8242475072220398E-3</v>
      </c>
    </row>
    <row r="261" spans="1:4">
      <c r="A261" s="74" t="s">
        <v>35</v>
      </c>
      <c r="B261" s="74" t="s">
        <v>200</v>
      </c>
      <c r="C261" s="74">
        <v>2035</v>
      </c>
      <c r="D261" s="74">
        <v>5.8811372881186685E-3</v>
      </c>
    </row>
    <row r="262" spans="1:4">
      <c r="A262" s="74" t="s">
        <v>35</v>
      </c>
      <c r="B262" s="74" t="s">
        <v>201</v>
      </c>
      <c r="C262" s="74">
        <v>2035</v>
      </c>
      <c r="D262" s="74">
        <v>1.2632349326021353E-2</v>
      </c>
    </row>
    <row r="263" spans="1:4">
      <c r="A263" s="74" t="s">
        <v>35</v>
      </c>
      <c r="B263" s="74" t="s">
        <v>204</v>
      </c>
      <c r="C263" s="74">
        <v>2035</v>
      </c>
      <c r="D263" s="74">
        <v>6.6978846333053269E-3</v>
      </c>
    </row>
    <row r="264" spans="1:4">
      <c r="A264" s="74" t="s">
        <v>41</v>
      </c>
      <c r="B264" s="74" t="s">
        <v>121</v>
      </c>
      <c r="C264" s="74">
        <v>2035</v>
      </c>
      <c r="D264" s="74">
        <v>4.0187307799832029E-3</v>
      </c>
    </row>
    <row r="265" spans="1:4">
      <c r="A265" s="74" t="s">
        <v>41</v>
      </c>
      <c r="B265" s="74" t="s">
        <v>127</v>
      </c>
      <c r="C265" s="74">
        <v>2035</v>
      </c>
      <c r="D265" s="74">
        <v>2.3296990028888269E-3</v>
      </c>
    </row>
    <row r="266" spans="1:4">
      <c r="A266" s="74" t="s">
        <v>41</v>
      </c>
      <c r="B266" s="74" t="s">
        <v>200</v>
      </c>
      <c r="C266" s="74">
        <v>2035</v>
      </c>
      <c r="D266" s="74">
        <v>6.1353478057122723E-3</v>
      </c>
    </row>
    <row r="267" spans="1:4">
      <c r="A267" s="74" t="s">
        <v>41</v>
      </c>
      <c r="B267" s="74" t="s">
        <v>201</v>
      </c>
      <c r="C267" s="74">
        <v>2035</v>
      </c>
      <c r="D267" s="74">
        <v>1.3740905330136395E-2</v>
      </c>
    </row>
    <row r="268" spans="1:4">
      <c r="A268" s="74" t="s">
        <v>41</v>
      </c>
      <c r="B268" s="74" t="s">
        <v>203</v>
      </c>
      <c r="C268" s="74">
        <v>2035</v>
      </c>
      <c r="D268" s="74">
        <v>3.494548504333238E-3</v>
      </c>
    </row>
    <row r="269" spans="1:4">
      <c r="A269" s="74" t="s">
        <v>41</v>
      </c>
      <c r="B269" s="74" t="s">
        <v>204</v>
      </c>
      <c r="C269" s="74">
        <v>2035</v>
      </c>
      <c r="D269" s="74">
        <v>1.0046826949958025E-2</v>
      </c>
    </row>
    <row r="270" spans="1:4">
      <c r="A270" s="74" t="s">
        <v>47</v>
      </c>
      <c r="B270" s="74" t="s">
        <v>121</v>
      </c>
      <c r="C270" s="74">
        <v>2035</v>
      </c>
      <c r="D270" s="74">
        <v>3.3489423166526817E-3</v>
      </c>
    </row>
    <row r="271" spans="1:4">
      <c r="A271" s="74" t="s">
        <v>47</v>
      </c>
      <c r="B271" s="74" t="s">
        <v>127</v>
      </c>
      <c r="C271" s="74">
        <v>2035</v>
      </c>
      <c r="D271" s="74">
        <v>3.6106782677845194E-3</v>
      </c>
    </row>
    <row r="272" spans="1:4">
      <c r="A272" s="74" t="s">
        <v>47</v>
      </c>
      <c r="B272" s="74" t="s">
        <v>200</v>
      </c>
      <c r="C272" s="74">
        <v>2035</v>
      </c>
      <c r="D272" s="74">
        <v>2.8186332160583371E-3</v>
      </c>
    </row>
    <row r="273" spans="1:11">
      <c r="A273" s="74" t="s">
        <v>47</v>
      </c>
      <c r="B273" s="74" t="s">
        <v>201</v>
      </c>
      <c r="C273" s="74">
        <v>2035</v>
      </c>
      <c r="D273" s="74">
        <v>2.4580415958261907E-3</v>
      </c>
    </row>
    <row r="274" spans="1:11">
      <c r="A274" s="74" t="s">
        <v>47</v>
      </c>
      <c r="B274" s="74" t="s">
        <v>203</v>
      </c>
      <c r="C274" s="74">
        <v>2035</v>
      </c>
      <c r="D274" s="74">
        <v>2.3296990028888269E-3</v>
      </c>
    </row>
    <row r="275" spans="1:11">
      <c r="A275" s="74" t="s">
        <v>47</v>
      </c>
      <c r="B275" s="74" t="s">
        <v>204</v>
      </c>
      <c r="C275" s="74">
        <v>2035</v>
      </c>
      <c r="D275" s="74">
        <v>5.0394597807080161E-3</v>
      </c>
    </row>
    <row r="276" spans="1:11">
      <c r="A276" s="74" t="s">
        <v>53</v>
      </c>
      <c r="B276" s="74" t="s">
        <v>121</v>
      </c>
      <c r="C276" s="74">
        <v>2035</v>
      </c>
      <c r="D276" s="74">
        <v>2.6791538533221491E-3</v>
      </c>
    </row>
    <row r="277" spans="1:11">
      <c r="A277" s="74" t="s">
        <v>53</v>
      </c>
      <c r="B277" s="74" t="s">
        <v>127</v>
      </c>
      <c r="C277" s="74">
        <v>2035</v>
      </c>
      <c r="D277" s="74">
        <v>3.0286087037554748E-3</v>
      </c>
    </row>
    <row r="278" spans="1:11">
      <c r="A278" s="74" t="s">
        <v>53</v>
      </c>
      <c r="B278" s="74" t="s">
        <v>200</v>
      </c>
      <c r="C278" s="74">
        <v>2035</v>
      </c>
      <c r="D278" s="74">
        <v>5.2688056421531871E-3</v>
      </c>
    </row>
    <row r="279" spans="1:11">
      <c r="A279" s="74" t="s">
        <v>53</v>
      </c>
      <c r="B279" s="74" t="s">
        <v>201</v>
      </c>
      <c r="C279" s="74">
        <v>2035</v>
      </c>
      <c r="D279" s="74">
        <v>1.063891077895987E-2</v>
      </c>
    </row>
    <row r="280" spans="1:11">
      <c r="A280" s="74" t="s">
        <v>53</v>
      </c>
      <c r="B280" s="74" t="s">
        <v>203</v>
      </c>
      <c r="C280" s="74">
        <v>2035</v>
      </c>
      <c r="D280" s="74">
        <v>5.241822756499836E-3</v>
      </c>
    </row>
    <row r="281" spans="1:11">
      <c r="A281" s="74" t="s">
        <v>53</v>
      </c>
      <c r="B281" s="74" t="s">
        <v>204</v>
      </c>
      <c r="C281" s="74">
        <v>2035</v>
      </c>
      <c r="D281" s="74">
        <v>5.3583077066442471E-3</v>
      </c>
    </row>
    <row r="282" spans="1:11">
      <c r="A282" s="89" t="s">
        <v>17</v>
      </c>
      <c r="B282" s="89" t="s">
        <v>199</v>
      </c>
      <c r="C282" s="89">
        <v>2022</v>
      </c>
      <c r="D282" s="89">
        <f>1.0854-0.1789</f>
        <v>0.90649999999999986</v>
      </c>
      <c r="E282" s="77" t="s">
        <v>370</v>
      </c>
    </row>
    <row r="283" spans="1:11">
      <c r="A283" s="89" t="s">
        <v>17</v>
      </c>
      <c r="B283" s="89" t="s">
        <v>212</v>
      </c>
      <c r="C283" s="89">
        <v>2022</v>
      </c>
      <c r="D283" s="74">
        <v>2E-3</v>
      </c>
      <c r="E283" s="73">
        <v>0.1</v>
      </c>
    </row>
    <row r="284" spans="1:11">
      <c r="A284" s="89" t="s">
        <v>17</v>
      </c>
      <c r="B284" s="89" t="s">
        <v>202</v>
      </c>
      <c r="C284" s="89">
        <v>2022</v>
      </c>
      <c r="D284" s="89">
        <v>0.125</v>
      </c>
    </row>
    <row r="285" spans="1:11">
      <c r="A285" s="89" t="s">
        <v>23</v>
      </c>
      <c r="B285" s="89" t="s">
        <v>212</v>
      </c>
      <c r="C285" s="89">
        <v>2022</v>
      </c>
      <c r="D285" s="89">
        <v>0.03</v>
      </c>
      <c r="H285" s="73" t="s">
        <v>17</v>
      </c>
      <c r="I285" s="73" t="s">
        <v>199</v>
      </c>
      <c r="J285" s="73">
        <v>2022</v>
      </c>
      <c r="K285" s="73">
        <v>0.45</v>
      </c>
    </row>
    <row r="286" spans="1:11">
      <c r="A286" s="89" t="s">
        <v>41</v>
      </c>
      <c r="B286" s="89" t="s">
        <v>212</v>
      </c>
      <c r="C286" s="89">
        <v>2022</v>
      </c>
      <c r="D286" s="89">
        <v>5.6000000000000001E-2</v>
      </c>
      <c r="H286" s="73" t="s">
        <v>17</v>
      </c>
      <c r="I286" s="73" t="s">
        <v>202</v>
      </c>
      <c r="J286" s="73">
        <v>2022</v>
      </c>
      <c r="K286" s="73">
        <v>0.15</v>
      </c>
    </row>
    <row r="287" spans="1:11">
      <c r="A287" s="89" t="s">
        <v>35</v>
      </c>
      <c r="B287" s="89" t="s">
        <v>212</v>
      </c>
      <c r="C287" s="89">
        <v>2022</v>
      </c>
      <c r="D287" s="89">
        <v>2.5000000000000001E-2</v>
      </c>
      <c r="E287" s="121">
        <v>0.03</v>
      </c>
      <c r="H287" s="73" t="s">
        <v>17</v>
      </c>
      <c r="I287" s="73" t="s">
        <v>212</v>
      </c>
      <c r="J287" s="73">
        <v>2022</v>
      </c>
      <c r="K287" s="73">
        <v>0.05</v>
      </c>
    </row>
    <row r="288" spans="1:11">
      <c r="A288" s="89" t="s">
        <v>53</v>
      </c>
      <c r="B288" s="89" t="s">
        <v>210</v>
      </c>
      <c r="C288" s="89">
        <v>2022</v>
      </c>
      <c r="D288" s="73">
        <v>0.2</v>
      </c>
      <c r="H288" s="73" t="s">
        <v>23</v>
      </c>
      <c r="I288" s="73" t="s">
        <v>212</v>
      </c>
      <c r="J288" s="73">
        <v>2022</v>
      </c>
      <c r="K288" s="73">
        <v>0.1</v>
      </c>
    </row>
    <row r="289" spans="1:13">
      <c r="A289" s="89" t="s">
        <v>53</v>
      </c>
      <c r="B289" s="89" t="s">
        <v>199</v>
      </c>
      <c r="C289" s="89">
        <v>2022</v>
      </c>
      <c r="D289" s="89">
        <v>1.387E-2</v>
      </c>
      <c r="E289" s="73">
        <v>0.02</v>
      </c>
      <c r="H289" s="73" t="s">
        <v>29</v>
      </c>
      <c r="I289" s="73" t="s">
        <v>202</v>
      </c>
      <c r="J289" s="73">
        <v>2022</v>
      </c>
      <c r="K289" s="73">
        <v>2.5000000000000001E-2</v>
      </c>
    </row>
    <row r="290" spans="1:13">
      <c r="A290" s="89" t="s">
        <v>47</v>
      </c>
      <c r="B290" s="89" t="s">
        <v>199</v>
      </c>
      <c r="C290" s="89">
        <v>2022</v>
      </c>
      <c r="D290" s="89">
        <v>1.2E-2</v>
      </c>
      <c r="E290" s="73">
        <v>0.02</v>
      </c>
      <c r="H290" s="73" t="s">
        <v>29</v>
      </c>
      <c r="I290" s="73" t="s">
        <v>199</v>
      </c>
      <c r="J290" s="73">
        <v>2022</v>
      </c>
      <c r="K290" s="73">
        <v>8.3000000000000004E-2</v>
      </c>
    </row>
    <row r="291" spans="1:13">
      <c r="A291" s="89" t="s">
        <v>29</v>
      </c>
      <c r="B291" s="89" t="s">
        <v>199</v>
      </c>
      <c r="C291" s="89">
        <v>2022</v>
      </c>
      <c r="D291" s="89">
        <v>0.23499999999999999</v>
      </c>
      <c r="E291" s="77" t="s">
        <v>371</v>
      </c>
      <c r="F291" s="119"/>
      <c r="H291" s="73" t="s">
        <v>29</v>
      </c>
      <c r="I291" s="73" t="s">
        <v>212</v>
      </c>
      <c r="J291" s="73">
        <v>2022</v>
      </c>
      <c r="K291" s="73">
        <v>0.2</v>
      </c>
    </row>
    <row r="292" spans="1:13">
      <c r="A292" s="89" t="s">
        <v>29</v>
      </c>
      <c r="B292" s="89" t="s">
        <v>212</v>
      </c>
      <c r="C292" s="89">
        <v>2022</v>
      </c>
      <c r="D292" s="89">
        <v>0.1245</v>
      </c>
      <c r="F292" s="120"/>
      <c r="H292" s="73" t="s">
        <v>29</v>
      </c>
      <c r="I292" s="73" t="s">
        <v>213</v>
      </c>
      <c r="J292" s="73">
        <v>2022</v>
      </c>
      <c r="K292" s="73">
        <v>0.3</v>
      </c>
    </row>
    <row r="293" spans="1:13">
      <c r="A293" s="89" t="s">
        <v>29</v>
      </c>
      <c r="B293" s="89" t="s">
        <v>213</v>
      </c>
      <c r="C293" s="89">
        <v>2022</v>
      </c>
      <c r="D293" s="89">
        <v>0.15870000000000001</v>
      </c>
      <c r="H293" s="73" t="s">
        <v>35</v>
      </c>
      <c r="I293" s="73" t="s">
        <v>212</v>
      </c>
      <c r="J293" s="73">
        <v>2022</v>
      </c>
      <c r="K293" s="73">
        <v>0.15</v>
      </c>
    </row>
    <row r="294" spans="1:13">
      <c r="A294" s="89" t="s">
        <v>29</v>
      </c>
      <c r="B294" s="89" t="s">
        <v>202</v>
      </c>
      <c r="C294" s="89">
        <v>2022</v>
      </c>
      <c r="D294" s="89">
        <v>0.02</v>
      </c>
      <c r="H294" s="73" t="s">
        <v>41</v>
      </c>
      <c r="I294" s="73" t="s">
        <v>212</v>
      </c>
      <c r="J294" s="73">
        <v>2022</v>
      </c>
      <c r="K294" s="73">
        <v>0.15</v>
      </c>
    </row>
    <row r="295" spans="1:13">
      <c r="A295" s="89" t="s">
        <v>17</v>
      </c>
      <c r="B295" s="89" t="s">
        <v>199</v>
      </c>
      <c r="C295" s="89">
        <v>2025</v>
      </c>
      <c r="D295" s="89">
        <f>D282-0.4</f>
        <v>0.50649999999999984</v>
      </c>
      <c r="H295" s="73" t="s">
        <v>47</v>
      </c>
      <c r="I295" s="73" t="s">
        <v>199</v>
      </c>
      <c r="J295" s="73">
        <v>2022</v>
      </c>
      <c r="K295" s="73">
        <v>0.02</v>
      </c>
    </row>
    <row r="296" spans="1:13">
      <c r="A296" s="89" t="s">
        <v>17</v>
      </c>
      <c r="B296" s="89" t="s">
        <v>212</v>
      </c>
      <c r="C296" s="89">
        <v>2025</v>
      </c>
      <c r="D296" s="89">
        <v>2E-3</v>
      </c>
      <c r="H296" s="73" t="s">
        <v>53</v>
      </c>
      <c r="I296" s="73" t="s">
        <v>210</v>
      </c>
      <c r="J296" s="73">
        <v>2022</v>
      </c>
      <c r="K296" s="73">
        <v>0.15</v>
      </c>
    </row>
    <row r="297" spans="1:13">
      <c r="A297" s="89" t="s">
        <v>17</v>
      </c>
      <c r="B297" s="89" t="s">
        <v>202</v>
      </c>
      <c r="C297" s="89">
        <v>2025</v>
      </c>
      <c r="D297" s="89">
        <v>0.125</v>
      </c>
      <c r="H297" s="73" t="s">
        <v>53</v>
      </c>
      <c r="I297" s="73" t="s">
        <v>199</v>
      </c>
      <c r="J297" s="73">
        <v>2022</v>
      </c>
      <c r="K297" s="73">
        <v>0.02</v>
      </c>
    </row>
    <row r="298" spans="1:13">
      <c r="A298" s="89" t="s">
        <v>23</v>
      </c>
      <c r="B298" s="89" t="s">
        <v>212</v>
      </c>
      <c r="C298" s="89">
        <v>2025</v>
      </c>
      <c r="D298" s="89">
        <v>0.03</v>
      </c>
    </row>
    <row r="299" spans="1:13">
      <c r="A299" s="89" t="s">
        <v>41</v>
      </c>
      <c r="B299" s="89" t="s">
        <v>212</v>
      </c>
      <c r="C299" s="89">
        <v>2025</v>
      </c>
      <c r="D299" s="89">
        <v>5.6000000000000001E-2</v>
      </c>
      <c r="J299" s="117"/>
      <c r="K299" s="118"/>
      <c r="L299" s="118"/>
    </row>
    <row r="300" spans="1:13">
      <c r="A300" s="89" t="s">
        <v>35</v>
      </c>
      <c r="B300" s="89" t="s">
        <v>212</v>
      </c>
      <c r="C300" s="89">
        <v>2025</v>
      </c>
      <c r="D300" s="89">
        <v>2.5000000000000001E-2</v>
      </c>
      <c r="I300" s="89"/>
      <c r="J300" s="89"/>
      <c r="K300" s="89"/>
      <c r="L300" s="89"/>
      <c r="M300" s="77"/>
    </row>
    <row r="301" spans="1:13">
      <c r="A301" s="89" t="s">
        <v>53</v>
      </c>
      <c r="B301" s="89" t="s">
        <v>210</v>
      </c>
      <c r="C301" s="89">
        <v>2025</v>
      </c>
      <c r="D301" s="89">
        <v>0.2</v>
      </c>
      <c r="I301" s="89"/>
      <c r="J301" s="89"/>
      <c r="K301" s="89"/>
      <c r="L301" s="89"/>
    </row>
    <row r="302" spans="1:13">
      <c r="A302" s="89" t="s">
        <v>53</v>
      </c>
      <c r="B302" s="89" t="s">
        <v>199</v>
      </c>
      <c r="C302" s="89">
        <v>2025</v>
      </c>
      <c r="D302" s="89">
        <v>1.387E-2</v>
      </c>
      <c r="I302" s="89"/>
      <c r="J302" s="89"/>
      <c r="K302" s="89"/>
      <c r="L302" s="89"/>
    </row>
    <row r="303" spans="1:13">
      <c r="A303" s="89" t="s">
        <v>47</v>
      </c>
      <c r="B303" s="89" t="s">
        <v>199</v>
      </c>
      <c r="C303" s="89">
        <v>2025</v>
      </c>
      <c r="D303" s="89">
        <v>1.2E-2</v>
      </c>
      <c r="I303" s="89"/>
      <c r="J303" s="89"/>
      <c r="K303" s="89"/>
      <c r="L303" s="89"/>
    </row>
    <row r="304" spans="1:13">
      <c r="A304" s="89" t="s">
        <v>29</v>
      </c>
      <c r="B304" s="89" t="s">
        <v>199</v>
      </c>
      <c r="C304" s="89">
        <v>2025</v>
      </c>
      <c r="D304" s="89">
        <f>0.235-0.135</f>
        <v>9.9999999999999978E-2</v>
      </c>
      <c r="E304" s="77"/>
      <c r="I304" s="89"/>
      <c r="J304" s="89"/>
      <c r="K304" s="89"/>
      <c r="L304" s="89"/>
    </row>
    <row r="305" spans="1:13">
      <c r="A305" s="89" t="s">
        <v>29</v>
      </c>
      <c r="B305" s="89" t="s">
        <v>212</v>
      </c>
      <c r="C305" s="89">
        <v>2025</v>
      </c>
      <c r="D305" s="89">
        <v>0.1245</v>
      </c>
      <c r="I305" s="89"/>
      <c r="J305" s="89"/>
      <c r="K305" s="89"/>
      <c r="L305" s="89"/>
    </row>
    <row r="306" spans="1:13">
      <c r="A306" s="89" t="s">
        <v>29</v>
      </c>
      <c r="B306" s="89" t="s">
        <v>213</v>
      </c>
      <c r="C306" s="89">
        <v>2025</v>
      </c>
      <c r="D306" s="89">
        <v>0.15870000000000001</v>
      </c>
      <c r="I306" s="89"/>
      <c r="J306" s="89"/>
      <c r="K306" s="89"/>
      <c r="L306" s="89"/>
    </row>
    <row r="307" spans="1:13">
      <c r="A307" s="89" t="s">
        <v>29</v>
      </c>
      <c r="B307" s="89" t="s">
        <v>202</v>
      </c>
      <c r="C307" s="89">
        <v>2025</v>
      </c>
      <c r="D307" s="89">
        <v>0.02</v>
      </c>
      <c r="I307" s="89"/>
      <c r="J307" s="89"/>
      <c r="K307" s="89"/>
      <c r="L307" s="89"/>
    </row>
    <row r="308" spans="1:13">
      <c r="A308" s="89" t="s">
        <v>17</v>
      </c>
      <c r="B308" s="89" t="s">
        <v>199</v>
      </c>
      <c r="C308" s="89">
        <v>2030</v>
      </c>
      <c r="D308" s="89">
        <v>0.50649999999999984</v>
      </c>
      <c r="I308" s="89"/>
      <c r="J308" s="89"/>
      <c r="K308" s="89"/>
      <c r="L308" s="89"/>
    </row>
    <row r="309" spans="1:13">
      <c r="A309" s="89" t="s">
        <v>17</v>
      </c>
      <c r="B309" s="89" t="s">
        <v>212</v>
      </c>
      <c r="C309" s="89">
        <v>2030</v>
      </c>
      <c r="D309" s="89">
        <v>2E-3</v>
      </c>
      <c r="I309" s="89"/>
      <c r="J309" s="89"/>
      <c r="K309" s="89"/>
      <c r="L309" s="89"/>
      <c r="M309" s="77"/>
    </row>
    <row r="310" spans="1:13">
      <c r="A310" s="89" t="s">
        <v>23</v>
      </c>
      <c r="B310" s="89" t="s">
        <v>212</v>
      </c>
      <c r="C310" s="89">
        <v>2030</v>
      </c>
      <c r="D310" s="89">
        <v>0.03</v>
      </c>
      <c r="I310" s="89"/>
      <c r="J310" s="89"/>
      <c r="K310" s="89"/>
      <c r="L310" s="89"/>
    </row>
    <row r="311" spans="1:13">
      <c r="A311" s="89" t="s">
        <v>41</v>
      </c>
      <c r="B311" s="89" t="s">
        <v>212</v>
      </c>
      <c r="C311" s="89">
        <v>2030</v>
      </c>
      <c r="D311" s="89">
        <v>5.6000000000000001E-2</v>
      </c>
      <c r="I311" s="89"/>
      <c r="J311" s="89"/>
      <c r="K311" s="89"/>
      <c r="L311" s="89"/>
    </row>
    <row r="312" spans="1:13">
      <c r="A312" s="89" t="s">
        <v>35</v>
      </c>
      <c r="B312" s="89" t="s">
        <v>212</v>
      </c>
      <c r="C312" s="89">
        <v>2030</v>
      </c>
      <c r="D312" s="89">
        <v>2.5000000000000001E-2</v>
      </c>
      <c r="I312" s="89"/>
      <c r="J312" s="89"/>
      <c r="K312" s="89"/>
      <c r="L312" s="89"/>
    </row>
    <row r="313" spans="1:13">
      <c r="A313" s="89" t="s">
        <v>53</v>
      </c>
      <c r="B313" s="89" t="s">
        <v>210</v>
      </c>
      <c r="C313" s="89">
        <v>2030</v>
      </c>
      <c r="D313" s="89">
        <v>0.2</v>
      </c>
      <c r="I313" s="89"/>
      <c r="J313" s="89"/>
      <c r="K313" s="89"/>
      <c r="L313" s="89"/>
      <c r="M313" s="77"/>
    </row>
    <row r="314" spans="1:13">
      <c r="A314" s="89" t="s">
        <v>53</v>
      </c>
      <c r="B314" s="89" t="s">
        <v>199</v>
      </c>
      <c r="C314" s="89">
        <v>2030</v>
      </c>
      <c r="D314" s="89">
        <v>1.387E-2</v>
      </c>
      <c r="I314" s="89"/>
      <c r="J314" s="89"/>
      <c r="K314" s="89"/>
      <c r="L314" s="89"/>
    </row>
    <row r="315" spans="1:13">
      <c r="A315" s="89" t="s">
        <v>47</v>
      </c>
      <c r="B315" s="89" t="s">
        <v>199</v>
      </c>
      <c r="C315" s="89">
        <v>2030</v>
      </c>
      <c r="D315" s="89">
        <v>1.2E-2</v>
      </c>
      <c r="I315" s="89"/>
      <c r="J315" s="89"/>
      <c r="K315" s="89"/>
      <c r="L315" s="89"/>
    </row>
    <row r="316" spans="1:13">
      <c r="A316" s="89" t="s">
        <v>29</v>
      </c>
      <c r="B316" s="89" t="s">
        <v>199</v>
      </c>
      <c r="C316" s="89">
        <v>2030</v>
      </c>
      <c r="D316" s="89">
        <f>0.235-0.135</f>
        <v>9.9999999999999978E-2</v>
      </c>
      <c r="I316" s="89"/>
      <c r="J316" s="89"/>
      <c r="K316" s="89"/>
      <c r="L316" s="89"/>
    </row>
    <row r="317" spans="1:13">
      <c r="A317" s="89" t="s">
        <v>29</v>
      </c>
      <c r="B317" s="89" t="s">
        <v>212</v>
      </c>
      <c r="C317" s="89">
        <v>2030</v>
      </c>
      <c r="D317" s="89">
        <v>0.1245</v>
      </c>
      <c r="I317" s="89"/>
      <c r="J317" s="89"/>
      <c r="K317" s="89"/>
      <c r="L317" s="89"/>
    </row>
    <row r="318" spans="1:13">
      <c r="A318" s="89" t="s">
        <v>29</v>
      </c>
      <c r="B318" s="89" t="s">
        <v>213</v>
      </c>
      <c r="C318" s="89">
        <v>2030</v>
      </c>
      <c r="D318" s="89">
        <v>0.15870000000000001</v>
      </c>
      <c r="I318" s="89"/>
      <c r="J318" s="89"/>
      <c r="K318" s="89"/>
      <c r="L318" s="89"/>
    </row>
    <row r="319" spans="1:13">
      <c r="A319" s="89" t="s">
        <v>17</v>
      </c>
      <c r="B319" s="89" t="s">
        <v>199</v>
      </c>
      <c r="C319" s="89">
        <v>2035</v>
      </c>
      <c r="D319" s="89">
        <v>0.50649999999999984</v>
      </c>
      <c r="I319" s="89"/>
      <c r="J319" s="89"/>
      <c r="K319" s="89"/>
      <c r="L319" s="89"/>
    </row>
    <row r="320" spans="1:13">
      <c r="A320" s="89" t="s">
        <v>17</v>
      </c>
      <c r="B320" s="89" t="s">
        <v>212</v>
      </c>
      <c r="C320" s="89">
        <v>2035</v>
      </c>
      <c r="D320" s="89">
        <v>2E-3</v>
      </c>
      <c r="I320" s="89"/>
      <c r="J320" s="89"/>
      <c r="K320" s="89"/>
      <c r="L320" s="89"/>
    </row>
    <row r="321" spans="1:12">
      <c r="A321" s="89" t="s">
        <v>23</v>
      </c>
      <c r="B321" s="89" t="s">
        <v>212</v>
      </c>
      <c r="C321" s="89">
        <v>2035</v>
      </c>
      <c r="D321" s="89">
        <v>0.03</v>
      </c>
      <c r="I321" s="89"/>
      <c r="J321" s="89"/>
      <c r="K321" s="89"/>
      <c r="L321" s="89"/>
    </row>
    <row r="322" spans="1:12">
      <c r="A322" s="89" t="s">
        <v>41</v>
      </c>
      <c r="B322" s="89" t="s">
        <v>212</v>
      </c>
      <c r="C322" s="89">
        <v>2035</v>
      </c>
      <c r="D322" s="89">
        <v>5.6000000000000001E-2</v>
      </c>
      <c r="I322" s="89"/>
      <c r="J322" s="89"/>
      <c r="K322" s="89"/>
      <c r="L322" s="89"/>
    </row>
    <row r="323" spans="1:12">
      <c r="A323" s="89" t="s">
        <v>35</v>
      </c>
      <c r="B323" s="89" t="s">
        <v>212</v>
      </c>
      <c r="C323" s="89">
        <v>2035</v>
      </c>
      <c r="D323" s="89">
        <v>2.5000000000000001E-2</v>
      </c>
      <c r="I323" s="89"/>
      <c r="J323" s="89"/>
      <c r="K323" s="89"/>
      <c r="L323" s="89"/>
    </row>
    <row r="324" spans="1:12">
      <c r="A324" s="89" t="s">
        <v>53</v>
      </c>
      <c r="B324" s="89" t="s">
        <v>210</v>
      </c>
      <c r="C324" s="89">
        <v>2035</v>
      </c>
      <c r="D324" s="89">
        <v>0.2</v>
      </c>
      <c r="I324" s="89"/>
      <c r="J324" s="89"/>
      <c r="K324" s="89"/>
      <c r="L324" s="89"/>
    </row>
    <row r="325" spans="1:12">
      <c r="A325" s="89" t="s">
        <v>29</v>
      </c>
      <c r="B325" s="89" t="s">
        <v>212</v>
      </c>
      <c r="C325" s="89">
        <v>2035</v>
      </c>
      <c r="D325" s="89">
        <v>0.1245</v>
      </c>
      <c r="I325" s="89"/>
      <c r="J325" s="89"/>
      <c r="K325" s="89"/>
      <c r="L325" s="89"/>
    </row>
    <row r="326" spans="1:12">
      <c r="A326" s="89" t="s">
        <v>29</v>
      </c>
      <c r="B326" s="89" t="s">
        <v>213</v>
      </c>
      <c r="C326" s="89">
        <v>2035</v>
      </c>
      <c r="D326" s="89">
        <v>0.15870000000000001</v>
      </c>
      <c r="I326" s="89"/>
      <c r="J326" s="89"/>
      <c r="K326" s="89"/>
      <c r="L326" s="89"/>
    </row>
    <row r="327" spans="1:12">
      <c r="A327" s="89" t="s">
        <v>17</v>
      </c>
      <c r="B327" s="89" t="s">
        <v>212</v>
      </c>
      <c r="C327" s="89">
        <v>2040</v>
      </c>
      <c r="D327" s="89">
        <v>2E-3</v>
      </c>
      <c r="I327" s="89"/>
      <c r="J327" s="89"/>
      <c r="K327" s="89"/>
      <c r="L327" s="89"/>
    </row>
    <row r="328" spans="1:12">
      <c r="A328" s="89" t="s">
        <v>23</v>
      </c>
      <c r="B328" s="89" t="s">
        <v>212</v>
      </c>
      <c r="C328" s="89">
        <v>2040</v>
      </c>
      <c r="D328" s="89">
        <v>0.03</v>
      </c>
      <c r="I328" s="89"/>
      <c r="J328" s="89"/>
      <c r="K328" s="89"/>
      <c r="L328" s="89"/>
    </row>
    <row r="329" spans="1:12">
      <c r="A329" s="89" t="s">
        <v>41</v>
      </c>
      <c r="B329" s="89" t="s">
        <v>212</v>
      </c>
      <c r="C329" s="89">
        <v>2040</v>
      </c>
      <c r="D329" s="89">
        <v>5.6000000000000001E-2</v>
      </c>
      <c r="I329" s="89"/>
      <c r="J329" s="89"/>
      <c r="K329" s="89"/>
      <c r="L329" s="89"/>
    </row>
    <row r="330" spans="1:12">
      <c r="A330" s="89" t="s">
        <v>35</v>
      </c>
      <c r="B330" s="89" t="s">
        <v>212</v>
      </c>
      <c r="C330" s="89">
        <v>2040</v>
      </c>
      <c r="D330" s="89">
        <v>2.5000000000000001E-2</v>
      </c>
      <c r="I330" s="89"/>
      <c r="J330" s="89"/>
      <c r="K330" s="89"/>
      <c r="L330" s="89"/>
    </row>
    <row r="331" spans="1:12">
      <c r="A331" s="89" t="s">
        <v>53</v>
      </c>
      <c r="B331" s="89" t="s">
        <v>210</v>
      </c>
      <c r="C331" s="89">
        <v>2040</v>
      </c>
      <c r="D331" s="89">
        <v>0.2</v>
      </c>
      <c r="I331" s="89"/>
      <c r="J331" s="89"/>
      <c r="K331" s="89"/>
      <c r="L331" s="89"/>
    </row>
    <row r="332" spans="1:12">
      <c r="A332" s="89" t="s">
        <v>29</v>
      </c>
      <c r="B332" s="89" t="s">
        <v>212</v>
      </c>
      <c r="C332" s="89">
        <v>2040</v>
      </c>
      <c r="D332" s="89">
        <v>0.1245</v>
      </c>
      <c r="I332" s="89"/>
      <c r="J332" s="89"/>
      <c r="K332" s="89"/>
      <c r="L332" s="89"/>
    </row>
    <row r="333" spans="1:12">
      <c r="A333" s="89" t="s">
        <v>29</v>
      </c>
      <c r="B333" s="89" t="s">
        <v>213</v>
      </c>
      <c r="C333" s="89">
        <v>2040</v>
      </c>
      <c r="D333" s="89">
        <v>0.15870000000000001</v>
      </c>
      <c r="I333" s="89"/>
      <c r="J333" s="89"/>
      <c r="K333" s="89"/>
      <c r="L333" s="89"/>
    </row>
    <row r="334" spans="1:12">
      <c r="A334" s="73" t="s">
        <v>53</v>
      </c>
      <c r="B334" s="73" t="s">
        <v>163</v>
      </c>
      <c r="C334" s="73">
        <v>2022</v>
      </c>
      <c r="D334" s="89">
        <v>0.2</v>
      </c>
      <c r="I334" s="89"/>
      <c r="J334" s="89"/>
      <c r="K334" s="89"/>
      <c r="L334" s="89"/>
    </row>
    <row r="335" spans="1:12">
      <c r="A335" s="73" t="s">
        <v>53</v>
      </c>
      <c r="B335" s="73" t="s">
        <v>163</v>
      </c>
      <c r="C335" s="73">
        <v>2025</v>
      </c>
      <c r="D335" s="89">
        <v>0.2</v>
      </c>
      <c r="I335" s="89"/>
      <c r="J335" s="89"/>
      <c r="K335" s="89"/>
      <c r="L335" s="89"/>
    </row>
    <row r="336" spans="1:12">
      <c r="A336" s="73" t="s">
        <v>53</v>
      </c>
      <c r="B336" s="73" t="s">
        <v>163</v>
      </c>
      <c r="C336" s="73">
        <v>2030</v>
      </c>
      <c r="D336" s="89">
        <v>0.2</v>
      </c>
      <c r="I336" s="89"/>
      <c r="J336" s="89"/>
      <c r="K336" s="89"/>
      <c r="L336" s="89"/>
    </row>
    <row r="337" spans="1:12">
      <c r="A337" s="73" t="s">
        <v>53</v>
      </c>
      <c r="B337" s="73" t="s">
        <v>163</v>
      </c>
      <c r="C337" s="73">
        <v>2035</v>
      </c>
      <c r="D337" s="89">
        <v>0.2</v>
      </c>
      <c r="I337" s="89"/>
      <c r="J337" s="89"/>
      <c r="K337" s="89"/>
      <c r="L337" s="89"/>
    </row>
    <row r="338" spans="1:12">
      <c r="A338" s="73" t="s">
        <v>53</v>
      </c>
      <c r="B338" s="73" t="s">
        <v>163</v>
      </c>
      <c r="C338" s="73">
        <v>2040</v>
      </c>
      <c r="D338" s="89">
        <v>0.2</v>
      </c>
      <c r="I338" s="89"/>
      <c r="J338" s="89"/>
      <c r="K338" s="89"/>
      <c r="L338" s="89"/>
    </row>
    <row r="339" spans="1:12">
      <c r="A339" s="73" t="s">
        <v>53</v>
      </c>
      <c r="B339" s="73" t="s">
        <v>163</v>
      </c>
      <c r="C339" s="73">
        <v>2030</v>
      </c>
      <c r="D339" s="89">
        <v>0.2</v>
      </c>
      <c r="I339" s="89"/>
      <c r="J339" s="89"/>
      <c r="K339" s="89"/>
      <c r="L339" s="89"/>
    </row>
    <row r="340" spans="1:12">
      <c r="A340" s="73" t="s">
        <v>53</v>
      </c>
      <c r="B340" s="73" t="s">
        <v>163</v>
      </c>
      <c r="C340" s="73">
        <v>2035</v>
      </c>
      <c r="D340" s="89">
        <v>0.2</v>
      </c>
      <c r="I340" s="89"/>
      <c r="J340" s="89"/>
      <c r="K340" s="89"/>
      <c r="L340" s="89"/>
    </row>
    <row r="341" spans="1:12">
      <c r="A341" s="73" t="s">
        <v>53</v>
      </c>
      <c r="B341" s="73" t="s">
        <v>163</v>
      </c>
      <c r="C341" s="73">
        <v>2040</v>
      </c>
      <c r="D341" s="89">
        <v>0.2</v>
      </c>
      <c r="I341" s="89"/>
      <c r="J341" s="89"/>
      <c r="K341" s="89"/>
      <c r="L341" s="89"/>
    </row>
    <row r="342" spans="1:12">
      <c r="A342" s="89" t="s">
        <v>47</v>
      </c>
      <c r="B342" s="89" t="s">
        <v>199</v>
      </c>
      <c r="C342" s="89">
        <v>2040</v>
      </c>
      <c r="D342" s="89">
        <v>0.02</v>
      </c>
      <c r="I342" s="89"/>
      <c r="J342" s="89"/>
      <c r="K342" s="89"/>
      <c r="L342" s="89"/>
    </row>
    <row r="343" spans="1:12">
      <c r="A343" s="89" t="s">
        <v>29</v>
      </c>
      <c r="B343" s="89" t="s">
        <v>199</v>
      </c>
      <c r="C343" s="89">
        <v>2040</v>
      </c>
      <c r="D343" s="89">
        <v>0.1</v>
      </c>
      <c r="I343" s="89"/>
      <c r="J343" s="89"/>
      <c r="K343" s="89"/>
      <c r="L343" s="89"/>
    </row>
    <row r="344" spans="1:12">
      <c r="A344" s="89" t="s">
        <v>29</v>
      </c>
      <c r="B344" s="89" t="s">
        <v>212</v>
      </c>
      <c r="C344" s="89">
        <v>2040</v>
      </c>
      <c r="D344" s="89">
        <v>0.1245</v>
      </c>
      <c r="I344" s="89"/>
      <c r="J344" s="89"/>
      <c r="K344" s="89"/>
      <c r="L344" s="89"/>
    </row>
    <row r="345" spans="1:12">
      <c r="A345" s="89" t="s">
        <v>29</v>
      </c>
      <c r="B345" s="89" t="s">
        <v>213</v>
      </c>
      <c r="C345" s="89">
        <v>2040</v>
      </c>
      <c r="D345" s="89">
        <v>0.15870000000000001</v>
      </c>
      <c r="I345" s="89"/>
      <c r="J345" s="89"/>
      <c r="K345" s="89"/>
      <c r="L345" s="89"/>
    </row>
    <row r="346" spans="1:12">
      <c r="A346" s="89" t="s">
        <v>29</v>
      </c>
      <c r="B346" s="89" t="s">
        <v>202</v>
      </c>
      <c r="C346" s="89">
        <v>2040</v>
      </c>
      <c r="D346" s="89">
        <v>0.02</v>
      </c>
      <c r="I346" s="89"/>
      <c r="J346" s="89"/>
      <c r="K346" s="89"/>
      <c r="L346" s="89"/>
    </row>
    <row r="347" spans="1:12">
      <c r="A347" s="73" t="s">
        <v>53</v>
      </c>
      <c r="B347" s="73" t="s">
        <v>163</v>
      </c>
      <c r="C347" s="73">
        <v>2022</v>
      </c>
      <c r="D347" s="89">
        <v>0.2</v>
      </c>
    </row>
    <row r="348" spans="1:12">
      <c r="A348" s="73" t="s">
        <v>53</v>
      </c>
      <c r="B348" s="73" t="s">
        <v>163</v>
      </c>
      <c r="C348" s="73">
        <v>2025</v>
      </c>
      <c r="D348" s="89">
        <v>0.2</v>
      </c>
    </row>
    <row r="349" spans="1:12">
      <c r="A349" s="73" t="s">
        <v>53</v>
      </c>
      <c r="B349" s="73" t="s">
        <v>163</v>
      </c>
      <c r="C349" s="73">
        <v>2030</v>
      </c>
      <c r="D349" s="89">
        <v>0.2</v>
      </c>
    </row>
    <row r="350" spans="1:12">
      <c r="A350" s="73" t="s">
        <v>53</v>
      </c>
      <c r="B350" s="73" t="s">
        <v>163</v>
      </c>
      <c r="C350" s="73">
        <v>2035</v>
      </c>
      <c r="D350" s="89">
        <v>0.2</v>
      </c>
    </row>
    <row r="351" spans="1:12">
      <c r="A351" s="73" t="s">
        <v>53</v>
      </c>
      <c r="B351" s="73" t="s">
        <v>163</v>
      </c>
      <c r="C351" s="73">
        <v>2040</v>
      </c>
      <c r="D351" s="89">
        <v>0.2</v>
      </c>
    </row>
  </sheetData>
  <autoFilter ref="A1:C281" xr:uid="{15E15736-D5E9-480A-8241-D4AA97D2BDB9}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Z1000"/>
  <sheetViews>
    <sheetView workbookViewId="0"/>
  </sheetViews>
  <sheetFormatPr baseColWidth="10" defaultColWidth="14.44140625" defaultRowHeight="15" customHeight="1"/>
  <cols>
    <col min="1" max="24" width="8.6640625" customWidth="1"/>
  </cols>
  <sheetData>
    <row r="1" spans="1:26" ht="14.25" customHeight="1">
      <c r="A1" s="1" t="s">
        <v>0</v>
      </c>
      <c r="B1" s="1" t="s">
        <v>2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Z1000"/>
  <sheetViews>
    <sheetView workbookViewId="0"/>
  </sheetViews>
  <sheetFormatPr baseColWidth="10" defaultColWidth="14.44140625" defaultRowHeight="15" customHeight="1"/>
  <cols>
    <col min="1" max="24" width="8.6640625" customWidth="1"/>
  </cols>
  <sheetData>
    <row r="1" spans="1:26" ht="14.25" customHeight="1">
      <c r="A1" s="1" t="s">
        <v>0</v>
      </c>
      <c r="B1" s="1" t="s">
        <v>3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Z1000"/>
  <sheetViews>
    <sheetView workbookViewId="0"/>
  </sheetViews>
  <sheetFormatPr baseColWidth="10" defaultColWidth="14.44140625" defaultRowHeight="15" customHeight="1"/>
  <cols>
    <col min="1" max="22" width="8.6640625" customWidth="1"/>
  </cols>
  <sheetData>
    <row r="1" spans="1:26" ht="14.25" customHeight="1">
      <c r="A1" s="1" t="s">
        <v>0</v>
      </c>
      <c r="B1" s="1" t="s">
        <v>226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FF0000"/>
  </sheetPr>
  <dimension ref="A1:Z1000"/>
  <sheetViews>
    <sheetView workbookViewId="0">
      <selection activeCell="D2" sqref="D2:D8"/>
    </sheetView>
  </sheetViews>
  <sheetFormatPr baseColWidth="10" defaultColWidth="14.44140625" defaultRowHeight="15" customHeight="1"/>
  <cols>
    <col min="1" max="1" width="13.5546875" customWidth="1"/>
    <col min="2" max="2" width="18.33203125" customWidth="1"/>
    <col min="3" max="5" width="13.5546875" customWidth="1"/>
    <col min="6" max="6" width="25.33203125" customWidth="1"/>
    <col min="7" max="7" width="22.33203125" customWidth="1"/>
    <col min="8" max="8" width="15.88671875" customWidth="1"/>
    <col min="9" max="9" width="40" customWidth="1"/>
    <col min="10" max="10" width="26" customWidth="1"/>
    <col min="11" max="11" width="18" customWidth="1"/>
    <col min="12" max="12" width="18.6640625" customWidth="1"/>
    <col min="13" max="13" width="13.5546875" customWidth="1"/>
    <col min="14" max="14" width="13.44140625" customWidth="1"/>
    <col min="15" max="15" width="20.88671875" customWidth="1"/>
    <col min="16" max="17" width="13.5546875" customWidth="1"/>
    <col min="18" max="26" width="8.6640625" customWidth="1"/>
  </cols>
  <sheetData>
    <row r="1" spans="1:26" ht="14.4">
      <c r="A1" s="1" t="s">
        <v>0</v>
      </c>
      <c r="B1" s="37" t="s">
        <v>3</v>
      </c>
      <c r="C1" s="37" t="s">
        <v>8</v>
      </c>
      <c r="D1" s="37" t="s">
        <v>226</v>
      </c>
      <c r="E1" s="4"/>
      <c r="F1" s="25"/>
      <c r="G1" s="25"/>
      <c r="H1" s="13"/>
      <c r="I1" s="13"/>
      <c r="J1" s="73" t="s">
        <v>17</v>
      </c>
      <c r="K1" s="73" t="s">
        <v>16</v>
      </c>
      <c r="L1" t="s">
        <v>372</v>
      </c>
      <c r="M1" s="73" t="s">
        <v>16</v>
      </c>
      <c r="N1" t="s">
        <v>373</v>
      </c>
      <c r="O1" t="s">
        <v>296</v>
      </c>
      <c r="P1" t="s">
        <v>374</v>
      </c>
      <c r="Q1" s="73">
        <v>2022</v>
      </c>
      <c r="R1" s="73">
        <v>10.6327535</v>
      </c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69" t="s">
        <v>17</v>
      </c>
      <c r="B2" s="69" t="s">
        <v>16</v>
      </c>
      <c r="C2" s="69">
        <v>2022</v>
      </c>
      <c r="D2" s="129">
        <f>10.8227535+0.03</f>
        <v>10.852753499999999</v>
      </c>
      <c r="E2" s="4"/>
      <c r="F2" s="4"/>
      <c r="G2" s="4"/>
      <c r="H2" s="4"/>
      <c r="I2" s="13"/>
      <c r="J2" s="73" t="s">
        <v>29</v>
      </c>
      <c r="K2" s="73" t="s">
        <v>16</v>
      </c>
      <c r="L2" t="s">
        <v>372</v>
      </c>
      <c r="M2" s="73" t="s">
        <v>16</v>
      </c>
      <c r="N2" t="s">
        <v>373</v>
      </c>
      <c r="O2" t="s">
        <v>296</v>
      </c>
      <c r="P2" t="s">
        <v>374</v>
      </c>
      <c r="Q2" s="73">
        <v>2022</v>
      </c>
      <c r="R2" s="73">
        <v>2.6934184748063994</v>
      </c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69" t="s">
        <v>29</v>
      </c>
      <c r="B3" s="69" t="s">
        <v>16</v>
      </c>
      <c r="C3" s="69">
        <v>2022</v>
      </c>
      <c r="D3" s="69">
        <v>2.6934184748063994</v>
      </c>
      <c r="E3" s="4"/>
      <c r="F3" s="4"/>
      <c r="G3" s="4"/>
      <c r="H3" s="4"/>
      <c r="I3" s="4"/>
      <c r="J3" s="73" t="s">
        <v>23</v>
      </c>
      <c r="K3" s="73" t="s">
        <v>16</v>
      </c>
      <c r="L3" t="s">
        <v>372</v>
      </c>
      <c r="M3" s="73" t="s">
        <v>16</v>
      </c>
      <c r="N3" t="s">
        <v>373</v>
      </c>
      <c r="O3" t="s">
        <v>296</v>
      </c>
      <c r="P3" t="s">
        <v>374</v>
      </c>
      <c r="Q3" s="73">
        <v>2022</v>
      </c>
      <c r="R3" s="73">
        <v>1.4121761260859875</v>
      </c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69" t="s">
        <v>23</v>
      </c>
      <c r="B4" s="69" t="s">
        <v>16</v>
      </c>
      <c r="C4" s="69">
        <v>2022</v>
      </c>
      <c r="D4" s="69">
        <v>1.4121761260859875</v>
      </c>
      <c r="F4" s="4"/>
      <c r="G4" s="4"/>
      <c r="H4" s="4"/>
      <c r="I4" s="4"/>
      <c r="J4" s="73" t="s">
        <v>35</v>
      </c>
      <c r="K4" s="73" t="s">
        <v>16</v>
      </c>
      <c r="L4" t="s">
        <v>372</v>
      </c>
      <c r="M4" s="73" t="s">
        <v>16</v>
      </c>
      <c r="N4" t="s">
        <v>373</v>
      </c>
      <c r="O4" t="s">
        <v>296</v>
      </c>
      <c r="P4" t="s">
        <v>374</v>
      </c>
      <c r="Q4" s="73">
        <v>2022</v>
      </c>
      <c r="R4" s="73">
        <v>1.3360374842926763</v>
      </c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69" t="s">
        <v>35</v>
      </c>
      <c r="B5" s="69" t="s">
        <v>16</v>
      </c>
      <c r="C5" s="69">
        <v>2022</v>
      </c>
      <c r="D5" s="69">
        <f>1.33603748429268-0.02-0.02</f>
        <v>1.2960374842926801</v>
      </c>
      <c r="F5" s="4"/>
      <c r="G5" s="38"/>
      <c r="H5" s="4"/>
      <c r="I5" s="4"/>
      <c r="J5" s="73" t="s">
        <v>41</v>
      </c>
      <c r="K5" s="73" t="s">
        <v>16</v>
      </c>
      <c r="L5" t="s">
        <v>372</v>
      </c>
      <c r="M5" s="73" t="s">
        <v>16</v>
      </c>
      <c r="N5" t="s">
        <v>373</v>
      </c>
      <c r="O5" t="s">
        <v>296</v>
      </c>
      <c r="P5" t="s">
        <v>374</v>
      </c>
      <c r="Q5" s="73">
        <v>2022</v>
      </c>
      <c r="R5" s="73">
        <v>2.1937394206295204</v>
      </c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69" t="s">
        <v>41</v>
      </c>
      <c r="B6" s="69" t="s">
        <v>16</v>
      </c>
      <c r="C6" s="69">
        <v>2022</v>
      </c>
      <c r="D6" s="69">
        <f>2.19373942062952-0.005-0.01</f>
        <v>2.1787394206295203</v>
      </c>
      <c r="F6" s="4"/>
      <c r="G6" s="38"/>
      <c r="H6" s="4"/>
      <c r="I6" s="4"/>
      <c r="J6" s="73" t="s">
        <v>47</v>
      </c>
      <c r="K6" s="73" t="s">
        <v>16</v>
      </c>
      <c r="L6" t="s">
        <v>372</v>
      </c>
      <c r="M6" s="73" t="s">
        <v>16</v>
      </c>
      <c r="N6" t="s">
        <v>373</v>
      </c>
      <c r="O6" t="s">
        <v>296</v>
      </c>
      <c r="P6" t="s">
        <v>374</v>
      </c>
      <c r="Q6" s="73">
        <v>2022</v>
      </c>
      <c r="R6" s="73">
        <v>0.79814271503997514</v>
      </c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69" t="s">
        <v>47</v>
      </c>
      <c r="B7" s="69" t="s">
        <v>16</v>
      </c>
      <c r="C7" s="69">
        <v>2022</v>
      </c>
      <c r="D7" s="129">
        <v>0.79814271503997514</v>
      </c>
      <c r="E7" s="4"/>
      <c r="F7" s="4"/>
      <c r="G7" s="4"/>
      <c r="H7" s="4"/>
      <c r="I7" s="13"/>
      <c r="J7" s="73" t="s">
        <v>53</v>
      </c>
      <c r="K7" s="73" t="s">
        <v>16</v>
      </c>
      <c r="L7" t="s">
        <v>372</v>
      </c>
      <c r="M7" s="73" t="s">
        <v>16</v>
      </c>
      <c r="N7" t="s">
        <v>373</v>
      </c>
      <c r="O7" t="s">
        <v>296</v>
      </c>
      <c r="P7" t="s">
        <v>374</v>
      </c>
      <c r="Q7" s="73">
        <v>2022</v>
      </c>
      <c r="R7" s="73">
        <v>1.8392395671452124</v>
      </c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69" t="s">
        <v>53</v>
      </c>
      <c r="B8" s="69" t="s">
        <v>16</v>
      </c>
      <c r="C8" s="69">
        <v>2022</v>
      </c>
      <c r="D8" s="114">
        <v>1.8392395671452124</v>
      </c>
      <c r="F8" s="4"/>
      <c r="G8" s="4"/>
      <c r="H8" s="4"/>
      <c r="I8" s="39"/>
      <c r="J8" s="73" t="s">
        <v>17</v>
      </c>
      <c r="K8" s="73" t="s">
        <v>16</v>
      </c>
      <c r="L8" t="s">
        <v>372</v>
      </c>
      <c r="M8" s="73" t="s">
        <v>16</v>
      </c>
      <c r="N8" t="s">
        <v>373</v>
      </c>
      <c r="O8" t="s">
        <v>296</v>
      </c>
      <c r="P8" t="s">
        <v>374</v>
      </c>
      <c r="Q8" s="73">
        <v>2025</v>
      </c>
      <c r="R8" s="73">
        <v>14.119873851196161</v>
      </c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70" t="s">
        <v>17</v>
      </c>
      <c r="B9" s="69" t="s">
        <v>16</v>
      </c>
      <c r="C9" s="70">
        <v>2025</v>
      </c>
      <c r="D9" s="70">
        <v>14.119873851196161</v>
      </c>
      <c r="E9" s="4"/>
      <c r="F9" s="4"/>
      <c r="G9" s="4"/>
      <c r="H9" s="4"/>
      <c r="I9" s="10"/>
      <c r="J9" s="73" t="s">
        <v>29</v>
      </c>
      <c r="K9" s="73" t="s">
        <v>16</v>
      </c>
      <c r="L9" t="s">
        <v>372</v>
      </c>
      <c r="M9" s="73" t="s">
        <v>16</v>
      </c>
      <c r="N9" t="s">
        <v>373</v>
      </c>
      <c r="O9" t="s">
        <v>296</v>
      </c>
      <c r="P9" t="s">
        <v>374</v>
      </c>
      <c r="Q9" s="73">
        <v>2025</v>
      </c>
      <c r="R9" s="73">
        <v>4.7655678681514546</v>
      </c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70" t="s">
        <v>29</v>
      </c>
      <c r="B10" s="69" t="s">
        <v>16</v>
      </c>
      <c r="C10" s="70">
        <v>2025</v>
      </c>
      <c r="D10" s="70">
        <v>4.7655678681514546</v>
      </c>
      <c r="E10" s="4"/>
      <c r="F10" s="38"/>
      <c r="G10" s="4"/>
      <c r="H10" s="4"/>
      <c r="I10" s="10"/>
      <c r="J10" s="73" t="s">
        <v>23</v>
      </c>
      <c r="K10" s="73" t="s">
        <v>16</v>
      </c>
      <c r="L10" t="s">
        <v>372</v>
      </c>
      <c r="M10" s="73" t="s">
        <v>16</v>
      </c>
      <c r="N10" t="s">
        <v>373</v>
      </c>
      <c r="O10" t="s">
        <v>296</v>
      </c>
      <c r="P10" t="s">
        <v>374</v>
      </c>
      <c r="Q10" s="73">
        <v>2025</v>
      </c>
      <c r="R10" s="73">
        <v>1.612728893462229</v>
      </c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70" t="s">
        <v>23</v>
      </c>
      <c r="B11" s="69" t="s">
        <v>16</v>
      </c>
      <c r="C11" s="70">
        <v>2025</v>
      </c>
      <c r="D11" s="70">
        <v>1.612728893462229</v>
      </c>
      <c r="E11" s="4"/>
      <c r="F11" s="40"/>
      <c r="G11" s="4"/>
      <c r="H11" s="4"/>
      <c r="I11" s="10"/>
      <c r="J11" s="73" t="s">
        <v>35</v>
      </c>
      <c r="K11" s="73" t="s">
        <v>16</v>
      </c>
      <c r="L11" t="s">
        <v>372</v>
      </c>
      <c r="M11" s="73" t="s">
        <v>16</v>
      </c>
      <c r="N11" t="s">
        <v>373</v>
      </c>
      <c r="O11" t="s">
        <v>296</v>
      </c>
      <c r="P11" t="s">
        <v>374</v>
      </c>
      <c r="Q11" s="73">
        <v>2025</v>
      </c>
      <c r="R11" s="73">
        <v>1.1179505317771401</v>
      </c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70" t="s">
        <v>35</v>
      </c>
      <c r="B12" s="69" t="s">
        <v>16</v>
      </c>
      <c r="C12" s="70">
        <v>2025</v>
      </c>
      <c r="D12" s="70">
        <v>1.1179505317771401</v>
      </c>
      <c r="E12" s="4"/>
      <c r="F12" s="30"/>
      <c r="G12" s="4"/>
      <c r="H12" s="4"/>
      <c r="I12" s="10"/>
      <c r="J12" s="73" t="s">
        <v>41</v>
      </c>
      <c r="K12" s="73" t="s">
        <v>16</v>
      </c>
      <c r="L12" t="s">
        <v>372</v>
      </c>
      <c r="M12" s="73" t="s">
        <v>16</v>
      </c>
      <c r="N12" t="s">
        <v>373</v>
      </c>
      <c r="O12" t="s">
        <v>296</v>
      </c>
      <c r="P12" t="s">
        <v>374</v>
      </c>
      <c r="Q12" s="73">
        <v>2025</v>
      </c>
      <c r="R12" s="73">
        <v>1.759326699333595</v>
      </c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70" t="s">
        <v>41</v>
      </c>
      <c r="B13" s="69" t="s">
        <v>16</v>
      </c>
      <c r="C13" s="70">
        <v>2025</v>
      </c>
      <c r="D13" s="70">
        <v>1.759326699333595</v>
      </c>
      <c r="E13" s="4"/>
      <c r="F13" s="30"/>
      <c r="G13" s="4"/>
      <c r="H13" s="4"/>
      <c r="I13" s="10"/>
      <c r="J13" s="73" t="s">
        <v>47</v>
      </c>
      <c r="K13" s="73" t="s">
        <v>16</v>
      </c>
      <c r="L13" t="s">
        <v>372</v>
      </c>
      <c r="M13" s="73" t="s">
        <v>16</v>
      </c>
      <c r="N13" t="s">
        <v>373</v>
      </c>
      <c r="O13" t="s">
        <v>296</v>
      </c>
      <c r="P13" t="s">
        <v>374</v>
      </c>
      <c r="Q13" s="73">
        <v>2025</v>
      </c>
      <c r="R13" s="73">
        <v>1.100812982659489</v>
      </c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70" t="s">
        <v>47</v>
      </c>
      <c r="B14" s="69" t="s">
        <v>16</v>
      </c>
      <c r="C14" s="70">
        <v>2025</v>
      </c>
      <c r="D14" s="70">
        <v>1.100812982659489</v>
      </c>
      <c r="E14" s="4"/>
      <c r="F14" s="30"/>
      <c r="G14" s="4"/>
      <c r="H14" s="4"/>
      <c r="I14" s="10"/>
      <c r="J14" s="73" t="s">
        <v>53</v>
      </c>
      <c r="K14" s="73" t="s">
        <v>16</v>
      </c>
      <c r="L14" t="s">
        <v>372</v>
      </c>
      <c r="M14" s="73" t="s">
        <v>16</v>
      </c>
      <c r="N14" t="s">
        <v>373</v>
      </c>
      <c r="O14" t="s">
        <v>296</v>
      </c>
      <c r="P14" t="s">
        <v>374</v>
      </c>
      <c r="Q14" s="73">
        <v>2025</v>
      </c>
      <c r="R14" s="73">
        <v>1.7598191734199311</v>
      </c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70" t="s">
        <v>53</v>
      </c>
      <c r="B15" s="69" t="s">
        <v>16</v>
      </c>
      <c r="C15" s="70">
        <v>2025</v>
      </c>
      <c r="D15" s="70">
        <v>1.7598191734199311</v>
      </c>
      <c r="E15" s="4"/>
      <c r="F15" s="30"/>
      <c r="G15" s="4"/>
      <c r="H15" s="4"/>
      <c r="I15" s="10"/>
      <c r="J15" s="73" t="s">
        <v>17</v>
      </c>
      <c r="K15" s="73" t="s">
        <v>16</v>
      </c>
      <c r="L15" t="s">
        <v>372</v>
      </c>
      <c r="M15" s="73" t="s">
        <v>16</v>
      </c>
      <c r="N15" t="s">
        <v>373</v>
      </c>
      <c r="O15" t="s">
        <v>296</v>
      </c>
      <c r="P15" t="s">
        <v>374</v>
      </c>
      <c r="Q15" s="73">
        <v>2030</v>
      </c>
      <c r="R15" s="73">
        <v>17.854729476069359</v>
      </c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70" t="s">
        <v>17</v>
      </c>
      <c r="B16" s="69" t="s">
        <v>16</v>
      </c>
      <c r="C16" s="70">
        <v>2030</v>
      </c>
      <c r="D16" s="70">
        <v>17.854729476069359</v>
      </c>
      <c r="E16" s="4"/>
      <c r="F16" s="30"/>
      <c r="G16" s="33"/>
      <c r="H16" s="33"/>
      <c r="I16" s="33"/>
      <c r="J16" s="73" t="s">
        <v>29</v>
      </c>
      <c r="K16" s="73" t="s">
        <v>16</v>
      </c>
      <c r="L16" t="s">
        <v>372</v>
      </c>
      <c r="M16" s="73" t="s">
        <v>16</v>
      </c>
      <c r="N16" t="s">
        <v>373</v>
      </c>
      <c r="O16" t="s">
        <v>296</v>
      </c>
      <c r="P16" t="s">
        <v>374</v>
      </c>
      <c r="Q16" s="73">
        <v>2030</v>
      </c>
      <c r="R16" s="73">
        <v>6.0261108549836342</v>
      </c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70" t="s">
        <v>29</v>
      </c>
      <c r="B17" s="69" t="s">
        <v>16</v>
      </c>
      <c r="C17" s="70">
        <v>2030</v>
      </c>
      <c r="D17" s="70">
        <v>6.0261108549836342</v>
      </c>
      <c r="E17" s="4"/>
      <c r="F17" s="30"/>
      <c r="H17" s="33"/>
      <c r="I17" s="33"/>
      <c r="J17" s="73" t="s">
        <v>23</v>
      </c>
      <c r="K17" s="73" t="s">
        <v>16</v>
      </c>
      <c r="L17" t="s">
        <v>372</v>
      </c>
      <c r="M17" s="73" t="s">
        <v>16</v>
      </c>
      <c r="N17" t="s">
        <v>373</v>
      </c>
      <c r="O17" t="s">
        <v>296</v>
      </c>
      <c r="P17" t="s">
        <v>374</v>
      </c>
      <c r="Q17" s="73">
        <v>2030</v>
      </c>
      <c r="R17" s="73">
        <v>2.039312703106722</v>
      </c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70" t="s">
        <v>23</v>
      </c>
      <c r="B18" s="69" t="s">
        <v>16</v>
      </c>
      <c r="C18" s="70">
        <v>2030</v>
      </c>
      <c r="D18" s="70">
        <v>2.039312703106722</v>
      </c>
      <c r="E18" s="4"/>
      <c r="F18" s="30"/>
      <c r="G18" s="33"/>
      <c r="H18" s="33"/>
      <c r="I18" s="33"/>
      <c r="J18" s="73" t="s">
        <v>35</v>
      </c>
      <c r="K18" s="73" t="s">
        <v>16</v>
      </c>
      <c r="L18" t="s">
        <v>372</v>
      </c>
      <c r="M18" s="73" t="s">
        <v>16</v>
      </c>
      <c r="N18" t="s">
        <v>373</v>
      </c>
      <c r="O18" t="s">
        <v>296</v>
      </c>
      <c r="P18" t="s">
        <v>374</v>
      </c>
      <c r="Q18" s="73">
        <v>2030</v>
      </c>
      <c r="R18" s="73">
        <v>1.4136602439134209</v>
      </c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70" t="s">
        <v>35</v>
      </c>
      <c r="B19" s="69" t="s">
        <v>16</v>
      </c>
      <c r="C19" s="70">
        <v>2030</v>
      </c>
      <c r="D19" s="70">
        <v>1.4136602439134209</v>
      </c>
      <c r="E19" s="4"/>
      <c r="F19" s="62" t="s">
        <v>250</v>
      </c>
      <c r="G19" s="62" t="s">
        <v>279</v>
      </c>
      <c r="H19" s="62" t="s">
        <v>280</v>
      </c>
      <c r="I19" s="62" t="s">
        <v>281</v>
      </c>
      <c r="J19" s="73" t="s">
        <v>41</v>
      </c>
      <c r="K19" s="73" t="s">
        <v>16</v>
      </c>
      <c r="L19" t="s">
        <v>372</v>
      </c>
      <c r="M19" s="73" t="s">
        <v>16</v>
      </c>
      <c r="N19" t="s">
        <v>373</v>
      </c>
      <c r="O19" t="s">
        <v>296</v>
      </c>
      <c r="P19" t="s">
        <v>374</v>
      </c>
      <c r="Q19" s="73">
        <v>2030</v>
      </c>
      <c r="R19" s="73">
        <v>2.2246871755137012</v>
      </c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70" t="s">
        <v>41</v>
      </c>
      <c r="B20" s="69" t="s">
        <v>16</v>
      </c>
      <c r="C20" s="70">
        <v>2030</v>
      </c>
      <c r="D20" s="70">
        <v>2.2246871755137012</v>
      </c>
      <c r="E20" s="4"/>
      <c r="F20" s="63">
        <v>2025</v>
      </c>
      <c r="G20" s="64">
        <v>7288</v>
      </c>
      <c r="H20" s="64">
        <v>7506</v>
      </c>
      <c r="I20" s="64">
        <v>7433.5</v>
      </c>
      <c r="J20" s="73" t="s">
        <v>47</v>
      </c>
      <c r="K20" s="73" t="s">
        <v>16</v>
      </c>
      <c r="L20" t="s">
        <v>372</v>
      </c>
      <c r="M20" s="73" t="s">
        <v>16</v>
      </c>
      <c r="N20" t="s">
        <v>373</v>
      </c>
      <c r="O20" t="s">
        <v>296</v>
      </c>
      <c r="P20" t="s">
        <v>374</v>
      </c>
      <c r="Q20" s="73">
        <v>2030</v>
      </c>
      <c r="R20" s="73">
        <v>1.391989632220769</v>
      </c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70" t="s">
        <v>47</v>
      </c>
      <c r="B21" s="69" t="s">
        <v>16</v>
      </c>
      <c r="C21" s="70">
        <v>2030</v>
      </c>
      <c r="D21" s="70">
        <v>1.391989632220769</v>
      </c>
      <c r="E21" s="4"/>
      <c r="F21" s="63">
        <v>2030</v>
      </c>
      <c r="G21" s="64">
        <v>9216</v>
      </c>
      <c r="H21" s="64">
        <v>9953</v>
      </c>
      <c r="I21" s="64">
        <v>9547.2999999999993</v>
      </c>
      <c r="J21" s="73" t="s">
        <v>53</v>
      </c>
      <c r="K21" s="73" t="s">
        <v>16</v>
      </c>
      <c r="L21" t="s">
        <v>372</v>
      </c>
      <c r="M21" s="73" t="s">
        <v>16</v>
      </c>
      <c r="N21" t="s">
        <v>373</v>
      </c>
      <c r="O21" t="s">
        <v>296</v>
      </c>
      <c r="P21" t="s">
        <v>374</v>
      </c>
      <c r="Q21" s="73">
        <v>2030</v>
      </c>
      <c r="R21" s="73">
        <v>2.2253099141924002</v>
      </c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70" t="s">
        <v>53</v>
      </c>
      <c r="B22" s="69" t="s">
        <v>16</v>
      </c>
      <c r="C22" s="70">
        <v>2030</v>
      </c>
      <c r="D22" s="70">
        <v>2.2253099141924002</v>
      </c>
      <c r="E22" s="4"/>
      <c r="F22" s="63">
        <v>2035</v>
      </c>
      <c r="G22" s="64">
        <v>11143</v>
      </c>
      <c r="H22" s="64">
        <v>12592</v>
      </c>
      <c r="I22" s="64">
        <v>11722.7</v>
      </c>
      <c r="J22" s="73" t="s">
        <v>17</v>
      </c>
      <c r="K22" s="73" t="s">
        <v>16</v>
      </c>
      <c r="L22" t="s">
        <v>372</v>
      </c>
      <c r="M22" s="73" t="s">
        <v>16</v>
      </c>
      <c r="N22" t="s">
        <v>373</v>
      </c>
      <c r="O22" t="s">
        <v>296</v>
      </c>
      <c r="P22" t="s">
        <v>374</v>
      </c>
      <c r="Q22" s="73">
        <v>2035</v>
      </c>
      <c r="R22" s="73">
        <v>21.589778847667908</v>
      </c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70" t="s">
        <v>17</v>
      </c>
      <c r="B23" s="69" t="s">
        <v>16</v>
      </c>
      <c r="C23" s="70">
        <v>2035</v>
      </c>
      <c r="D23" s="70">
        <v>21.589778847667908</v>
      </c>
      <c r="E23" s="4"/>
      <c r="F23" s="63">
        <v>2040</v>
      </c>
      <c r="G23" s="64">
        <v>13071</v>
      </c>
      <c r="H23" s="64">
        <v>15424</v>
      </c>
      <c r="I23" s="64">
        <v>13959.9</v>
      </c>
      <c r="J23" s="73" t="s">
        <v>29</v>
      </c>
      <c r="K23" s="73" t="s">
        <v>16</v>
      </c>
      <c r="L23" t="s">
        <v>372</v>
      </c>
      <c r="M23" s="73" t="s">
        <v>16</v>
      </c>
      <c r="N23" t="s">
        <v>373</v>
      </c>
      <c r="O23" t="s">
        <v>296</v>
      </c>
      <c r="P23" t="s">
        <v>374</v>
      </c>
      <c r="Q23" s="73">
        <v>2035</v>
      </c>
      <c r="R23" s="73">
        <v>7.2867192328510786</v>
      </c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70" t="s">
        <v>29</v>
      </c>
      <c r="B24" s="69" t="s">
        <v>16</v>
      </c>
      <c r="C24" s="70">
        <v>2035</v>
      </c>
      <c r="D24" s="70">
        <v>7.2867192328510786</v>
      </c>
      <c r="E24" s="4"/>
      <c r="F24" s="63">
        <v>2045</v>
      </c>
      <c r="G24" s="64">
        <v>14999</v>
      </c>
      <c r="H24" s="64">
        <v>17849</v>
      </c>
      <c r="I24" s="64">
        <v>16258.7</v>
      </c>
      <c r="J24" s="73" t="s">
        <v>23</v>
      </c>
      <c r="K24" s="73" t="s">
        <v>16</v>
      </c>
      <c r="L24" t="s">
        <v>372</v>
      </c>
      <c r="M24" s="73" t="s">
        <v>16</v>
      </c>
      <c r="N24" t="s">
        <v>373</v>
      </c>
      <c r="O24" t="s">
        <v>296</v>
      </c>
      <c r="P24" t="s">
        <v>374</v>
      </c>
      <c r="Q24" s="73">
        <v>2035</v>
      </c>
      <c r="R24" s="73">
        <v>2.4659186419108172</v>
      </c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70" t="s">
        <v>23</v>
      </c>
      <c r="B25" s="69" t="s">
        <v>16</v>
      </c>
      <c r="C25" s="70">
        <v>2035</v>
      </c>
      <c r="D25" s="70">
        <v>2.4659186419108172</v>
      </c>
      <c r="E25" s="4"/>
      <c r="F25" s="63">
        <v>2050</v>
      </c>
      <c r="G25" s="64">
        <v>16927</v>
      </c>
      <c r="H25" s="64">
        <v>20312</v>
      </c>
      <c r="I25" s="64">
        <v>18619.2</v>
      </c>
      <c r="J25" s="73" t="s">
        <v>35</v>
      </c>
      <c r="K25" s="73" t="s">
        <v>16</v>
      </c>
      <c r="L25" t="s">
        <v>372</v>
      </c>
      <c r="M25" s="73" t="s">
        <v>16</v>
      </c>
      <c r="N25" t="s">
        <v>373</v>
      </c>
      <c r="O25" t="s">
        <v>296</v>
      </c>
      <c r="P25" t="s">
        <v>374</v>
      </c>
      <c r="Q25" s="73">
        <v>2035</v>
      </c>
      <c r="R25" s="73">
        <v>1.709385296077307</v>
      </c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70" t="s">
        <v>35</v>
      </c>
      <c r="B26" s="69" t="s">
        <v>16</v>
      </c>
      <c r="C26" s="70">
        <v>2035</v>
      </c>
      <c r="D26" s="70">
        <v>1.709385296077307</v>
      </c>
      <c r="E26" s="4"/>
      <c r="G26" s="4"/>
      <c r="H26" s="13"/>
      <c r="I26" s="26"/>
      <c r="J26" s="73" t="s">
        <v>41</v>
      </c>
      <c r="K26" s="73" t="s">
        <v>16</v>
      </c>
      <c r="L26" t="s">
        <v>372</v>
      </c>
      <c r="M26" s="73" t="s">
        <v>16</v>
      </c>
      <c r="N26" t="s">
        <v>373</v>
      </c>
      <c r="O26" t="s">
        <v>296</v>
      </c>
      <c r="P26" t="s">
        <v>374</v>
      </c>
      <c r="Q26" s="73">
        <v>2035</v>
      </c>
      <c r="R26" s="73">
        <v>2.6900717924042992</v>
      </c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70" t="s">
        <v>41</v>
      </c>
      <c r="B27" s="69" t="s">
        <v>16</v>
      </c>
      <c r="C27" s="70">
        <v>2035</v>
      </c>
      <c r="D27" s="70">
        <v>2.6900717924042992</v>
      </c>
      <c r="E27" s="4"/>
      <c r="F27" s="61"/>
      <c r="G27" s="4"/>
      <c r="H27" s="13"/>
      <c r="I27" s="26"/>
      <c r="J27" s="73" t="s">
        <v>47</v>
      </c>
      <c r="K27" s="73" t="s">
        <v>16</v>
      </c>
      <c r="L27" t="s">
        <v>372</v>
      </c>
      <c r="M27" s="73" t="s">
        <v>16</v>
      </c>
      <c r="N27" t="s">
        <v>373</v>
      </c>
      <c r="O27" t="s">
        <v>296</v>
      </c>
      <c r="P27" t="s">
        <v>374</v>
      </c>
      <c r="Q27" s="73">
        <v>2035</v>
      </c>
      <c r="R27" s="73">
        <v>1.6831813866557099</v>
      </c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70" t="s">
        <v>47</v>
      </c>
      <c r="B28" s="69" t="s">
        <v>16</v>
      </c>
      <c r="C28" s="70">
        <v>2035</v>
      </c>
      <c r="D28" s="70">
        <v>1.6831813866557099</v>
      </c>
      <c r="E28" s="4"/>
      <c r="F28" s="62" t="s">
        <v>250</v>
      </c>
      <c r="G28" s="62" t="s">
        <v>279</v>
      </c>
      <c r="H28" s="62" t="s">
        <v>282</v>
      </c>
      <c r="I28" s="62" t="s">
        <v>295</v>
      </c>
      <c r="J28" s="73" t="s">
        <v>53</v>
      </c>
      <c r="K28" s="73" t="s">
        <v>16</v>
      </c>
      <c r="L28" t="s">
        <v>372</v>
      </c>
      <c r="M28" s="73" t="s">
        <v>16</v>
      </c>
      <c r="N28" t="s">
        <v>373</v>
      </c>
      <c r="O28" t="s">
        <v>296</v>
      </c>
      <c r="P28" t="s">
        <v>374</v>
      </c>
      <c r="Q28" s="73">
        <v>2035</v>
      </c>
      <c r="R28" s="73">
        <v>2.6908248024328758</v>
      </c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70" t="s">
        <v>53</v>
      </c>
      <c r="B29" s="69" t="s">
        <v>16</v>
      </c>
      <c r="C29" s="70">
        <v>2035</v>
      </c>
      <c r="D29" s="70">
        <v>2.6908248024328758</v>
      </c>
      <c r="E29" s="4"/>
      <c r="F29" s="63">
        <v>2025</v>
      </c>
      <c r="G29" s="63" t="s">
        <v>283</v>
      </c>
      <c r="H29" s="63" t="s">
        <v>284</v>
      </c>
      <c r="I29" s="64">
        <v>7433.5</v>
      </c>
      <c r="J29" s="73" t="s">
        <v>17</v>
      </c>
      <c r="K29" s="73" t="s">
        <v>16</v>
      </c>
      <c r="L29" t="s">
        <v>372</v>
      </c>
      <c r="M29" s="73" t="s">
        <v>16</v>
      </c>
      <c r="N29" t="s">
        <v>373</v>
      </c>
      <c r="O29" t="s">
        <v>296</v>
      </c>
      <c r="P29" t="s">
        <v>374</v>
      </c>
      <c r="Q29" s="73">
        <v>2040</v>
      </c>
      <c r="R29" s="73">
        <v>25.324634472541099</v>
      </c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70" t="s">
        <v>17</v>
      </c>
      <c r="B30" s="69" t="s">
        <v>16</v>
      </c>
      <c r="C30" s="70">
        <v>2040</v>
      </c>
      <c r="D30" s="70">
        <v>25.324634472541099</v>
      </c>
      <c r="E30" s="4"/>
      <c r="F30" s="63">
        <v>2030</v>
      </c>
      <c r="G30" s="63" t="s">
        <v>285</v>
      </c>
      <c r="H30" s="63" t="s">
        <v>286</v>
      </c>
      <c r="I30" s="64">
        <v>9547.2999999999993</v>
      </c>
      <c r="J30" s="73" t="s">
        <v>29</v>
      </c>
      <c r="K30" s="73" t="s">
        <v>16</v>
      </c>
      <c r="L30" t="s">
        <v>372</v>
      </c>
      <c r="M30" s="73" t="s">
        <v>16</v>
      </c>
      <c r="N30" t="s">
        <v>373</v>
      </c>
      <c r="O30" t="s">
        <v>296</v>
      </c>
      <c r="P30" t="s">
        <v>374</v>
      </c>
      <c r="Q30" s="73">
        <v>2040</v>
      </c>
      <c r="R30" s="73">
        <v>8.5472622196832582</v>
      </c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70" t="s">
        <v>29</v>
      </c>
      <c r="B31" s="69" t="s">
        <v>16</v>
      </c>
      <c r="C31" s="70">
        <v>2040</v>
      </c>
      <c r="D31" s="70">
        <v>8.5472622196832582</v>
      </c>
      <c r="E31" s="4"/>
      <c r="F31" s="63">
        <v>2035</v>
      </c>
      <c r="G31" s="63" t="s">
        <v>287</v>
      </c>
      <c r="H31" s="63" t="s">
        <v>288</v>
      </c>
      <c r="I31" s="64">
        <v>11722.7</v>
      </c>
      <c r="J31" s="73" t="s">
        <v>23</v>
      </c>
      <c r="K31" s="73" t="s">
        <v>16</v>
      </c>
      <c r="L31" t="s">
        <v>372</v>
      </c>
      <c r="M31" s="73" t="s">
        <v>16</v>
      </c>
      <c r="N31" t="s">
        <v>373</v>
      </c>
      <c r="O31" t="s">
        <v>296</v>
      </c>
      <c r="P31" t="s">
        <v>374</v>
      </c>
      <c r="Q31" s="73">
        <v>2040</v>
      </c>
      <c r="R31" s="73">
        <v>2.8925024515553099</v>
      </c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70" t="s">
        <v>23</v>
      </c>
      <c r="B32" s="69" t="s">
        <v>16</v>
      </c>
      <c r="C32" s="70">
        <v>2040</v>
      </c>
      <c r="D32" s="70">
        <v>2.8925024515553099</v>
      </c>
      <c r="E32" s="4"/>
      <c r="F32" s="63">
        <v>2040</v>
      </c>
      <c r="G32" s="63" t="s">
        <v>289</v>
      </c>
      <c r="H32" s="63" t="s">
        <v>290</v>
      </c>
      <c r="I32" s="64">
        <v>13959.9</v>
      </c>
      <c r="J32" s="73" t="s">
        <v>35</v>
      </c>
      <c r="K32" s="73" t="s">
        <v>16</v>
      </c>
      <c r="L32" t="s">
        <v>372</v>
      </c>
      <c r="M32" s="73" t="s">
        <v>16</v>
      </c>
      <c r="N32" t="s">
        <v>373</v>
      </c>
      <c r="O32" t="s">
        <v>296</v>
      </c>
      <c r="P32" t="s">
        <v>374</v>
      </c>
      <c r="Q32" s="73">
        <v>2040</v>
      </c>
      <c r="R32" s="73">
        <v>2.0050950082135892</v>
      </c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70" t="s">
        <v>35</v>
      </c>
      <c r="B33" s="69" t="s">
        <v>16</v>
      </c>
      <c r="C33" s="70">
        <v>2040</v>
      </c>
      <c r="D33" s="70">
        <v>2.0050950082135892</v>
      </c>
      <c r="E33" s="4"/>
      <c r="F33" s="63">
        <v>2045</v>
      </c>
      <c r="G33" s="63" t="s">
        <v>291</v>
      </c>
      <c r="H33" s="63" t="s">
        <v>292</v>
      </c>
      <c r="I33" s="64">
        <v>16258.7</v>
      </c>
      <c r="J33" s="73" t="s">
        <v>41</v>
      </c>
      <c r="K33" s="73" t="s">
        <v>16</v>
      </c>
      <c r="L33" t="s">
        <v>372</v>
      </c>
      <c r="M33" s="73" t="s">
        <v>16</v>
      </c>
      <c r="N33" t="s">
        <v>373</v>
      </c>
      <c r="O33" t="s">
        <v>296</v>
      </c>
      <c r="P33" t="s">
        <v>374</v>
      </c>
      <c r="Q33" s="73">
        <v>2040</v>
      </c>
      <c r="R33" s="73">
        <v>3.1554322685844052</v>
      </c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70" t="s">
        <v>41</v>
      </c>
      <c r="B34" s="69" t="s">
        <v>16</v>
      </c>
      <c r="C34" s="70">
        <v>2040</v>
      </c>
      <c r="D34" s="70">
        <v>3.1554322685844052</v>
      </c>
      <c r="E34" s="4"/>
      <c r="F34" s="63">
        <v>2050</v>
      </c>
      <c r="G34" s="63" t="s">
        <v>293</v>
      </c>
      <c r="H34" s="63" t="s">
        <v>294</v>
      </c>
      <c r="I34" s="64">
        <v>18619.2</v>
      </c>
      <c r="J34" s="73" t="s">
        <v>47</v>
      </c>
      <c r="K34" s="73" t="s">
        <v>16</v>
      </c>
      <c r="L34" t="s">
        <v>372</v>
      </c>
      <c r="M34" s="73" t="s">
        <v>16</v>
      </c>
      <c r="N34" t="s">
        <v>373</v>
      </c>
      <c r="O34" t="s">
        <v>296</v>
      </c>
      <c r="P34" t="s">
        <v>374</v>
      </c>
      <c r="Q34" s="73">
        <v>2040</v>
      </c>
      <c r="R34" s="73">
        <v>1.9743580362169899</v>
      </c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70" t="s">
        <v>47</v>
      </c>
      <c r="B35" s="69" t="s">
        <v>16</v>
      </c>
      <c r="C35" s="70">
        <v>2040</v>
      </c>
      <c r="D35" s="70">
        <v>1.9743580362169899</v>
      </c>
      <c r="E35" s="4"/>
      <c r="F35" s="4"/>
      <c r="G35" s="63"/>
      <c r="H35" s="63"/>
      <c r="I35" s="64"/>
      <c r="J35" s="73" t="s">
        <v>53</v>
      </c>
      <c r="K35" s="73" t="s">
        <v>16</v>
      </c>
      <c r="L35" t="s">
        <v>372</v>
      </c>
      <c r="M35" s="73" t="s">
        <v>16</v>
      </c>
      <c r="N35" t="s">
        <v>373</v>
      </c>
      <c r="O35" t="s">
        <v>296</v>
      </c>
      <c r="P35" t="s">
        <v>374</v>
      </c>
      <c r="Q35" s="73">
        <v>2040</v>
      </c>
      <c r="R35" s="73">
        <v>3.1563155432053449</v>
      </c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70" t="s">
        <v>53</v>
      </c>
      <c r="B36" s="69" t="s">
        <v>16</v>
      </c>
      <c r="C36" s="70">
        <v>2040</v>
      </c>
      <c r="D36" s="70">
        <v>3.1563155432053449</v>
      </c>
      <c r="E36" s="4"/>
      <c r="F36" s="4" t="s">
        <v>300</v>
      </c>
      <c r="G36" s="66" t="s">
        <v>297</v>
      </c>
      <c r="H36" s="63"/>
      <c r="I36" s="64"/>
      <c r="J36" s="73" t="s">
        <v>17</v>
      </c>
      <c r="K36" s="73" t="s">
        <v>16</v>
      </c>
      <c r="L36" t="s">
        <v>372</v>
      </c>
      <c r="M36" s="73" t="s">
        <v>16</v>
      </c>
      <c r="N36" t="s">
        <v>373</v>
      </c>
      <c r="O36" t="s">
        <v>296</v>
      </c>
      <c r="P36" t="s">
        <v>374</v>
      </c>
      <c r="Q36" s="73">
        <v>2045</v>
      </c>
      <c r="R36" s="73">
        <v>29.059683844139659</v>
      </c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70" t="s">
        <v>17</v>
      </c>
      <c r="B37" s="69" t="s">
        <v>16</v>
      </c>
      <c r="C37" s="70">
        <v>2045</v>
      </c>
      <c r="D37" s="70">
        <v>29.059683844139659</v>
      </c>
      <c r="E37" s="4"/>
      <c r="F37" s="65" t="s">
        <v>8</v>
      </c>
      <c r="G37" s="65" t="s">
        <v>0</v>
      </c>
      <c r="H37" s="65" t="s">
        <v>296</v>
      </c>
      <c r="I37" s="64"/>
      <c r="J37" s="73" t="s">
        <v>29</v>
      </c>
      <c r="K37" s="73" t="s">
        <v>16</v>
      </c>
      <c r="L37" t="s">
        <v>372</v>
      </c>
      <c r="M37" s="73" t="s">
        <v>16</v>
      </c>
      <c r="N37" t="s">
        <v>373</v>
      </c>
      <c r="O37" t="s">
        <v>296</v>
      </c>
      <c r="P37" t="s">
        <v>374</v>
      </c>
      <c r="Q37" s="73">
        <v>2045</v>
      </c>
      <c r="R37" s="73">
        <v>9.8078705975507035</v>
      </c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70" t="s">
        <v>29</v>
      </c>
      <c r="B38" s="69" t="s">
        <v>16</v>
      </c>
      <c r="C38" s="70">
        <v>2045</v>
      </c>
      <c r="D38" s="70">
        <v>9.8078705975507035</v>
      </c>
      <c r="E38" s="4"/>
      <c r="F38">
        <v>2025</v>
      </c>
      <c r="G38" t="s">
        <v>17</v>
      </c>
      <c r="H38">
        <v>14.119873851196161</v>
      </c>
      <c r="I38" s="64"/>
      <c r="J38" s="73" t="s">
        <v>23</v>
      </c>
      <c r="K38" s="73" t="s">
        <v>16</v>
      </c>
      <c r="L38" t="s">
        <v>372</v>
      </c>
      <c r="M38" s="73" t="s">
        <v>16</v>
      </c>
      <c r="N38" t="s">
        <v>373</v>
      </c>
      <c r="O38" t="s">
        <v>296</v>
      </c>
      <c r="P38" t="s">
        <v>374</v>
      </c>
      <c r="Q38" s="73">
        <v>2045</v>
      </c>
      <c r="R38" s="73">
        <v>3.3191083903594052</v>
      </c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70" t="s">
        <v>23</v>
      </c>
      <c r="B39" s="69" t="s">
        <v>16</v>
      </c>
      <c r="C39" s="70">
        <v>2045</v>
      </c>
      <c r="D39" s="70">
        <v>3.3191083903594052</v>
      </c>
      <c r="E39" s="4"/>
      <c r="F39">
        <v>2025</v>
      </c>
      <c r="G39" t="s">
        <v>29</v>
      </c>
      <c r="H39">
        <v>4.7655678681514546</v>
      </c>
      <c r="I39" s="41"/>
      <c r="J39" s="73" t="s">
        <v>35</v>
      </c>
      <c r="K39" s="73" t="s">
        <v>16</v>
      </c>
      <c r="L39" t="s">
        <v>372</v>
      </c>
      <c r="M39" s="73" t="s">
        <v>16</v>
      </c>
      <c r="N39" t="s">
        <v>373</v>
      </c>
      <c r="O39" t="s">
        <v>296</v>
      </c>
      <c r="P39" t="s">
        <v>374</v>
      </c>
      <c r="Q39" s="73">
        <v>2045</v>
      </c>
      <c r="R39" s="73">
        <v>2.300820060377474</v>
      </c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70" t="s">
        <v>35</v>
      </c>
      <c r="B40" s="69" t="s">
        <v>16</v>
      </c>
      <c r="C40" s="70">
        <v>2045</v>
      </c>
      <c r="D40" s="70">
        <v>2.300820060377474</v>
      </c>
      <c r="E40" s="4"/>
      <c r="F40">
        <v>2025</v>
      </c>
      <c r="G40" t="s">
        <v>23</v>
      </c>
      <c r="H40">
        <v>1.612728893462229</v>
      </c>
      <c r="I40" s="41"/>
      <c r="J40" s="73" t="s">
        <v>41</v>
      </c>
      <c r="K40" s="73" t="s">
        <v>16</v>
      </c>
      <c r="L40" t="s">
        <v>372</v>
      </c>
      <c r="M40" s="73" t="s">
        <v>16</v>
      </c>
      <c r="N40" t="s">
        <v>373</v>
      </c>
      <c r="O40" t="s">
        <v>296</v>
      </c>
      <c r="P40" t="s">
        <v>374</v>
      </c>
      <c r="Q40" s="73">
        <v>2045</v>
      </c>
      <c r="R40" s="73">
        <v>3.6208168854750031</v>
      </c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70" t="s">
        <v>41</v>
      </c>
      <c r="B41" s="69" t="s">
        <v>16</v>
      </c>
      <c r="C41" s="70">
        <v>2045</v>
      </c>
      <c r="D41" s="70">
        <v>3.6208168854750031</v>
      </c>
      <c r="E41" s="4"/>
      <c r="F41">
        <v>2025</v>
      </c>
      <c r="G41" t="s">
        <v>35</v>
      </c>
      <c r="H41">
        <v>1.1179505317771401</v>
      </c>
      <c r="I41" s="41"/>
      <c r="J41" s="73" t="s">
        <v>47</v>
      </c>
      <c r="K41" s="73" t="s">
        <v>16</v>
      </c>
      <c r="L41" t="s">
        <v>372</v>
      </c>
      <c r="M41" s="73" t="s">
        <v>16</v>
      </c>
      <c r="N41" t="s">
        <v>373</v>
      </c>
      <c r="O41" t="s">
        <v>296</v>
      </c>
      <c r="P41" t="s">
        <v>374</v>
      </c>
      <c r="Q41" s="73">
        <v>2045</v>
      </c>
      <c r="R41" s="73">
        <v>2.2655497906519311</v>
      </c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70" t="s">
        <v>47</v>
      </c>
      <c r="B42" s="69" t="s">
        <v>16</v>
      </c>
      <c r="C42" s="70">
        <v>2045</v>
      </c>
      <c r="D42" s="70">
        <v>2.2655497906519311</v>
      </c>
      <c r="E42" s="4"/>
      <c r="F42">
        <v>2025</v>
      </c>
      <c r="G42" t="s">
        <v>41</v>
      </c>
      <c r="H42">
        <v>1.759326699333595</v>
      </c>
      <c r="I42" s="41"/>
      <c r="J42" s="73" t="s">
        <v>53</v>
      </c>
      <c r="K42" s="73" t="s">
        <v>16</v>
      </c>
      <c r="L42" t="s">
        <v>372</v>
      </c>
      <c r="M42" s="73" t="s">
        <v>16</v>
      </c>
      <c r="N42" t="s">
        <v>373</v>
      </c>
      <c r="O42" t="s">
        <v>296</v>
      </c>
      <c r="P42" t="s">
        <v>374</v>
      </c>
      <c r="Q42" s="73">
        <v>2045</v>
      </c>
      <c r="R42" s="73">
        <v>3.621830431445821</v>
      </c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70" t="s">
        <v>53</v>
      </c>
      <c r="B43" s="69" t="s">
        <v>16</v>
      </c>
      <c r="C43" s="70">
        <v>2045</v>
      </c>
      <c r="D43" s="70">
        <v>3.621830431445821</v>
      </c>
      <c r="E43" s="4"/>
      <c r="F43">
        <v>2025</v>
      </c>
      <c r="G43" t="s">
        <v>47</v>
      </c>
      <c r="H43">
        <v>1.100812982659489</v>
      </c>
      <c r="I43" s="13"/>
      <c r="J43" s="73" t="s">
        <v>17</v>
      </c>
      <c r="K43" s="73" t="s">
        <v>16</v>
      </c>
      <c r="L43" t="s">
        <v>372</v>
      </c>
      <c r="M43" s="73" t="s">
        <v>16</v>
      </c>
      <c r="N43" t="s">
        <v>373</v>
      </c>
      <c r="O43" t="s">
        <v>296</v>
      </c>
      <c r="P43" t="s">
        <v>374</v>
      </c>
      <c r="Q43" s="73">
        <v>2050</v>
      </c>
      <c r="R43" s="73">
        <v>32.794733215738212</v>
      </c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70" t="s">
        <v>17</v>
      </c>
      <c r="B44" s="69" t="s">
        <v>16</v>
      </c>
      <c r="C44" s="70">
        <v>2050</v>
      </c>
      <c r="D44" s="70">
        <v>32.794733215738212</v>
      </c>
      <c r="E44" s="4"/>
      <c r="F44">
        <v>2025</v>
      </c>
      <c r="G44" t="s">
        <v>53</v>
      </c>
      <c r="H44">
        <v>1.7598191734199311</v>
      </c>
      <c r="I44" s="26"/>
      <c r="J44" s="73" t="s">
        <v>29</v>
      </c>
      <c r="K44" s="73" t="s">
        <v>16</v>
      </c>
      <c r="L44" t="s">
        <v>372</v>
      </c>
      <c r="M44" s="73" t="s">
        <v>16</v>
      </c>
      <c r="N44" t="s">
        <v>373</v>
      </c>
      <c r="O44" t="s">
        <v>296</v>
      </c>
      <c r="P44" t="s">
        <v>374</v>
      </c>
      <c r="Q44" s="73">
        <v>2050</v>
      </c>
      <c r="R44" s="73">
        <v>11.068478975418151</v>
      </c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70" t="s">
        <v>29</v>
      </c>
      <c r="B45" s="69" t="s">
        <v>16</v>
      </c>
      <c r="C45" s="70">
        <v>2050</v>
      </c>
      <c r="D45" s="70">
        <v>11.068478975418151</v>
      </c>
      <c r="E45" s="4"/>
      <c r="F45">
        <v>2030</v>
      </c>
      <c r="G45" t="s">
        <v>17</v>
      </c>
      <c r="H45">
        <v>17.854729476069359</v>
      </c>
      <c r="I45" s="26"/>
      <c r="J45" s="73" t="s">
        <v>23</v>
      </c>
      <c r="K45" s="73" t="s">
        <v>16</v>
      </c>
      <c r="L45" t="s">
        <v>372</v>
      </c>
      <c r="M45" s="73" t="s">
        <v>16</v>
      </c>
      <c r="N45" t="s">
        <v>373</v>
      </c>
      <c r="O45" t="s">
        <v>296</v>
      </c>
      <c r="P45" t="s">
        <v>374</v>
      </c>
      <c r="Q45" s="73">
        <v>2050</v>
      </c>
      <c r="R45" s="73">
        <v>3.7457143291635</v>
      </c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70" t="s">
        <v>23</v>
      </c>
      <c r="B46" s="69" t="s">
        <v>16</v>
      </c>
      <c r="C46" s="70">
        <v>2050</v>
      </c>
      <c r="D46" s="70">
        <v>3.7457143291635</v>
      </c>
      <c r="E46" s="4"/>
      <c r="F46">
        <v>2030</v>
      </c>
      <c r="G46" t="s">
        <v>29</v>
      </c>
      <c r="H46">
        <v>6.0261108549836342</v>
      </c>
      <c r="I46" s="26"/>
      <c r="J46" s="73" t="s">
        <v>35</v>
      </c>
      <c r="K46" s="73" t="s">
        <v>16</v>
      </c>
      <c r="L46" t="s">
        <v>372</v>
      </c>
      <c r="M46" s="73" t="s">
        <v>16</v>
      </c>
      <c r="N46" t="s">
        <v>373</v>
      </c>
      <c r="O46" t="s">
        <v>296</v>
      </c>
      <c r="P46" t="s">
        <v>374</v>
      </c>
      <c r="Q46" s="73">
        <v>2050</v>
      </c>
      <c r="R46" s="73">
        <v>2.596545112541361</v>
      </c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70" t="s">
        <v>35</v>
      </c>
      <c r="B47" s="69" t="s">
        <v>16</v>
      </c>
      <c r="C47" s="70">
        <v>2050</v>
      </c>
      <c r="D47" s="70">
        <v>2.596545112541361</v>
      </c>
      <c r="E47" s="4"/>
      <c r="F47">
        <v>2030</v>
      </c>
      <c r="G47" t="s">
        <v>23</v>
      </c>
      <c r="H47">
        <v>2.039312703106722</v>
      </c>
      <c r="I47" s="26"/>
      <c r="J47" s="73" t="s">
        <v>41</v>
      </c>
      <c r="K47" s="73" t="s">
        <v>16</v>
      </c>
      <c r="L47" t="s">
        <v>372</v>
      </c>
      <c r="M47" s="73" t="s">
        <v>16</v>
      </c>
      <c r="N47" t="s">
        <v>373</v>
      </c>
      <c r="O47" t="s">
        <v>296</v>
      </c>
      <c r="P47" t="s">
        <v>374</v>
      </c>
      <c r="Q47" s="73">
        <v>2050</v>
      </c>
      <c r="R47" s="73">
        <v>4.0862015023656024</v>
      </c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70" t="s">
        <v>41</v>
      </c>
      <c r="B48" s="69" t="s">
        <v>16</v>
      </c>
      <c r="C48" s="70">
        <v>2050</v>
      </c>
      <c r="D48" s="70">
        <v>4.0862015023656024</v>
      </c>
      <c r="E48" s="4"/>
      <c r="F48">
        <v>2030</v>
      </c>
      <c r="G48" t="s">
        <v>35</v>
      </c>
      <c r="H48">
        <v>1.4136602439134209</v>
      </c>
      <c r="I48" s="26"/>
      <c r="J48" s="73" t="s">
        <v>47</v>
      </c>
      <c r="K48" s="73" t="s">
        <v>16</v>
      </c>
      <c r="L48" t="s">
        <v>372</v>
      </c>
      <c r="M48" s="73" t="s">
        <v>16</v>
      </c>
      <c r="N48" t="s">
        <v>373</v>
      </c>
      <c r="O48" t="s">
        <v>296</v>
      </c>
      <c r="P48" t="s">
        <v>374</v>
      </c>
      <c r="Q48" s="73">
        <v>2050</v>
      </c>
      <c r="R48" s="73">
        <v>2.5567415450868709</v>
      </c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70" t="s">
        <v>47</v>
      </c>
      <c r="B49" s="69" t="s">
        <v>16</v>
      </c>
      <c r="C49" s="70">
        <v>2050</v>
      </c>
      <c r="D49" s="70">
        <v>2.5567415450868709</v>
      </c>
      <c r="E49" s="4"/>
      <c r="F49">
        <v>2030</v>
      </c>
      <c r="G49" t="s">
        <v>41</v>
      </c>
      <c r="H49">
        <v>2.2246871755137012</v>
      </c>
      <c r="I49" s="26"/>
      <c r="J49" s="73" t="s">
        <v>53</v>
      </c>
      <c r="K49" s="73" t="s">
        <v>16</v>
      </c>
      <c r="L49" t="s">
        <v>372</v>
      </c>
      <c r="M49" s="73" t="s">
        <v>16</v>
      </c>
      <c r="N49" t="s">
        <v>373</v>
      </c>
      <c r="O49" t="s">
        <v>296</v>
      </c>
      <c r="P49" t="s">
        <v>374</v>
      </c>
      <c r="Q49" s="73">
        <v>2050</v>
      </c>
      <c r="R49" s="73">
        <v>4.0873453196862979</v>
      </c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70" t="s">
        <v>53</v>
      </c>
      <c r="B50" s="69" t="s">
        <v>16</v>
      </c>
      <c r="C50" s="70">
        <v>2050</v>
      </c>
      <c r="D50" s="70">
        <v>4.0873453196862979</v>
      </c>
      <c r="E50" s="4"/>
      <c r="F50">
        <v>2030</v>
      </c>
      <c r="G50" t="s">
        <v>47</v>
      </c>
      <c r="H50">
        <v>1.391989632220769</v>
      </c>
      <c r="I50" s="26"/>
      <c r="J50" s="73" t="s">
        <v>17</v>
      </c>
      <c r="K50" t="s">
        <v>34</v>
      </c>
      <c r="L50" t="s">
        <v>372</v>
      </c>
      <c r="M50" s="73" t="s">
        <v>99</v>
      </c>
      <c r="N50" t="s">
        <v>375</v>
      </c>
      <c r="O50" t="s">
        <v>376</v>
      </c>
      <c r="P50" t="s">
        <v>374</v>
      </c>
      <c r="Q50" s="73">
        <v>2022</v>
      </c>
      <c r="R50" s="73">
        <v>9.6611778442811893</v>
      </c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81" t="s">
        <v>17</v>
      </c>
      <c r="B51" s="81" t="s">
        <v>99</v>
      </c>
      <c r="C51" s="81">
        <v>2022</v>
      </c>
      <c r="D51" s="81">
        <v>9.6611778442811893</v>
      </c>
      <c r="E51" s="4"/>
      <c r="F51">
        <v>2030</v>
      </c>
      <c r="G51" t="s">
        <v>53</v>
      </c>
      <c r="H51">
        <v>2.2253099141924002</v>
      </c>
      <c r="I51" s="26"/>
      <c r="J51" s="73" t="s">
        <v>23</v>
      </c>
      <c r="K51" t="s">
        <v>34</v>
      </c>
      <c r="L51" t="s">
        <v>372</v>
      </c>
      <c r="M51" s="73" t="s">
        <v>99</v>
      </c>
      <c r="N51" t="s">
        <v>375</v>
      </c>
      <c r="O51" t="s">
        <v>376</v>
      </c>
      <c r="P51" t="s">
        <v>374</v>
      </c>
      <c r="Q51" s="73">
        <v>2022</v>
      </c>
      <c r="R51" s="73">
        <v>2.1007942217430098</v>
      </c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81" t="s">
        <v>23</v>
      </c>
      <c r="B52" s="81" t="s">
        <v>99</v>
      </c>
      <c r="C52" s="81">
        <v>2022</v>
      </c>
      <c r="D52" s="81">
        <v>2.1007942217430098</v>
      </c>
      <c r="E52" s="4"/>
      <c r="F52">
        <v>2035</v>
      </c>
      <c r="G52" t="s">
        <v>17</v>
      </c>
      <c r="H52">
        <v>21.589778847667908</v>
      </c>
      <c r="I52" s="26"/>
      <c r="J52" s="73" t="s">
        <v>29</v>
      </c>
      <c r="K52" t="s">
        <v>34</v>
      </c>
      <c r="L52" t="s">
        <v>372</v>
      </c>
      <c r="M52" s="73" t="s">
        <v>99</v>
      </c>
      <c r="N52" t="s">
        <v>375</v>
      </c>
      <c r="O52" t="s">
        <v>376</v>
      </c>
      <c r="P52" t="s">
        <v>374</v>
      </c>
      <c r="Q52" s="73">
        <v>2022</v>
      </c>
      <c r="R52" s="73">
        <v>3.8417765761269198</v>
      </c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81" t="s">
        <v>29</v>
      </c>
      <c r="B53" s="81" t="s">
        <v>99</v>
      </c>
      <c r="C53" s="81">
        <v>2022</v>
      </c>
      <c r="D53" s="81">
        <v>3.8417765761269198</v>
      </c>
      <c r="E53" s="4"/>
      <c r="F53">
        <v>2035</v>
      </c>
      <c r="G53" t="s">
        <v>29</v>
      </c>
      <c r="H53">
        <v>7.2867192328510786</v>
      </c>
      <c r="I53" s="26"/>
      <c r="J53" s="73" t="s">
        <v>35</v>
      </c>
      <c r="K53" t="s">
        <v>34</v>
      </c>
      <c r="L53" t="s">
        <v>372</v>
      </c>
      <c r="M53" s="73" t="s">
        <v>99</v>
      </c>
      <c r="N53" t="s">
        <v>375</v>
      </c>
      <c r="O53" t="s">
        <v>376</v>
      </c>
      <c r="P53" t="s">
        <v>374</v>
      </c>
      <c r="Q53" s="73">
        <v>2022</v>
      </c>
      <c r="R53" s="73">
        <v>3.22807609817671</v>
      </c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81" t="s">
        <v>35</v>
      </c>
      <c r="B54" s="81" t="s">
        <v>99</v>
      </c>
      <c r="C54" s="81">
        <v>2022</v>
      </c>
      <c r="D54" s="81">
        <v>3.22807609817671</v>
      </c>
      <c r="E54" s="4"/>
      <c r="F54">
        <v>2035</v>
      </c>
      <c r="G54" t="s">
        <v>23</v>
      </c>
      <c r="H54">
        <v>2.4659186419108172</v>
      </c>
      <c r="I54" s="26"/>
      <c r="J54" s="73" t="s">
        <v>41</v>
      </c>
      <c r="K54" t="s">
        <v>34</v>
      </c>
      <c r="L54" t="s">
        <v>372</v>
      </c>
      <c r="M54" s="73" t="s">
        <v>99</v>
      </c>
      <c r="N54" t="s">
        <v>375</v>
      </c>
      <c r="O54" t="s">
        <v>376</v>
      </c>
      <c r="P54" t="s">
        <v>374</v>
      </c>
      <c r="Q54" s="73">
        <v>2022</v>
      </c>
      <c r="R54" s="73">
        <v>3.7416037250301599</v>
      </c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81" t="s">
        <v>41</v>
      </c>
      <c r="B55" s="81" t="s">
        <v>99</v>
      </c>
      <c r="C55" s="81">
        <v>2022</v>
      </c>
      <c r="D55" s="81">
        <v>3.7416037250301599</v>
      </c>
      <c r="E55" s="4"/>
      <c r="F55">
        <v>2035</v>
      </c>
      <c r="G55" t="s">
        <v>35</v>
      </c>
      <c r="H55">
        <v>1.709385296077307</v>
      </c>
      <c r="I55" s="26"/>
      <c r="J55" s="73" t="s">
        <v>47</v>
      </c>
      <c r="K55" t="s">
        <v>34</v>
      </c>
      <c r="L55" t="s">
        <v>372</v>
      </c>
      <c r="M55" s="73" t="s">
        <v>99</v>
      </c>
      <c r="N55" t="s">
        <v>375</v>
      </c>
      <c r="O55" t="s">
        <v>376</v>
      </c>
      <c r="P55" t="s">
        <v>374</v>
      </c>
      <c r="Q55" s="73">
        <v>2022</v>
      </c>
      <c r="R55" s="73">
        <v>1.9136099567626901</v>
      </c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81" t="s">
        <v>47</v>
      </c>
      <c r="B56" s="81" t="s">
        <v>99</v>
      </c>
      <c r="C56" s="81">
        <v>2022</v>
      </c>
      <c r="D56" s="81">
        <v>1.9136099567626901</v>
      </c>
      <c r="E56" s="4"/>
      <c r="F56">
        <v>2035</v>
      </c>
      <c r="G56" t="s">
        <v>41</v>
      </c>
      <c r="H56">
        <v>2.6900717924042992</v>
      </c>
      <c r="I56" s="26"/>
      <c r="J56" s="73" t="s">
        <v>53</v>
      </c>
      <c r="K56" t="s">
        <v>34</v>
      </c>
      <c r="L56" t="s">
        <v>372</v>
      </c>
      <c r="M56" s="73" t="s">
        <v>99</v>
      </c>
      <c r="N56" t="s">
        <v>375</v>
      </c>
      <c r="O56" t="s">
        <v>376</v>
      </c>
      <c r="P56" t="s">
        <v>374</v>
      </c>
      <c r="Q56" s="73">
        <v>2022</v>
      </c>
      <c r="R56" s="73">
        <v>3.5410185338793201</v>
      </c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81" t="s">
        <v>53</v>
      </c>
      <c r="B57" s="81" t="s">
        <v>99</v>
      </c>
      <c r="C57" s="81">
        <v>2022</v>
      </c>
      <c r="D57" s="81">
        <v>3.5410185338793201</v>
      </c>
      <c r="E57" s="4"/>
      <c r="F57">
        <v>2035</v>
      </c>
      <c r="G57" t="s">
        <v>47</v>
      </c>
      <c r="H57">
        <v>1.6831813866557099</v>
      </c>
      <c r="I57" s="13"/>
      <c r="J57" s="73" t="s">
        <v>17</v>
      </c>
      <c r="K57" t="s">
        <v>34</v>
      </c>
      <c r="L57" t="s">
        <v>372</v>
      </c>
      <c r="M57" s="73" t="s">
        <v>99</v>
      </c>
      <c r="N57" t="s">
        <v>375</v>
      </c>
      <c r="O57" t="s">
        <v>376</v>
      </c>
      <c r="P57" t="s">
        <v>374</v>
      </c>
      <c r="Q57" s="73">
        <v>2025</v>
      </c>
      <c r="R57" s="73">
        <v>11.345000000000001</v>
      </c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82" t="s">
        <v>17</v>
      </c>
      <c r="B58" s="81" t="s">
        <v>99</v>
      </c>
      <c r="C58" s="81">
        <v>2025</v>
      </c>
      <c r="D58" s="83">
        <v>11.345000000000001</v>
      </c>
      <c r="E58" s="4"/>
      <c r="F58">
        <v>2035</v>
      </c>
      <c r="G58" t="s">
        <v>53</v>
      </c>
      <c r="H58">
        <v>2.6908248024328758</v>
      </c>
      <c r="I58" s="13"/>
      <c r="J58" s="73" t="s">
        <v>23</v>
      </c>
      <c r="K58" t="s">
        <v>34</v>
      </c>
      <c r="L58" t="s">
        <v>372</v>
      </c>
      <c r="M58" s="73" t="s">
        <v>99</v>
      </c>
      <c r="N58" t="s">
        <v>375</v>
      </c>
      <c r="O58" t="s">
        <v>376</v>
      </c>
      <c r="P58" t="s">
        <v>374</v>
      </c>
      <c r="Q58" s="73">
        <v>2025</v>
      </c>
      <c r="R58" s="73">
        <v>2.4670000000000001</v>
      </c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82" t="s">
        <v>23</v>
      </c>
      <c r="B59" s="81" t="s">
        <v>99</v>
      </c>
      <c r="C59" s="81">
        <v>2025</v>
      </c>
      <c r="D59" s="83">
        <v>2.4670000000000001</v>
      </c>
      <c r="E59" s="4"/>
      <c r="F59">
        <v>2040</v>
      </c>
      <c r="G59" t="s">
        <v>17</v>
      </c>
      <c r="H59">
        <v>25.324634472541099</v>
      </c>
      <c r="I59" s="13"/>
      <c r="J59" s="73" t="s">
        <v>29</v>
      </c>
      <c r="K59" t="s">
        <v>34</v>
      </c>
      <c r="L59" t="s">
        <v>372</v>
      </c>
      <c r="M59" s="73" t="s">
        <v>99</v>
      </c>
      <c r="N59" t="s">
        <v>375</v>
      </c>
      <c r="O59" t="s">
        <v>376</v>
      </c>
      <c r="P59" t="s">
        <v>374</v>
      </c>
      <c r="Q59" s="73">
        <v>2025</v>
      </c>
      <c r="R59" s="73">
        <v>4.5110000000000001</v>
      </c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82" t="s">
        <v>29</v>
      </c>
      <c r="B60" s="81" t="s">
        <v>99</v>
      </c>
      <c r="C60" s="81">
        <v>2025</v>
      </c>
      <c r="D60" s="83">
        <v>4.5110000000000001</v>
      </c>
      <c r="E60" s="4"/>
      <c r="F60">
        <v>2040</v>
      </c>
      <c r="G60" t="s">
        <v>29</v>
      </c>
      <c r="H60">
        <v>8.5472622196832582</v>
      </c>
      <c r="I60" s="13"/>
      <c r="J60" s="73" t="s">
        <v>35</v>
      </c>
      <c r="K60" t="s">
        <v>34</v>
      </c>
      <c r="L60" t="s">
        <v>372</v>
      </c>
      <c r="M60" s="73" t="s">
        <v>99</v>
      </c>
      <c r="N60" t="s">
        <v>375</v>
      </c>
      <c r="O60" t="s">
        <v>376</v>
      </c>
      <c r="P60" t="s">
        <v>374</v>
      </c>
      <c r="Q60" s="73">
        <v>2025</v>
      </c>
      <c r="R60" s="73">
        <v>3.7909999999999999</v>
      </c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82" t="s">
        <v>35</v>
      </c>
      <c r="B61" s="81" t="s">
        <v>99</v>
      </c>
      <c r="C61" s="81">
        <v>2025</v>
      </c>
      <c r="D61" s="83">
        <v>3.7909999999999999</v>
      </c>
      <c r="E61" s="4"/>
      <c r="F61">
        <v>2040</v>
      </c>
      <c r="G61" t="s">
        <v>23</v>
      </c>
      <c r="H61">
        <v>2.8925024515553099</v>
      </c>
      <c r="I61" s="13"/>
      <c r="J61" s="73" t="s">
        <v>41</v>
      </c>
      <c r="K61" t="s">
        <v>34</v>
      </c>
      <c r="L61" t="s">
        <v>372</v>
      </c>
      <c r="M61" s="73" t="s">
        <v>99</v>
      </c>
      <c r="N61" t="s">
        <v>375</v>
      </c>
      <c r="O61" t="s">
        <v>376</v>
      </c>
      <c r="P61" t="s">
        <v>374</v>
      </c>
      <c r="Q61" s="73">
        <v>2025</v>
      </c>
      <c r="R61" s="73">
        <v>4.3940000000000001</v>
      </c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82" t="s">
        <v>41</v>
      </c>
      <c r="B62" s="81" t="s">
        <v>99</v>
      </c>
      <c r="C62" s="81">
        <v>2025</v>
      </c>
      <c r="D62" s="83">
        <v>4.3940000000000001</v>
      </c>
      <c r="E62" s="4"/>
      <c r="F62">
        <v>2040</v>
      </c>
      <c r="G62" t="s">
        <v>35</v>
      </c>
      <c r="H62">
        <v>2.0050950082135892</v>
      </c>
      <c r="I62" s="13"/>
      <c r="J62" s="73" t="s">
        <v>47</v>
      </c>
      <c r="K62" t="s">
        <v>34</v>
      </c>
      <c r="L62" t="s">
        <v>372</v>
      </c>
      <c r="M62" s="73" t="s">
        <v>99</v>
      </c>
      <c r="N62" t="s">
        <v>375</v>
      </c>
      <c r="O62" t="s">
        <v>376</v>
      </c>
      <c r="P62" t="s">
        <v>374</v>
      </c>
      <c r="Q62" s="73">
        <v>2025</v>
      </c>
      <c r="R62" s="73">
        <v>2.2469999999999999</v>
      </c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82" t="s">
        <v>47</v>
      </c>
      <c r="B63" s="81" t="s">
        <v>99</v>
      </c>
      <c r="C63" s="81">
        <v>2025</v>
      </c>
      <c r="D63" s="83">
        <v>2.2469999999999999</v>
      </c>
      <c r="E63" s="4"/>
      <c r="F63">
        <v>2040</v>
      </c>
      <c r="G63" t="s">
        <v>41</v>
      </c>
      <c r="H63">
        <v>3.1554322685844052</v>
      </c>
      <c r="I63" s="13"/>
      <c r="J63" s="73" t="s">
        <v>53</v>
      </c>
      <c r="K63" t="s">
        <v>34</v>
      </c>
      <c r="L63" t="s">
        <v>372</v>
      </c>
      <c r="M63" s="73" t="s">
        <v>99</v>
      </c>
      <c r="N63" t="s">
        <v>375</v>
      </c>
      <c r="O63" t="s">
        <v>376</v>
      </c>
      <c r="P63" t="s">
        <v>374</v>
      </c>
      <c r="Q63" s="73">
        <v>2025</v>
      </c>
      <c r="R63" s="73">
        <v>4.1580000000000004</v>
      </c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82" t="s">
        <v>53</v>
      </c>
      <c r="B64" s="81" t="s">
        <v>99</v>
      </c>
      <c r="C64" s="81">
        <v>2025</v>
      </c>
      <c r="D64" s="83">
        <v>4.1580000000000004</v>
      </c>
      <c r="E64" s="4"/>
      <c r="F64">
        <v>2040</v>
      </c>
      <c r="G64" t="s">
        <v>47</v>
      </c>
      <c r="H64">
        <v>1.9743580362169899</v>
      </c>
      <c r="I64" s="13"/>
      <c r="J64" s="73" t="s">
        <v>17</v>
      </c>
      <c r="K64" t="s">
        <v>34</v>
      </c>
      <c r="L64" t="s">
        <v>372</v>
      </c>
      <c r="M64" s="73" t="s">
        <v>99</v>
      </c>
      <c r="N64" t="s">
        <v>375</v>
      </c>
      <c r="O64" t="s">
        <v>376</v>
      </c>
      <c r="P64" t="s">
        <v>374</v>
      </c>
      <c r="Q64" s="73">
        <v>2030</v>
      </c>
      <c r="R64" s="73">
        <v>14.827</v>
      </c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82" t="s">
        <v>17</v>
      </c>
      <c r="B65" s="81" t="s">
        <v>99</v>
      </c>
      <c r="C65" s="81">
        <v>2030</v>
      </c>
      <c r="D65" s="83">
        <v>14.827</v>
      </c>
      <c r="E65" s="4"/>
      <c r="F65">
        <v>2040</v>
      </c>
      <c r="G65" t="s">
        <v>53</v>
      </c>
      <c r="H65">
        <v>3.1563155432053449</v>
      </c>
      <c r="I65" s="13"/>
      <c r="J65" s="73" t="s">
        <v>23</v>
      </c>
      <c r="K65" t="s">
        <v>34</v>
      </c>
      <c r="L65" t="s">
        <v>372</v>
      </c>
      <c r="M65" s="73" t="s">
        <v>99</v>
      </c>
      <c r="N65" t="s">
        <v>375</v>
      </c>
      <c r="O65" t="s">
        <v>376</v>
      </c>
      <c r="P65" t="s">
        <v>374</v>
      </c>
      <c r="Q65" s="73">
        <v>2030</v>
      </c>
      <c r="R65" s="73">
        <v>3.2240000000000002</v>
      </c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82" t="s">
        <v>23</v>
      </c>
      <c r="B66" s="81" t="s">
        <v>99</v>
      </c>
      <c r="C66" s="81">
        <v>2030</v>
      </c>
      <c r="D66" s="83">
        <v>3.2240000000000002</v>
      </c>
      <c r="E66" s="4"/>
      <c r="F66">
        <v>2045</v>
      </c>
      <c r="G66" t="s">
        <v>17</v>
      </c>
      <c r="H66">
        <v>29.059683844139659</v>
      </c>
      <c r="I66" s="13"/>
      <c r="J66" s="73" t="s">
        <v>29</v>
      </c>
      <c r="K66" t="s">
        <v>34</v>
      </c>
      <c r="L66" t="s">
        <v>372</v>
      </c>
      <c r="M66" s="73" t="s">
        <v>99</v>
      </c>
      <c r="N66" t="s">
        <v>375</v>
      </c>
      <c r="O66" t="s">
        <v>376</v>
      </c>
      <c r="P66" t="s">
        <v>374</v>
      </c>
      <c r="Q66" s="73">
        <v>2030</v>
      </c>
      <c r="R66" s="73">
        <v>5.8959999999999999</v>
      </c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82" t="s">
        <v>29</v>
      </c>
      <c r="B67" s="81" t="s">
        <v>99</v>
      </c>
      <c r="C67" s="81">
        <v>2030</v>
      </c>
      <c r="D67" s="83">
        <v>5.8959999999999999</v>
      </c>
      <c r="E67" s="4"/>
      <c r="F67">
        <v>2045</v>
      </c>
      <c r="G67" t="s">
        <v>29</v>
      </c>
      <c r="H67">
        <v>9.8078705975507035</v>
      </c>
      <c r="I67" s="13"/>
      <c r="J67" s="73" t="s">
        <v>35</v>
      </c>
      <c r="K67" t="s">
        <v>34</v>
      </c>
      <c r="L67" t="s">
        <v>372</v>
      </c>
      <c r="M67" s="73" t="s">
        <v>99</v>
      </c>
      <c r="N67" t="s">
        <v>375</v>
      </c>
      <c r="O67" t="s">
        <v>376</v>
      </c>
      <c r="P67" t="s">
        <v>374</v>
      </c>
      <c r="Q67" s="73">
        <v>2030</v>
      </c>
      <c r="R67" s="73">
        <v>4.9539999999999997</v>
      </c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82" t="s">
        <v>35</v>
      </c>
      <c r="B68" s="81" t="s">
        <v>99</v>
      </c>
      <c r="C68" s="81">
        <v>2030</v>
      </c>
      <c r="D68" s="83">
        <v>4.9539999999999997</v>
      </c>
      <c r="E68" s="4"/>
      <c r="F68">
        <v>2045</v>
      </c>
      <c r="G68" t="s">
        <v>23</v>
      </c>
      <c r="H68">
        <v>3.3191083903594052</v>
      </c>
      <c r="I68" s="13"/>
      <c r="J68" s="73" t="s">
        <v>41</v>
      </c>
      <c r="K68" t="s">
        <v>34</v>
      </c>
      <c r="L68" t="s">
        <v>372</v>
      </c>
      <c r="M68" s="73" t="s">
        <v>99</v>
      </c>
      <c r="N68" t="s">
        <v>375</v>
      </c>
      <c r="O68" t="s">
        <v>376</v>
      </c>
      <c r="P68" t="s">
        <v>374</v>
      </c>
      <c r="Q68" s="73">
        <v>2030</v>
      </c>
      <c r="R68" s="73">
        <v>5.742</v>
      </c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82" t="s">
        <v>41</v>
      </c>
      <c r="B69" s="81" t="s">
        <v>99</v>
      </c>
      <c r="C69" s="81">
        <v>2030</v>
      </c>
      <c r="D69" s="83">
        <v>5.742</v>
      </c>
      <c r="E69" s="4"/>
      <c r="F69">
        <v>2045</v>
      </c>
      <c r="G69" t="s">
        <v>35</v>
      </c>
      <c r="H69">
        <v>2.300820060377474</v>
      </c>
      <c r="I69" s="13"/>
      <c r="J69" s="73" t="s">
        <v>47</v>
      </c>
      <c r="K69" t="s">
        <v>34</v>
      </c>
      <c r="L69" t="s">
        <v>372</v>
      </c>
      <c r="M69" s="73" t="s">
        <v>99</v>
      </c>
      <c r="N69" t="s">
        <v>375</v>
      </c>
      <c r="O69" t="s">
        <v>376</v>
      </c>
      <c r="P69" t="s">
        <v>374</v>
      </c>
      <c r="Q69" s="73">
        <v>2030</v>
      </c>
      <c r="R69" s="73">
        <v>2.9369999999999998</v>
      </c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82" t="s">
        <v>47</v>
      </c>
      <c r="B70" s="81" t="s">
        <v>99</v>
      </c>
      <c r="C70" s="81">
        <v>2030</v>
      </c>
      <c r="D70" s="83">
        <v>2.9369999999999998</v>
      </c>
      <c r="E70" s="4"/>
      <c r="F70">
        <v>2045</v>
      </c>
      <c r="G70" t="s">
        <v>41</v>
      </c>
      <c r="H70">
        <v>3.6208168854750031</v>
      </c>
      <c r="I70" s="13"/>
      <c r="J70" s="73" t="s">
        <v>53</v>
      </c>
      <c r="K70" t="s">
        <v>34</v>
      </c>
      <c r="L70" t="s">
        <v>372</v>
      </c>
      <c r="M70" s="73" t="s">
        <v>99</v>
      </c>
      <c r="N70" t="s">
        <v>375</v>
      </c>
      <c r="O70" t="s">
        <v>376</v>
      </c>
      <c r="P70" t="s">
        <v>374</v>
      </c>
      <c r="Q70" s="73">
        <v>2030</v>
      </c>
      <c r="R70" s="73">
        <v>5.4340000000000002</v>
      </c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82" t="s">
        <v>53</v>
      </c>
      <c r="B71" s="81" t="s">
        <v>99</v>
      </c>
      <c r="C71" s="81">
        <v>2030</v>
      </c>
      <c r="D71" s="83">
        <v>5.4340000000000002</v>
      </c>
      <c r="E71" s="4"/>
      <c r="F71">
        <v>2045</v>
      </c>
      <c r="G71" t="s">
        <v>47</v>
      </c>
      <c r="H71">
        <v>2.2655497906519311</v>
      </c>
      <c r="I71" s="13"/>
      <c r="J71" s="73" t="s">
        <v>17</v>
      </c>
      <c r="K71" t="s">
        <v>34</v>
      </c>
      <c r="L71" t="s">
        <v>372</v>
      </c>
      <c r="M71" s="73" t="s">
        <v>99</v>
      </c>
      <c r="N71" t="s">
        <v>375</v>
      </c>
      <c r="O71" t="s">
        <v>376</v>
      </c>
      <c r="P71" t="s">
        <v>374</v>
      </c>
      <c r="Q71" s="73">
        <v>2035</v>
      </c>
      <c r="R71" s="73">
        <v>19.378</v>
      </c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82" t="s">
        <v>17</v>
      </c>
      <c r="B72" s="81" t="s">
        <v>99</v>
      </c>
      <c r="C72" s="81">
        <v>2035</v>
      </c>
      <c r="D72" s="83">
        <v>19.378</v>
      </c>
      <c r="E72" s="4"/>
      <c r="F72">
        <v>2045</v>
      </c>
      <c r="G72" t="s">
        <v>53</v>
      </c>
      <c r="H72">
        <v>3.621830431445821</v>
      </c>
      <c r="I72" s="13"/>
      <c r="J72" s="73" t="s">
        <v>23</v>
      </c>
      <c r="K72" t="s">
        <v>34</v>
      </c>
      <c r="L72" t="s">
        <v>372</v>
      </c>
      <c r="M72" s="73" t="s">
        <v>99</v>
      </c>
      <c r="N72" t="s">
        <v>375</v>
      </c>
      <c r="O72" t="s">
        <v>376</v>
      </c>
      <c r="P72" t="s">
        <v>374</v>
      </c>
      <c r="Q72" s="73">
        <v>2035</v>
      </c>
      <c r="R72" s="73">
        <v>4.2140000000000004</v>
      </c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82" t="s">
        <v>23</v>
      </c>
      <c r="B73" s="81" t="s">
        <v>99</v>
      </c>
      <c r="C73" s="81">
        <v>2035</v>
      </c>
      <c r="D73" s="83">
        <v>4.2140000000000004</v>
      </c>
      <c r="E73" s="4"/>
      <c r="F73">
        <v>2050</v>
      </c>
      <c r="G73" t="s">
        <v>17</v>
      </c>
      <c r="H73">
        <v>32.794733215738212</v>
      </c>
      <c r="I73" s="13"/>
      <c r="J73" s="73" t="s">
        <v>29</v>
      </c>
      <c r="K73" t="s">
        <v>34</v>
      </c>
      <c r="L73" t="s">
        <v>372</v>
      </c>
      <c r="M73" s="73" t="s">
        <v>99</v>
      </c>
      <c r="N73" t="s">
        <v>375</v>
      </c>
      <c r="O73" t="s">
        <v>376</v>
      </c>
      <c r="P73" t="s">
        <v>374</v>
      </c>
      <c r="Q73" s="73">
        <v>2035</v>
      </c>
      <c r="R73" s="73">
        <v>7.7060000000000004</v>
      </c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82" t="s">
        <v>29</v>
      </c>
      <c r="B74" s="81" t="s">
        <v>99</v>
      </c>
      <c r="C74" s="81">
        <v>2035</v>
      </c>
      <c r="D74" s="83">
        <v>7.7060000000000004</v>
      </c>
      <c r="E74" s="4"/>
      <c r="F74">
        <v>2050</v>
      </c>
      <c r="G74" t="s">
        <v>29</v>
      </c>
      <c r="H74">
        <v>11.068478975418151</v>
      </c>
      <c r="I74" s="4"/>
      <c r="J74" s="73" t="s">
        <v>35</v>
      </c>
      <c r="K74" t="s">
        <v>34</v>
      </c>
      <c r="L74" t="s">
        <v>372</v>
      </c>
      <c r="M74" s="73" t="s">
        <v>99</v>
      </c>
      <c r="N74" t="s">
        <v>375</v>
      </c>
      <c r="O74" t="s">
        <v>376</v>
      </c>
      <c r="P74" t="s">
        <v>374</v>
      </c>
      <c r="Q74" s="73">
        <v>2035</v>
      </c>
      <c r="R74" s="73">
        <v>6.4749999999999996</v>
      </c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82" t="s">
        <v>35</v>
      </c>
      <c r="B75" s="81" t="s">
        <v>99</v>
      </c>
      <c r="C75" s="81">
        <v>2035</v>
      </c>
      <c r="D75" s="83">
        <v>6.4749999999999996</v>
      </c>
      <c r="E75" s="4"/>
      <c r="F75">
        <v>2050</v>
      </c>
      <c r="G75" t="s">
        <v>23</v>
      </c>
      <c r="H75">
        <v>3.7457143291635</v>
      </c>
      <c r="I75" s="4"/>
      <c r="J75" s="73" t="s">
        <v>41</v>
      </c>
      <c r="K75" t="s">
        <v>34</v>
      </c>
      <c r="L75" t="s">
        <v>372</v>
      </c>
      <c r="M75" s="73" t="s">
        <v>99</v>
      </c>
      <c r="N75" t="s">
        <v>375</v>
      </c>
      <c r="O75" t="s">
        <v>376</v>
      </c>
      <c r="P75" t="s">
        <v>374</v>
      </c>
      <c r="Q75" s="73">
        <v>2035</v>
      </c>
      <c r="R75" s="73">
        <v>7.5049999999999999</v>
      </c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82" t="s">
        <v>41</v>
      </c>
      <c r="B76" s="81" t="s">
        <v>99</v>
      </c>
      <c r="C76" s="81">
        <v>2035</v>
      </c>
      <c r="D76" s="83">
        <v>7.5049999999999999</v>
      </c>
      <c r="E76" s="4"/>
      <c r="F76">
        <v>2050</v>
      </c>
      <c r="G76" t="s">
        <v>35</v>
      </c>
      <c r="H76">
        <v>2.596545112541361</v>
      </c>
      <c r="I76" s="4"/>
      <c r="J76" s="73" t="s">
        <v>47</v>
      </c>
      <c r="K76" t="s">
        <v>34</v>
      </c>
      <c r="L76" t="s">
        <v>372</v>
      </c>
      <c r="M76" s="73" t="s">
        <v>99</v>
      </c>
      <c r="N76" t="s">
        <v>375</v>
      </c>
      <c r="O76" t="s">
        <v>376</v>
      </c>
      <c r="P76" t="s">
        <v>374</v>
      </c>
      <c r="Q76" s="73">
        <v>2035</v>
      </c>
      <c r="R76" s="73">
        <v>3.8380000000000001</v>
      </c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82" t="s">
        <v>47</v>
      </c>
      <c r="B77" s="81" t="s">
        <v>99</v>
      </c>
      <c r="C77" s="81">
        <v>2035</v>
      </c>
      <c r="D77" s="83">
        <v>3.8380000000000001</v>
      </c>
      <c r="E77" s="4"/>
      <c r="F77">
        <v>2050</v>
      </c>
      <c r="G77" t="s">
        <v>41</v>
      </c>
      <c r="H77">
        <v>4.0862015023656024</v>
      </c>
      <c r="I77" s="4"/>
      <c r="J77" s="73" t="s">
        <v>53</v>
      </c>
      <c r="K77" t="s">
        <v>34</v>
      </c>
      <c r="L77" t="s">
        <v>372</v>
      </c>
      <c r="M77" s="73" t="s">
        <v>99</v>
      </c>
      <c r="N77" t="s">
        <v>375</v>
      </c>
      <c r="O77" t="s">
        <v>376</v>
      </c>
      <c r="P77" t="s">
        <v>374</v>
      </c>
      <c r="Q77" s="73">
        <v>2035</v>
      </c>
      <c r="R77" s="73">
        <v>7.1020000000000003</v>
      </c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82" t="s">
        <v>53</v>
      </c>
      <c r="B78" s="81" t="s">
        <v>99</v>
      </c>
      <c r="C78" s="81">
        <v>2035</v>
      </c>
      <c r="D78" s="83">
        <v>7.1020000000000003</v>
      </c>
      <c r="E78" s="4"/>
      <c r="F78">
        <v>2050</v>
      </c>
      <c r="G78" t="s">
        <v>47</v>
      </c>
      <c r="H78">
        <v>2.5567415450868709</v>
      </c>
      <c r="I78" s="4"/>
      <c r="J78" s="73" t="s">
        <v>17</v>
      </c>
      <c r="K78" t="s">
        <v>34</v>
      </c>
      <c r="L78" t="s">
        <v>372</v>
      </c>
      <c r="M78" s="73" t="s">
        <v>99</v>
      </c>
      <c r="N78" t="s">
        <v>375</v>
      </c>
      <c r="O78" t="s">
        <v>376</v>
      </c>
      <c r="P78" t="s">
        <v>374</v>
      </c>
      <c r="Q78" s="73">
        <v>2040</v>
      </c>
      <c r="R78" s="73">
        <v>25.326000000000001</v>
      </c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82" t="s">
        <v>17</v>
      </c>
      <c r="B79" s="81" t="s">
        <v>99</v>
      </c>
      <c r="C79" s="81">
        <v>2040</v>
      </c>
      <c r="D79" s="83">
        <v>25.326000000000001</v>
      </c>
      <c r="E79" s="4"/>
      <c r="F79">
        <v>2050</v>
      </c>
      <c r="G79" t="s">
        <v>53</v>
      </c>
      <c r="H79">
        <v>4.0873453196862979</v>
      </c>
      <c r="J79" s="73" t="s">
        <v>23</v>
      </c>
      <c r="K79" t="s">
        <v>34</v>
      </c>
      <c r="L79" t="s">
        <v>372</v>
      </c>
      <c r="M79" s="73" t="s">
        <v>99</v>
      </c>
      <c r="N79" t="s">
        <v>375</v>
      </c>
      <c r="O79" t="s">
        <v>376</v>
      </c>
      <c r="P79" t="s">
        <v>374</v>
      </c>
      <c r="Q79" s="73">
        <v>2040</v>
      </c>
      <c r="R79" s="73">
        <v>5.5069999999999997</v>
      </c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82" t="s">
        <v>23</v>
      </c>
      <c r="B80" s="81" t="s">
        <v>99</v>
      </c>
      <c r="C80" s="81">
        <v>2040</v>
      </c>
      <c r="D80" s="83">
        <v>5.5069999999999997</v>
      </c>
      <c r="E80" s="4"/>
      <c r="F80" s="4"/>
      <c r="G80" s="76" t="s">
        <v>302</v>
      </c>
      <c r="H80" s="4"/>
      <c r="J80" s="73" t="s">
        <v>29</v>
      </c>
      <c r="K80" t="s">
        <v>34</v>
      </c>
      <c r="L80" t="s">
        <v>372</v>
      </c>
      <c r="M80" s="73" t="s">
        <v>99</v>
      </c>
      <c r="N80" t="s">
        <v>375</v>
      </c>
      <c r="O80" t="s">
        <v>376</v>
      </c>
      <c r="P80" t="s">
        <v>374</v>
      </c>
      <c r="Q80" s="73">
        <v>2040</v>
      </c>
      <c r="R80" s="73">
        <v>10.071</v>
      </c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82" t="s">
        <v>29</v>
      </c>
      <c r="B81" s="81" t="s">
        <v>99</v>
      </c>
      <c r="C81" s="81">
        <v>2040</v>
      </c>
      <c r="D81" s="83">
        <v>10.071</v>
      </c>
      <c r="E81" s="4"/>
      <c r="F81" s="4"/>
      <c r="G81" s="77" t="s">
        <v>303</v>
      </c>
      <c r="H81" s="4"/>
      <c r="J81" s="73" t="s">
        <v>35</v>
      </c>
      <c r="K81" t="s">
        <v>34</v>
      </c>
      <c r="L81" t="s">
        <v>372</v>
      </c>
      <c r="M81" s="73" t="s">
        <v>99</v>
      </c>
      <c r="N81" t="s">
        <v>375</v>
      </c>
      <c r="O81" t="s">
        <v>376</v>
      </c>
      <c r="P81" t="s">
        <v>374</v>
      </c>
      <c r="Q81" s="73">
        <v>2040</v>
      </c>
      <c r="R81" s="73">
        <v>8.4619999999999997</v>
      </c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82" t="s">
        <v>35</v>
      </c>
      <c r="B82" s="81" t="s">
        <v>99</v>
      </c>
      <c r="C82" s="81">
        <v>2040</v>
      </c>
      <c r="D82" s="83">
        <v>8.4619999999999997</v>
      </c>
      <c r="E82" s="4"/>
      <c r="F82" s="62" t="s">
        <v>301</v>
      </c>
      <c r="G82" s="62">
        <v>2025</v>
      </c>
      <c r="H82" s="62">
        <v>2030</v>
      </c>
      <c r="I82" s="62">
        <v>2035</v>
      </c>
      <c r="J82" s="73" t="s">
        <v>41</v>
      </c>
      <c r="K82" t="s">
        <v>34</v>
      </c>
      <c r="L82" t="s">
        <v>372</v>
      </c>
      <c r="M82" s="73" t="s">
        <v>99</v>
      </c>
      <c r="N82" t="s">
        <v>375</v>
      </c>
      <c r="O82" t="s">
        <v>376</v>
      </c>
      <c r="P82" t="s">
        <v>374</v>
      </c>
      <c r="Q82" s="73">
        <v>2040</v>
      </c>
      <c r="R82" s="73">
        <v>9.8079999999999998</v>
      </c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82" t="s">
        <v>41</v>
      </c>
      <c r="B83" s="81" t="s">
        <v>99</v>
      </c>
      <c r="C83" s="81">
        <v>2040</v>
      </c>
      <c r="D83" s="83">
        <v>9.8079999999999998</v>
      </c>
      <c r="E83" s="4"/>
      <c r="F83" s="64" t="s">
        <v>17</v>
      </c>
      <c r="G83" s="75">
        <v>11.345000000000001</v>
      </c>
      <c r="H83" s="75">
        <v>14.827</v>
      </c>
      <c r="I83" s="75">
        <v>19.378</v>
      </c>
      <c r="J83" s="73" t="s">
        <v>47</v>
      </c>
      <c r="K83" t="s">
        <v>34</v>
      </c>
      <c r="L83" t="s">
        <v>372</v>
      </c>
      <c r="M83" s="73" t="s">
        <v>99</v>
      </c>
      <c r="N83" t="s">
        <v>375</v>
      </c>
      <c r="O83" t="s">
        <v>376</v>
      </c>
      <c r="P83" t="s">
        <v>374</v>
      </c>
      <c r="Q83" s="73">
        <v>2040</v>
      </c>
      <c r="R83" s="73">
        <v>5.016</v>
      </c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82" t="s">
        <v>47</v>
      </c>
      <c r="B84" s="81" t="s">
        <v>99</v>
      </c>
      <c r="C84" s="81">
        <v>2040</v>
      </c>
      <c r="D84" s="83">
        <v>5.016</v>
      </c>
      <c r="E84" s="4"/>
      <c r="F84" s="64" t="s">
        <v>23</v>
      </c>
      <c r="G84" s="75">
        <v>2.4670000000000001</v>
      </c>
      <c r="H84" s="75">
        <v>3.2240000000000002</v>
      </c>
      <c r="I84" s="75">
        <v>4.2140000000000004</v>
      </c>
      <c r="J84" s="73" t="s">
        <v>53</v>
      </c>
      <c r="K84" t="s">
        <v>34</v>
      </c>
      <c r="L84" t="s">
        <v>372</v>
      </c>
      <c r="M84" s="73" t="s">
        <v>99</v>
      </c>
      <c r="N84" t="s">
        <v>375</v>
      </c>
      <c r="O84" t="s">
        <v>376</v>
      </c>
      <c r="P84" t="s">
        <v>374</v>
      </c>
      <c r="Q84" s="73">
        <v>2040</v>
      </c>
      <c r="R84" s="73">
        <v>9.2829999999999995</v>
      </c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82" t="s">
        <v>53</v>
      </c>
      <c r="B85" s="81" t="s">
        <v>99</v>
      </c>
      <c r="C85" s="81">
        <v>2040</v>
      </c>
      <c r="D85" s="83">
        <v>9.2829999999999995</v>
      </c>
      <c r="E85" s="4"/>
      <c r="F85" s="64" t="s">
        <v>29</v>
      </c>
      <c r="G85" s="75">
        <v>4.5110000000000001</v>
      </c>
      <c r="H85" s="75">
        <v>5.8959999999999999</v>
      </c>
      <c r="I85" s="75">
        <v>7.7060000000000004</v>
      </c>
      <c r="J85" s="73" t="s">
        <v>17</v>
      </c>
      <c r="K85" t="s">
        <v>34</v>
      </c>
      <c r="L85" t="s">
        <v>372</v>
      </c>
      <c r="M85" s="73" t="s">
        <v>99</v>
      </c>
      <c r="N85" t="s">
        <v>375</v>
      </c>
      <c r="O85" t="s">
        <v>376</v>
      </c>
      <c r="P85" t="s">
        <v>374</v>
      </c>
      <c r="Q85" s="73">
        <v>2045</v>
      </c>
      <c r="R85" s="73">
        <v>33.100999999999999</v>
      </c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82" t="s">
        <v>17</v>
      </c>
      <c r="B86" s="81" t="s">
        <v>99</v>
      </c>
      <c r="C86" s="81">
        <v>2045</v>
      </c>
      <c r="D86" s="83">
        <v>33.100999999999999</v>
      </c>
      <c r="E86" s="4"/>
      <c r="F86" s="64" t="s">
        <v>35</v>
      </c>
      <c r="G86" s="75">
        <v>3.7909999999999999</v>
      </c>
      <c r="H86" s="75">
        <v>4.9539999999999997</v>
      </c>
      <c r="I86" s="75">
        <v>6.4749999999999996</v>
      </c>
      <c r="J86" s="73" t="s">
        <v>23</v>
      </c>
      <c r="K86" t="s">
        <v>34</v>
      </c>
      <c r="L86" t="s">
        <v>372</v>
      </c>
      <c r="M86" s="73" t="s">
        <v>99</v>
      </c>
      <c r="N86" t="s">
        <v>375</v>
      </c>
      <c r="O86" t="s">
        <v>376</v>
      </c>
      <c r="P86" t="s">
        <v>374</v>
      </c>
      <c r="Q86" s="73">
        <v>2045</v>
      </c>
      <c r="R86" s="73">
        <v>7.1980000000000004</v>
      </c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82" t="s">
        <v>23</v>
      </c>
      <c r="B87" s="81" t="s">
        <v>99</v>
      </c>
      <c r="C87" s="81">
        <v>2045</v>
      </c>
      <c r="D87" s="83">
        <v>7.1980000000000004</v>
      </c>
      <c r="E87" s="4"/>
      <c r="F87" s="64" t="s">
        <v>41</v>
      </c>
      <c r="G87" s="75">
        <v>4.3940000000000001</v>
      </c>
      <c r="H87" s="75">
        <v>5.742</v>
      </c>
      <c r="I87" s="75">
        <v>7.5049999999999999</v>
      </c>
      <c r="J87" s="73" t="s">
        <v>29</v>
      </c>
      <c r="K87" t="s">
        <v>34</v>
      </c>
      <c r="L87" t="s">
        <v>372</v>
      </c>
      <c r="M87" s="73" t="s">
        <v>99</v>
      </c>
      <c r="N87" t="s">
        <v>375</v>
      </c>
      <c r="O87" t="s">
        <v>376</v>
      </c>
      <c r="P87" t="s">
        <v>374</v>
      </c>
      <c r="Q87" s="73">
        <v>2045</v>
      </c>
      <c r="R87" s="73">
        <v>13.163</v>
      </c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82" t="s">
        <v>29</v>
      </c>
      <c r="B88" s="81" t="s">
        <v>99</v>
      </c>
      <c r="C88" s="81">
        <v>2045</v>
      </c>
      <c r="D88" s="83">
        <v>13.163</v>
      </c>
      <c r="E88" s="4"/>
      <c r="F88" s="64" t="s">
        <v>47</v>
      </c>
      <c r="G88" s="75">
        <v>2.2469999999999999</v>
      </c>
      <c r="H88" s="75">
        <v>2.9369999999999998</v>
      </c>
      <c r="I88" s="75">
        <v>3.8380000000000001</v>
      </c>
      <c r="J88" s="73" t="s">
        <v>35</v>
      </c>
      <c r="K88" t="s">
        <v>34</v>
      </c>
      <c r="L88" t="s">
        <v>372</v>
      </c>
      <c r="M88" s="73" t="s">
        <v>99</v>
      </c>
      <c r="N88" t="s">
        <v>375</v>
      </c>
      <c r="O88" t="s">
        <v>376</v>
      </c>
      <c r="P88" t="s">
        <v>374</v>
      </c>
      <c r="Q88" s="73">
        <v>2045</v>
      </c>
      <c r="R88" s="73">
        <v>11.06</v>
      </c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82" t="s">
        <v>35</v>
      </c>
      <c r="B89" s="81" t="s">
        <v>99</v>
      </c>
      <c r="C89" s="81">
        <v>2045</v>
      </c>
      <c r="D89" s="83">
        <v>11.06</v>
      </c>
      <c r="E89" s="4"/>
      <c r="F89" s="64" t="s">
        <v>53</v>
      </c>
      <c r="G89" s="75">
        <v>4.1580000000000004</v>
      </c>
      <c r="H89" s="75">
        <v>5.4340000000000002</v>
      </c>
      <c r="I89" s="75">
        <v>7.1020000000000003</v>
      </c>
      <c r="J89" s="73" t="s">
        <v>41</v>
      </c>
      <c r="K89" t="s">
        <v>34</v>
      </c>
      <c r="L89" t="s">
        <v>372</v>
      </c>
      <c r="M89" s="73" t="s">
        <v>99</v>
      </c>
      <c r="N89" t="s">
        <v>375</v>
      </c>
      <c r="O89" t="s">
        <v>376</v>
      </c>
      <c r="P89" t="s">
        <v>374</v>
      </c>
      <c r="Q89" s="73">
        <v>2045</v>
      </c>
      <c r="R89" s="73">
        <v>12.819000000000001</v>
      </c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82" t="s">
        <v>41</v>
      </c>
      <c r="B90" s="81" t="s">
        <v>99</v>
      </c>
      <c r="C90" s="81">
        <v>2045</v>
      </c>
      <c r="D90" s="83">
        <v>12.819000000000001</v>
      </c>
      <c r="E90" s="4"/>
      <c r="F90" s="4"/>
      <c r="G90" s="4"/>
      <c r="H90" s="4"/>
      <c r="I90" s="4"/>
      <c r="J90" s="73" t="s">
        <v>47</v>
      </c>
      <c r="K90" t="s">
        <v>34</v>
      </c>
      <c r="L90" t="s">
        <v>372</v>
      </c>
      <c r="M90" s="73" t="s">
        <v>99</v>
      </c>
      <c r="N90" t="s">
        <v>375</v>
      </c>
      <c r="O90" t="s">
        <v>376</v>
      </c>
      <c r="P90" t="s">
        <v>374</v>
      </c>
      <c r="Q90" s="73">
        <v>2045</v>
      </c>
      <c r="R90" s="73">
        <v>6.556</v>
      </c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82" t="s">
        <v>47</v>
      </c>
      <c r="B91" s="81" t="s">
        <v>99</v>
      </c>
      <c r="C91" s="81">
        <v>2045</v>
      </c>
      <c r="D91" s="83">
        <v>6.556</v>
      </c>
      <c r="E91" s="4"/>
      <c r="F91" s="4"/>
      <c r="G91" s="4"/>
      <c r="H91" s="4"/>
      <c r="I91" s="4"/>
      <c r="J91" s="73" t="s">
        <v>53</v>
      </c>
      <c r="K91" t="s">
        <v>34</v>
      </c>
      <c r="L91" t="s">
        <v>372</v>
      </c>
      <c r="M91" s="73" t="s">
        <v>99</v>
      </c>
      <c r="N91" t="s">
        <v>375</v>
      </c>
      <c r="O91" t="s">
        <v>376</v>
      </c>
      <c r="P91" t="s">
        <v>374</v>
      </c>
      <c r="Q91" s="73">
        <v>2045</v>
      </c>
      <c r="R91" s="73">
        <v>12.132</v>
      </c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82" t="s">
        <v>53</v>
      </c>
      <c r="B92" s="81" t="s">
        <v>99</v>
      </c>
      <c r="C92" s="81">
        <v>2045</v>
      </c>
      <c r="D92" s="83">
        <v>12.132</v>
      </c>
      <c r="E92" s="4"/>
      <c r="F92" s="4"/>
      <c r="G92" s="4"/>
      <c r="H92" s="4"/>
      <c r="I92" s="4"/>
      <c r="J92" s="73" t="s">
        <v>17</v>
      </c>
      <c r="K92" t="s">
        <v>34</v>
      </c>
      <c r="L92" t="s">
        <v>372</v>
      </c>
      <c r="M92" s="73" t="s">
        <v>99</v>
      </c>
      <c r="N92" t="s">
        <v>375</v>
      </c>
      <c r="O92" t="s">
        <v>376</v>
      </c>
      <c r="P92" t="s">
        <v>374</v>
      </c>
      <c r="Q92" s="73">
        <v>2050</v>
      </c>
      <c r="R92" s="73">
        <v>43.261000000000003</v>
      </c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82" t="s">
        <v>17</v>
      </c>
      <c r="B93" s="81" t="s">
        <v>99</v>
      </c>
      <c r="C93" s="81">
        <v>2050</v>
      </c>
      <c r="D93" s="83">
        <v>43.261000000000003</v>
      </c>
      <c r="E93" s="4"/>
      <c r="F93" s="4"/>
      <c r="G93" s="4"/>
      <c r="H93" s="4"/>
      <c r="I93" s="4"/>
      <c r="J93" s="73" t="s">
        <v>23</v>
      </c>
      <c r="K93" t="s">
        <v>34</v>
      </c>
      <c r="L93" t="s">
        <v>372</v>
      </c>
      <c r="M93" s="73" t="s">
        <v>99</v>
      </c>
      <c r="N93" t="s">
        <v>375</v>
      </c>
      <c r="O93" t="s">
        <v>376</v>
      </c>
      <c r="P93" t="s">
        <v>374</v>
      </c>
      <c r="Q93" s="73">
        <v>2050</v>
      </c>
      <c r="R93" s="73">
        <v>9.407</v>
      </c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82" t="s">
        <v>23</v>
      </c>
      <c r="B94" s="81" t="s">
        <v>99</v>
      </c>
      <c r="C94" s="81">
        <v>2050</v>
      </c>
      <c r="D94" s="83">
        <v>9.407</v>
      </c>
      <c r="E94" s="4"/>
      <c r="F94" s="4"/>
      <c r="J94" s="73" t="s">
        <v>29</v>
      </c>
      <c r="K94" t="s">
        <v>34</v>
      </c>
      <c r="L94" t="s">
        <v>372</v>
      </c>
      <c r="M94" s="73" t="s">
        <v>99</v>
      </c>
      <c r="N94" t="s">
        <v>375</v>
      </c>
      <c r="O94" t="s">
        <v>376</v>
      </c>
      <c r="P94" t="s">
        <v>374</v>
      </c>
      <c r="Q94" s="73">
        <v>2050</v>
      </c>
      <c r="R94" s="73">
        <v>17.202999999999999</v>
      </c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82" t="s">
        <v>29</v>
      </c>
      <c r="B95" s="81" t="s">
        <v>99</v>
      </c>
      <c r="C95" s="81">
        <v>2050</v>
      </c>
      <c r="D95" s="83">
        <v>17.202999999999999</v>
      </c>
      <c r="E95" s="4"/>
      <c r="F95" s="4"/>
      <c r="J95" s="73" t="s">
        <v>35</v>
      </c>
      <c r="K95" t="s">
        <v>34</v>
      </c>
      <c r="L95" t="s">
        <v>372</v>
      </c>
      <c r="M95" s="73" t="s">
        <v>99</v>
      </c>
      <c r="N95" t="s">
        <v>375</v>
      </c>
      <c r="O95" t="s">
        <v>376</v>
      </c>
      <c r="P95" t="s">
        <v>374</v>
      </c>
      <c r="Q95" s="73">
        <v>2050</v>
      </c>
      <c r="R95" s="73">
        <v>14.455</v>
      </c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82" t="s">
        <v>35</v>
      </c>
      <c r="B96" s="81" t="s">
        <v>99</v>
      </c>
      <c r="C96" s="81">
        <v>2050</v>
      </c>
      <c r="D96" s="83">
        <v>14.455</v>
      </c>
      <c r="E96" s="4"/>
      <c r="F96" s="4"/>
      <c r="J96" s="73" t="s">
        <v>41</v>
      </c>
      <c r="K96" t="s">
        <v>34</v>
      </c>
      <c r="L96" t="s">
        <v>372</v>
      </c>
      <c r="M96" s="73" t="s">
        <v>99</v>
      </c>
      <c r="N96" t="s">
        <v>375</v>
      </c>
      <c r="O96" t="s">
        <v>376</v>
      </c>
      <c r="P96" t="s">
        <v>374</v>
      </c>
      <c r="Q96" s="73">
        <v>2050</v>
      </c>
      <c r="R96" s="73">
        <v>16.754000000000001</v>
      </c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82" t="s">
        <v>41</v>
      </c>
      <c r="B97" s="81" t="s">
        <v>99</v>
      </c>
      <c r="C97" s="81">
        <v>2050</v>
      </c>
      <c r="D97" s="83">
        <v>16.754000000000001</v>
      </c>
      <c r="E97" s="4"/>
      <c r="F97" s="4"/>
      <c r="J97" s="73" t="s">
        <v>47</v>
      </c>
      <c r="K97" t="s">
        <v>34</v>
      </c>
      <c r="L97" t="s">
        <v>372</v>
      </c>
      <c r="M97" s="73" t="s">
        <v>99</v>
      </c>
      <c r="N97" t="s">
        <v>375</v>
      </c>
      <c r="O97" t="s">
        <v>376</v>
      </c>
      <c r="P97" t="s">
        <v>374</v>
      </c>
      <c r="Q97" s="73">
        <v>2050</v>
      </c>
      <c r="R97" s="73">
        <v>8.5690000000000008</v>
      </c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82" t="s">
        <v>47</v>
      </c>
      <c r="B98" s="81" t="s">
        <v>99</v>
      </c>
      <c r="C98" s="81">
        <v>2050</v>
      </c>
      <c r="D98" s="83">
        <v>8.5690000000000008</v>
      </c>
      <c r="E98" s="4"/>
      <c r="F98" s="4"/>
      <c r="J98" s="73" t="s">
        <v>53</v>
      </c>
      <c r="K98" t="s">
        <v>34</v>
      </c>
      <c r="L98" t="s">
        <v>372</v>
      </c>
      <c r="M98" s="73" t="s">
        <v>99</v>
      </c>
      <c r="N98" t="s">
        <v>375</v>
      </c>
      <c r="O98" t="s">
        <v>376</v>
      </c>
      <c r="P98" t="s">
        <v>374</v>
      </c>
      <c r="Q98" s="73">
        <v>2050</v>
      </c>
      <c r="R98" s="73">
        <v>15.856</v>
      </c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82" t="s">
        <v>53</v>
      </c>
      <c r="B99" s="81" t="s">
        <v>99</v>
      </c>
      <c r="C99" s="81">
        <v>2050</v>
      </c>
      <c r="D99" s="83">
        <v>15.856</v>
      </c>
      <c r="E99" s="4"/>
      <c r="F99" s="4"/>
      <c r="G99" s="113"/>
      <c r="H99" s="113"/>
      <c r="J99" s="73" t="s">
        <v>17</v>
      </c>
      <c r="K99" t="s">
        <v>34</v>
      </c>
      <c r="L99" t="s">
        <v>372</v>
      </c>
      <c r="M99" s="73" t="s">
        <v>97</v>
      </c>
      <c r="N99" t="s">
        <v>377</v>
      </c>
      <c r="O99" t="s">
        <v>376</v>
      </c>
      <c r="P99" t="s">
        <v>374</v>
      </c>
      <c r="Q99" s="73">
        <v>2022</v>
      </c>
      <c r="R99" s="73">
        <v>1.47306466351725</v>
      </c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78" t="s">
        <v>17</v>
      </c>
      <c r="B100" s="78" t="s">
        <v>97</v>
      </c>
      <c r="C100" s="78">
        <v>2022</v>
      </c>
      <c r="D100" s="78">
        <v>1.47306466351725</v>
      </c>
      <c r="E100" s="4"/>
      <c r="G100" s="113"/>
      <c r="H100" s="113"/>
      <c r="J100" s="73" t="s">
        <v>23</v>
      </c>
      <c r="K100" t="s">
        <v>34</v>
      </c>
      <c r="L100" t="s">
        <v>372</v>
      </c>
      <c r="M100" s="73" t="s">
        <v>97</v>
      </c>
      <c r="N100" t="s">
        <v>377</v>
      </c>
      <c r="O100" t="s">
        <v>376</v>
      </c>
      <c r="P100" t="s">
        <v>374</v>
      </c>
      <c r="Q100" s="73">
        <v>2022</v>
      </c>
      <c r="R100" s="73">
        <v>0.438297696742244</v>
      </c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78" t="s">
        <v>23</v>
      </c>
      <c r="B101" s="78" t="s">
        <v>97</v>
      </c>
      <c r="C101" s="78">
        <v>2022</v>
      </c>
      <c r="D101" s="78">
        <v>0.438297696742244</v>
      </c>
      <c r="E101" s="4"/>
      <c r="G101" s="113"/>
      <c r="H101" s="113"/>
      <c r="J101" s="73" t="s">
        <v>29</v>
      </c>
      <c r="K101" t="s">
        <v>34</v>
      </c>
      <c r="L101" t="s">
        <v>372</v>
      </c>
      <c r="M101" s="73" t="s">
        <v>97</v>
      </c>
      <c r="N101" t="s">
        <v>377</v>
      </c>
      <c r="O101" t="s">
        <v>376</v>
      </c>
      <c r="P101" t="s">
        <v>374</v>
      </c>
      <c r="Q101" s="73">
        <v>2022</v>
      </c>
      <c r="R101" s="73">
        <v>0.21550921683881899</v>
      </c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78" t="s">
        <v>29</v>
      </c>
      <c r="B102" s="78" t="s">
        <v>97</v>
      </c>
      <c r="C102" s="78">
        <v>2022</v>
      </c>
      <c r="D102" s="78">
        <v>0.21550921683881899</v>
      </c>
      <c r="E102" s="4"/>
      <c r="G102" s="113"/>
      <c r="H102" s="113"/>
      <c r="J102" s="73" t="s">
        <v>35</v>
      </c>
      <c r="K102" t="s">
        <v>34</v>
      </c>
      <c r="L102" t="s">
        <v>372</v>
      </c>
      <c r="M102" s="73" t="s">
        <v>97</v>
      </c>
      <c r="N102" t="s">
        <v>377</v>
      </c>
      <c r="O102" t="s">
        <v>376</v>
      </c>
      <c r="P102" t="s">
        <v>374</v>
      </c>
      <c r="Q102" s="73">
        <v>2022</v>
      </c>
      <c r="R102" s="73">
        <v>0.34388242753482101</v>
      </c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78" t="s">
        <v>35</v>
      </c>
      <c r="B103" s="78" t="s">
        <v>97</v>
      </c>
      <c r="C103" s="78">
        <v>2022</v>
      </c>
      <c r="D103" s="78">
        <v>0.34388242753482101</v>
      </c>
      <c r="E103" s="4"/>
      <c r="G103" s="113"/>
      <c r="H103" s="113"/>
      <c r="J103" s="73" t="s">
        <v>41</v>
      </c>
      <c r="K103" t="s">
        <v>34</v>
      </c>
      <c r="L103" t="s">
        <v>372</v>
      </c>
      <c r="M103" s="73" t="s">
        <v>97</v>
      </c>
      <c r="N103" t="s">
        <v>377</v>
      </c>
      <c r="O103" t="s">
        <v>376</v>
      </c>
      <c r="P103" t="s">
        <v>374</v>
      </c>
      <c r="Q103" s="73">
        <v>2022</v>
      </c>
      <c r="R103" s="73">
        <v>0.428508342965705</v>
      </c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78" t="s">
        <v>41</v>
      </c>
      <c r="B104" s="78" t="s">
        <v>97</v>
      </c>
      <c r="C104" s="78">
        <v>2022</v>
      </c>
      <c r="D104" s="78">
        <v>0.428508342965705</v>
      </c>
      <c r="E104" s="4"/>
      <c r="G104" s="113"/>
      <c r="J104" s="73" t="s">
        <v>47</v>
      </c>
      <c r="K104" t="s">
        <v>34</v>
      </c>
      <c r="L104" t="s">
        <v>372</v>
      </c>
      <c r="M104" s="73" t="s">
        <v>97</v>
      </c>
      <c r="N104" t="s">
        <v>377</v>
      </c>
      <c r="O104" t="s">
        <v>376</v>
      </c>
      <c r="P104" t="s">
        <v>374</v>
      </c>
      <c r="Q104" s="73">
        <v>2022</v>
      </c>
      <c r="R104" s="73">
        <v>0.20582743837850601</v>
      </c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78" t="s">
        <v>47</v>
      </c>
      <c r="B105" s="78" t="s">
        <v>97</v>
      </c>
      <c r="C105" s="78">
        <v>2022</v>
      </c>
      <c r="D105" s="78">
        <v>0.20582743837850601</v>
      </c>
      <c r="E105" s="4"/>
      <c r="G105" s="113"/>
      <c r="H105" s="113"/>
      <c r="J105" s="73" t="s">
        <v>53</v>
      </c>
      <c r="K105" t="s">
        <v>34</v>
      </c>
      <c r="L105" t="s">
        <v>372</v>
      </c>
      <c r="M105" s="73" t="s">
        <v>97</v>
      </c>
      <c r="N105" t="s">
        <v>377</v>
      </c>
      <c r="O105" t="s">
        <v>376</v>
      </c>
      <c r="P105" t="s">
        <v>374</v>
      </c>
      <c r="Q105" s="73">
        <v>2022</v>
      </c>
      <c r="R105" s="73">
        <v>0.48337175424081202</v>
      </c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78" t="s">
        <v>53</v>
      </c>
      <c r="B106" s="78" t="s">
        <v>97</v>
      </c>
      <c r="C106" s="78">
        <v>2022</v>
      </c>
      <c r="D106" s="78">
        <v>0.48337175424081202</v>
      </c>
      <c r="E106" s="4"/>
      <c r="G106" s="113"/>
      <c r="H106" s="113"/>
      <c r="J106" s="73" t="s">
        <v>17</v>
      </c>
      <c r="K106" t="s">
        <v>34</v>
      </c>
      <c r="L106" t="s">
        <v>372</v>
      </c>
      <c r="M106" s="73" t="s">
        <v>97</v>
      </c>
      <c r="N106" t="s">
        <v>377</v>
      </c>
      <c r="O106" t="s">
        <v>376</v>
      </c>
      <c r="P106" t="s">
        <v>374</v>
      </c>
      <c r="Q106" s="73">
        <v>2025</v>
      </c>
      <c r="R106" s="73">
        <v>1.7053</v>
      </c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78" t="s">
        <v>17</v>
      </c>
      <c r="B107" s="78" t="s">
        <v>97</v>
      </c>
      <c r="C107" s="78">
        <v>2025</v>
      </c>
      <c r="D107" s="79">
        <v>1.7053</v>
      </c>
      <c r="E107" s="4"/>
      <c r="J107" s="73" t="s">
        <v>23</v>
      </c>
      <c r="K107" t="s">
        <v>34</v>
      </c>
      <c r="L107" t="s">
        <v>372</v>
      </c>
      <c r="M107" s="73" t="s">
        <v>97</v>
      </c>
      <c r="N107" t="s">
        <v>377</v>
      </c>
      <c r="O107" t="s">
        <v>376</v>
      </c>
      <c r="P107" t="s">
        <v>374</v>
      </c>
      <c r="Q107" s="73">
        <v>2025</v>
      </c>
      <c r="R107" s="73">
        <v>0.50739999999999996</v>
      </c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78" t="s">
        <v>23</v>
      </c>
      <c r="B108" s="78" t="s">
        <v>97</v>
      </c>
      <c r="C108" s="78">
        <v>2025</v>
      </c>
      <c r="D108" s="79">
        <v>0.50739999999999996</v>
      </c>
      <c r="E108" s="4"/>
      <c r="J108" s="73" t="s">
        <v>29</v>
      </c>
      <c r="K108" t="s">
        <v>34</v>
      </c>
      <c r="L108" t="s">
        <v>372</v>
      </c>
      <c r="M108" s="73" t="s">
        <v>97</v>
      </c>
      <c r="N108" t="s">
        <v>377</v>
      </c>
      <c r="O108" t="s">
        <v>376</v>
      </c>
      <c r="P108" t="s">
        <v>374</v>
      </c>
      <c r="Q108" s="73">
        <v>2025</v>
      </c>
      <c r="R108" s="73">
        <v>0.2495</v>
      </c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78" t="s">
        <v>29</v>
      </c>
      <c r="B109" s="78" t="s">
        <v>97</v>
      </c>
      <c r="C109" s="78">
        <v>2025</v>
      </c>
      <c r="D109" s="79">
        <v>0.2495</v>
      </c>
      <c r="E109" s="4"/>
      <c r="J109" s="73" t="s">
        <v>35</v>
      </c>
      <c r="K109" t="s">
        <v>34</v>
      </c>
      <c r="L109" t="s">
        <v>372</v>
      </c>
      <c r="M109" s="73" t="s">
        <v>97</v>
      </c>
      <c r="N109" t="s">
        <v>377</v>
      </c>
      <c r="O109" t="s">
        <v>376</v>
      </c>
      <c r="P109" t="s">
        <v>374</v>
      </c>
      <c r="Q109" s="73">
        <v>2025</v>
      </c>
      <c r="R109" s="73">
        <v>0.39810000000000001</v>
      </c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78" t="s">
        <v>35</v>
      </c>
      <c r="B110" s="78" t="s">
        <v>97</v>
      </c>
      <c r="C110" s="78">
        <v>2025</v>
      </c>
      <c r="D110" s="79">
        <v>0.39810000000000001</v>
      </c>
      <c r="E110" s="4"/>
      <c r="J110" s="73" t="s">
        <v>41</v>
      </c>
      <c r="K110" t="s">
        <v>34</v>
      </c>
      <c r="L110" t="s">
        <v>372</v>
      </c>
      <c r="M110" s="73" t="s">
        <v>97</v>
      </c>
      <c r="N110" t="s">
        <v>377</v>
      </c>
      <c r="O110" t="s">
        <v>376</v>
      </c>
      <c r="P110" t="s">
        <v>374</v>
      </c>
      <c r="Q110" s="73">
        <v>2025</v>
      </c>
      <c r="R110" s="73">
        <v>0.49609999999999999</v>
      </c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78" t="s">
        <v>41</v>
      </c>
      <c r="B111" s="78" t="s">
        <v>97</v>
      </c>
      <c r="C111" s="78">
        <v>2025</v>
      </c>
      <c r="D111" s="79">
        <v>0.49609999999999999</v>
      </c>
      <c r="E111" s="4"/>
      <c r="J111" s="73" t="s">
        <v>47</v>
      </c>
      <c r="K111" t="s">
        <v>34</v>
      </c>
      <c r="L111" t="s">
        <v>372</v>
      </c>
      <c r="M111" s="73" t="s">
        <v>97</v>
      </c>
      <c r="N111" t="s">
        <v>377</v>
      </c>
      <c r="O111" t="s">
        <v>376</v>
      </c>
      <c r="P111" t="s">
        <v>374</v>
      </c>
      <c r="Q111" s="73">
        <v>2025</v>
      </c>
      <c r="R111" s="73">
        <v>0.23830000000000001</v>
      </c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78" t="s">
        <v>47</v>
      </c>
      <c r="B112" s="78" t="s">
        <v>97</v>
      </c>
      <c r="C112" s="78">
        <v>2025</v>
      </c>
      <c r="D112" s="79">
        <v>0.23830000000000001</v>
      </c>
      <c r="E112" s="4"/>
      <c r="J112" s="73" t="s">
        <v>53</v>
      </c>
      <c r="K112" t="s">
        <v>34</v>
      </c>
      <c r="L112" t="s">
        <v>372</v>
      </c>
      <c r="M112" s="73" t="s">
        <v>97</v>
      </c>
      <c r="N112" t="s">
        <v>377</v>
      </c>
      <c r="O112" t="s">
        <v>376</v>
      </c>
      <c r="P112" t="s">
        <v>374</v>
      </c>
      <c r="Q112" s="73">
        <v>2025</v>
      </c>
      <c r="R112" s="73">
        <v>0.55959999999999999</v>
      </c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78" t="s">
        <v>53</v>
      </c>
      <c r="B113" s="78" t="s">
        <v>97</v>
      </c>
      <c r="C113" s="78">
        <v>2025</v>
      </c>
      <c r="D113" s="79">
        <v>0.55959999999999999</v>
      </c>
      <c r="E113" s="4"/>
      <c r="J113" s="73" t="s">
        <v>17</v>
      </c>
      <c r="K113" t="s">
        <v>34</v>
      </c>
      <c r="L113" t="s">
        <v>372</v>
      </c>
      <c r="M113" s="73" t="s">
        <v>97</v>
      </c>
      <c r="N113" t="s">
        <v>377</v>
      </c>
      <c r="O113" t="s">
        <v>376</v>
      </c>
      <c r="P113" t="s">
        <v>374</v>
      </c>
      <c r="Q113" s="73">
        <v>2030</v>
      </c>
      <c r="R113" s="73">
        <v>2.1764000000000001</v>
      </c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78" t="s">
        <v>17</v>
      </c>
      <c r="B114" s="78" t="s">
        <v>97</v>
      </c>
      <c r="C114" s="78">
        <v>2030</v>
      </c>
      <c r="D114" s="79">
        <v>2.1764000000000001</v>
      </c>
      <c r="E114" s="4"/>
      <c r="F114" s="4"/>
      <c r="G114" s="4"/>
      <c r="H114" s="4"/>
      <c r="I114" s="4"/>
      <c r="J114" s="73" t="s">
        <v>23</v>
      </c>
      <c r="K114" t="s">
        <v>34</v>
      </c>
      <c r="L114" t="s">
        <v>372</v>
      </c>
      <c r="M114" s="73" t="s">
        <v>97</v>
      </c>
      <c r="N114" t="s">
        <v>377</v>
      </c>
      <c r="O114" t="s">
        <v>376</v>
      </c>
      <c r="P114" t="s">
        <v>374</v>
      </c>
      <c r="Q114" s="73">
        <v>2030</v>
      </c>
      <c r="R114" s="73">
        <v>0.64759999999999995</v>
      </c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78" t="s">
        <v>23</v>
      </c>
      <c r="B115" s="78" t="s">
        <v>97</v>
      </c>
      <c r="C115" s="78">
        <v>2030</v>
      </c>
      <c r="D115" s="79">
        <v>0.64759999999999995</v>
      </c>
      <c r="E115" s="4"/>
      <c r="F115" s="4"/>
      <c r="G115" s="4"/>
      <c r="H115" s="4"/>
      <c r="I115" s="4"/>
      <c r="J115" s="73" t="s">
        <v>29</v>
      </c>
      <c r="K115" t="s">
        <v>34</v>
      </c>
      <c r="L115" t="s">
        <v>372</v>
      </c>
      <c r="M115" s="73" t="s">
        <v>97</v>
      </c>
      <c r="N115" t="s">
        <v>377</v>
      </c>
      <c r="O115" t="s">
        <v>376</v>
      </c>
      <c r="P115" t="s">
        <v>374</v>
      </c>
      <c r="Q115" s="73">
        <v>2030</v>
      </c>
      <c r="R115" s="73">
        <v>0.31840000000000002</v>
      </c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78" t="s">
        <v>29</v>
      </c>
      <c r="B116" s="78" t="s">
        <v>97</v>
      </c>
      <c r="C116" s="78">
        <v>2030</v>
      </c>
      <c r="D116" s="79">
        <v>0.31840000000000002</v>
      </c>
      <c r="E116" s="4"/>
      <c r="J116" s="73" t="s">
        <v>35</v>
      </c>
      <c r="K116" t="s">
        <v>34</v>
      </c>
      <c r="L116" t="s">
        <v>372</v>
      </c>
      <c r="M116" s="73" t="s">
        <v>97</v>
      </c>
      <c r="N116" t="s">
        <v>377</v>
      </c>
      <c r="O116" t="s">
        <v>376</v>
      </c>
      <c r="P116" t="s">
        <v>374</v>
      </c>
      <c r="Q116" s="73">
        <v>2030</v>
      </c>
      <c r="R116" s="73">
        <v>0.5081</v>
      </c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78" t="s">
        <v>35</v>
      </c>
      <c r="B117" s="78" t="s">
        <v>97</v>
      </c>
      <c r="C117" s="78">
        <v>2030</v>
      </c>
      <c r="D117" s="79">
        <v>0.5081</v>
      </c>
      <c r="E117" s="4"/>
      <c r="J117" s="73" t="s">
        <v>41</v>
      </c>
      <c r="K117" t="s">
        <v>34</v>
      </c>
      <c r="L117" t="s">
        <v>372</v>
      </c>
      <c r="M117" s="73" t="s">
        <v>97</v>
      </c>
      <c r="N117" t="s">
        <v>377</v>
      </c>
      <c r="O117" t="s">
        <v>376</v>
      </c>
      <c r="P117" t="s">
        <v>374</v>
      </c>
      <c r="Q117" s="73">
        <v>2030</v>
      </c>
      <c r="R117" s="73">
        <v>0.6331</v>
      </c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78" t="s">
        <v>41</v>
      </c>
      <c r="B118" s="78" t="s">
        <v>97</v>
      </c>
      <c r="C118" s="78">
        <v>2030</v>
      </c>
      <c r="D118" s="79">
        <v>0.6331</v>
      </c>
      <c r="E118" s="4"/>
      <c r="G118" s="76" t="s">
        <v>304</v>
      </c>
      <c r="J118" s="73" t="s">
        <v>47</v>
      </c>
      <c r="K118" t="s">
        <v>34</v>
      </c>
      <c r="L118" t="s">
        <v>372</v>
      </c>
      <c r="M118" s="73" t="s">
        <v>97</v>
      </c>
      <c r="N118" t="s">
        <v>377</v>
      </c>
      <c r="O118" t="s">
        <v>376</v>
      </c>
      <c r="P118" t="s">
        <v>374</v>
      </c>
      <c r="Q118" s="73">
        <v>2030</v>
      </c>
      <c r="R118" s="73">
        <v>0.30409999999999998</v>
      </c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78" t="s">
        <v>47</v>
      </c>
      <c r="B119" s="78" t="s">
        <v>97</v>
      </c>
      <c r="C119" s="78">
        <v>2030</v>
      </c>
      <c r="D119" s="79">
        <v>0.30409999999999998</v>
      </c>
      <c r="E119" s="4"/>
      <c r="G119" s="77" t="s">
        <v>305</v>
      </c>
      <c r="J119" s="73" t="s">
        <v>53</v>
      </c>
      <c r="K119" t="s">
        <v>34</v>
      </c>
      <c r="L119" t="s">
        <v>372</v>
      </c>
      <c r="M119" s="73" t="s">
        <v>97</v>
      </c>
      <c r="N119" t="s">
        <v>377</v>
      </c>
      <c r="O119" t="s">
        <v>376</v>
      </c>
      <c r="P119" t="s">
        <v>374</v>
      </c>
      <c r="Q119" s="73">
        <v>2030</v>
      </c>
      <c r="R119" s="73">
        <v>0.71419999999999995</v>
      </c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78" t="s">
        <v>53</v>
      </c>
      <c r="B120" s="78" t="s">
        <v>97</v>
      </c>
      <c r="C120" s="78">
        <v>2030</v>
      </c>
      <c r="D120" s="79">
        <v>0.71419999999999995</v>
      </c>
      <c r="E120" s="4"/>
      <c r="J120" s="73" t="s">
        <v>17</v>
      </c>
      <c r="K120" t="s">
        <v>34</v>
      </c>
      <c r="L120" t="s">
        <v>372</v>
      </c>
      <c r="M120" s="73" t="s">
        <v>97</v>
      </c>
      <c r="N120" t="s">
        <v>377</v>
      </c>
      <c r="O120" t="s">
        <v>376</v>
      </c>
      <c r="P120" t="s">
        <v>374</v>
      </c>
      <c r="Q120" s="73">
        <v>2035</v>
      </c>
      <c r="R120" s="73">
        <v>2.7776999999999998</v>
      </c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78" t="s">
        <v>17</v>
      </c>
      <c r="B121" s="78" t="s">
        <v>97</v>
      </c>
      <c r="C121" s="78">
        <v>2035</v>
      </c>
      <c r="D121" s="79">
        <v>2.7776999999999998</v>
      </c>
      <c r="E121" s="4"/>
      <c r="G121" s="62" t="s">
        <v>301</v>
      </c>
      <c r="H121" s="62">
        <v>2025</v>
      </c>
      <c r="I121" s="62">
        <v>2030</v>
      </c>
      <c r="J121" s="73" t="s">
        <v>23</v>
      </c>
      <c r="K121" t="s">
        <v>34</v>
      </c>
      <c r="L121" t="s">
        <v>372</v>
      </c>
      <c r="M121" s="73" t="s">
        <v>97</v>
      </c>
      <c r="N121" t="s">
        <v>377</v>
      </c>
      <c r="O121" t="s">
        <v>376</v>
      </c>
      <c r="P121" t="s">
        <v>374</v>
      </c>
      <c r="Q121" s="73">
        <v>2035</v>
      </c>
      <c r="R121" s="73">
        <v>0.82650000000000001</v>
      </c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78" t="s">
        <v>23</v>
      </c>
      <c r="B122" s="78" t="s">
        <v>97</v>
      </c>
      <c r="C122" s="78">
        <v>2035</v>
      </c>
      <c r="D122" s="79">
        <v>0.82650000000000001</v>
      </c>
      <c r="E122" s="4"/>
      <c r="G122" s="64" t="s">
        <v>17</v>
      </c>
      <c r="H122" s="75">
        <v>1.7053</v>
      </c>
      <c r="I122" s="75">
        <v>2.1764000000000001</v>
      </c>
      <c r="J122" s="73" t="s">
        <v>29</v>
      </c>
      <c r="K122" t="s">
        <v>34</v>
      </c>
      <c r="L122" t="s">
        <v>372</v>
      </c>
      <c r="M122" s="73" t="s">
        <v>97</v>
      </c>
      <c r="N122" t="s">
        <v>377</v>
      </c>
      <c r="O122" t="s">
        <v>376</v>
      </c>
      <c r="P122" t="s">
        <v>374</v>
      </c>
      <c r="Q122" s="73">
        <v>2035</v>
      </c>
      <c r="R122" s="73">
        <v>0.40639999999999998</v>
      </c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78" t="s">
        <v>29</v>
      </c>
      <c r="B123" s="78" t="s">
        <v>97</v>
      </c>
      <c r="C123" s="78">
        <v>2035</v>
      </c>
      <c r="D123" s="79">
        <v>0.40639999999999998</v>
      </c>
      <c r="E123" s="4"/>
      <c r="F123" s="4"/>
      <c r="G123" s="64" t="s">
        <v>23</v>
      </c>
      <c r="H123" s="75">
        <v>0.50739999999999996</v>
      </c>
      <c r="I123" s="75">
        <v>0.64759999999999995</v>
      </c>
      <c r="J123" s="73" t="s">
        <v>35</v>
      </c>
      <c r="K123" t="s">
        <v>34</v>
      </c>
      <c r="L123" t="s">
        <v>372</v>
      </c>
      <c r="M123" s="73" t="s">
        <v>97</v>
      </c>
      <c r="N123" t="s">
        <v>377</v>
      </c>
      <c r="O123" t="s">
        <v>376</v>
      </c>
      <c r="P123" t="s">
        <v>374</v>
      </c>
      <c r="Q123" s="73">
        <v>2035</v>
      </c>
      <c r="R123" s="73">
        <v>0.64839999999999998</v>
      </c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78" t="s">
        <v>35</v>
      </c>
      <c r="B124" s="78" t="s">
        <v>97</v>
      </c>
      <c r="C124" s="78">
        <v>2035</v>
      </c>
      <c r="D124" s="79">
        <v>0.64839999999999998</v>
      </c>
      <c r="E124" s="4"/>
      <c r="F124" s="4"/>
      <c r="G124" s="64" t="s">
        <v>29</v>
      </c>
      <c r="H124" s="75">
        <v>0.2495</v>
      </c>
      <c r="I124" s="75">
        <v>0.31840000000000002</v>
      </c>
      <c r="J124" s="73" t="s">
        <v>41</v>
      </c>
      <c r="K124" t="s">
        <v>34</v>
      </c>
      <c r="L124" t="s">
        <v>372</v>
      </c>
      <c r="M124" s="73" t="s">
        <v>97</v>
      </c>
      <c r="N124" t="s">
        <v>377</v>
      </c>
      <c r="O124" t="s">
        <v>376</v>
      </c>
      <c r="P124" t="s">
        <v>374</v>
      </c>
      <c r="Q124" s="73">
        <v>2035</v>
      </c>
      <c r="R124" s="73">
        <v>0.80800000000000005</v>
      </c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78" t="s">
        <v>41</v>
      </c>
      <c r="B125" s="78" t="s">
        <v>97</v>
      </c>
      <c r="C125" s="78">
        <v>2035</v>
      </c>
      <c r="D125" s="79">
        <v>0.80800000000000005</v>
      </c>
      <c r="E125" s="4"/>
      <c r="F125" s="4"/>
      <c r="G125" s="64" t="s">
        <v>35</v>
      </c>
      <c r="H125" s="75">
        <v>0.39810000000000001</v>
      </c>
      <c r="I125" s="75">
        <v>0.5081</v>
      </c>
      <c r="J125" s="73" t="s">
        <v>47</v>
      </c>
      <c r="K125" t="s">
        <v>34</v>
      </c>
      <c r="L125" t="s">
        <v>372</v>
      </c>
      <c r="M125" s="73" t="s">
        <v>97</v>
      </c>
      <c r="N125" t="s">
        <v>377</v>
      </c>
      <c r="O125" t="s">
        <v>376</v>
      </c>
      <c r="P125" t="s">
        <v>374</v>
      </c>
      <c r="Q125" s="73">
        <v>2035</v>
      </c>
      <c r="R125" s="73">
        <v>0.3881</v>
      </c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78" t="s">
        <v>47</v>
      </c>
      <c r="B126" s="78" t="s">
        <v>97</v>
      </c>
      <c r="C126" s="78">
        <v>2035</v>
      </c>
      <c r="D126" s="79">
        <v>0.3881</v>
      </c>
      <c r="E126" s="4"/>
      <c r="F126" s="4"/>
      <c r="G126" s="64" t="s">
        <v>41</v>
      </c>
      <c r="H126" s="75">
        <v>0.49609999999999999</v>
      </c>
      <c r="I126" s="75">
        <v>0.6331</v>
      </c>
      <c r="J126" s="73" t="s">
        <v>53</v>
      </c>
      <c r="K126" t="s">
        <v>34</v>
      </c>
      <c r="L126" t="s">
        <v>372</v>
      </c>
      <c r="M126" s="73" t="s">
        <v>97</v>
      </c>
      <c r="N126" t="s">
        <v>377</v>
      </c>
      <c r="O126" t="s">
        <v>376</v>
      </c>
      <c r="P126" t="s">
        <v>374</v>
      </c>
      <c r="Q126" s="73">
        <v>2035</v>
      </c>
      <c r="R126" s="73">
        <v>0.91149999999999998</v>
      </c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78" t="s">
        <v>53</v>
      </c>
      <c r="B127" s="78" t="s">
        <v>97</v>
      </c>
      <c r="C127" s="78">
        <v>2035</v>
      </c>
      <c r="D127" s="79">
        <v>0.91149999999999998</v>
      </c>
      <c r="E127" s="4"/>
      <c r="F127" s="4"/>
      <c r="G127" s="64" t="s">
        <v>47</v>
      </c>
      <c r="H127" s="75">
        <v>0.23830000000000001</v>
      </c>
      <c r="I127" s="75">
        <v>0.30409999999999998</v>
      </c>
      <c r="J127" s="73" t="s">
        <v>17</v>
      </c>
      <c r="K127" t="s">
        <v>34</v>
      </c>
      <c r="L127" t="s">
        <v>372</v>
      </c>
      <c r="M127" s="73" t="s">
        <v>97</v>
      </c>
      <c r="N127" t="s">
        <v>377</v>
      </c>
      <c r="O127" t="s">
        <v>376</v>
      </c>
      <c r="P127" t="s">
        <v>374</v>
      </c>
      <c r="Q127" s="73">
        <v>2040</v>
      </c>
      <c r="R127" s="73">
        <v>3.5451000000000001</v>
      </c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78" t="s">
        <v>17</v>
      </c>
      <c r="B128" s="78" t="s">
        <v>97</v>
      </c>
      <c r="C128" s="78">
        <v>2040</v>
      </c>
      <c r="D128" s="79">
        <v>3.5451000000000001</v>
      </c>
      <c r="E128" s="4"/>
      <c r="F128" s="4"/>
      <c r="G128" s="64" t="s">
        <v>53</v>
      </c>
      <c r="H128" s="75">
        <v>0.55959999999999999</v>
      </c>
      <c r="I128" s="75">
        <v>0.71419999999999995</v>
      </c>
      <c r="J128" s="73" t="s">
        <v>23</v>
      </c>
      <c r="K128" t="s">
        <v>34</v>
      </c>
      <c r="L128" t="s">
        <v>372</v>
      </c>
      <c r="M128" s="73" t="s">
        <v>97</v>
      </c>
      <c r="N128" t="s">
        <v>377</v>
      </c>
      <c r="O128" t="s">
        <v>376</v>
      </c>
      <c r="P128" t="s">
        <v>374</v>
      </c>
      <c r="Q128" s="73">
        <v>2040</v>
      </c>
      <c r="R128" s="73">
        <v>1.0548</v>
      </c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78" t="s">
        <v>23</v>
      </c>
      <c r="B129" s="78" t="s">
        <v>97</v>
      </c>
      <c r="C129" s="78">
        <v>2040</v>
      </c>
      <c r="D129" s="79">
        <v>1.0548</v>
      </c>
      <c r="E129" s="4"/>
      <c r="F129" s="4"/>
      <c r="G129" s="4"/>
      <c r="H129" s="4"/>
      <c r="I129" s="4"/>
      <c r="J129" s="73" t="s">
        <v>29</v>
      </c>
      <c r="K129" t="s">
        <v>34</v>
      </c>
      <c r="L129" t="s">
        <v>372</v>
      </c>
      <c r="M129" s="73" t="s">
        <v>97</v>
      </c>
      <c r="N129" t="s">
        <v>377</v>
      </c>
      <c r="O129" t="s">
        <v>376</v>
      </c>
      <c r="P129" t="s">
        <v>374</v>
      </c>
      <c r="Q129" s="73">
        <v>2040</v>
      </c>
      <c r="R129" s="73">
        <v>0.51859999999999995</v>
      </c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78" t="s">
        <v>29</v>
      </c>
      <c r="B130" s="78" t="s">
        <v>97</v>
      </c>
      <c r="C130" s="78">
        <v>2040</v>
      </c>
      <c r="D130" s="79">
        <v>0.51859999999999995</v>
      </c>
      <c r="E130" s="4"/>
      <c r="F130" s="4"/>
      <c r="G130" s="4"/>
      <c r="H130" s="4"/>
      <c r="I130" s="4"/>
      <c r="J130" s="73" t="s">
        <v>35</v>
      </c>
      <c r="K130" t="s">
        <v>34</v>
      </c>
      <c r="L130" t="s">
        <v>372</v>
      </c>
      <c r="M130" s="73" t="s">
        <v>97</v>
      </c>
      <c r="N130" t="s">
        <v>377</v>
      </c>
      <c r="O130" t="s">
        <v>376</v>
      </c>
      <c r="P130" t="s">
        <v>374</v>
      </c>
      <c r="Q130" s="73">
        <v>2040</v>
      </c>
      <c r="R130" s="73">
        <v>0.8276</v>
      </c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78" t="s">
        <v>35</v>
      </c>
      <c r="B131" s="78" t="s">
        <v>97</v>
      </c>
      <c r="C131" s="78">
        <v>2040</v>
      </c>
      <c r="D131" s="79">
        <v>0.8276</v>
      </c>
      <c r="E131" s="4"/>
      <c r="F131" s="4"/>
      <c r="G131" s="4"/>
      <c r="H131" s="4"/>
      <c r="I131" s="4"/>
      <c r="J131" s="73" t="s">
        <v>41</v>
      </c>
      <c r="K131" t="s">
        <v>34</v>
      </c>
      <c r="L131" t="s">
        <v>372</v>
      </c>
      <c r="M131" s="73" t="s">
        <v>97</v>
      </c>
      <c r="N131" t="s">
        <v>377</v>
      </c>
      <c r="O131" t="s">
        <v>376</v>
      </c>
      <c r="P131" t="s">
        <v>374</v>
      </c>
      <c r="Q131" s="73">
        <v>2040</v>
      </c>
      <c r="R131" s="73">
        <v>1.0313000000000001</v>
      </c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78" t="s">
        <v>41</v>
      </c>
      <c r="B132" s="78" t="s">
        <v>97</v>
      </c>
      <c r="C132" s="78">
        <v>2040</v>
      </c>
      <c r="D132" s="79">
        <v>1.0313000000000001</v>
      </c>
      <c r="E132" s="4"/>
      <c r="F132" s="4"/>
      <c r="G132" s="4"/>
      <c r="H132" s="4"/>
      <c r="I132" s="4"/>
      <c r="J132" s="73" t="s">
        <v>47</v>
      </c>
      <c r="K132" t="s">
        <v>34</v>
      </c>
      <c r="L132" t="s">
        <v>372</v>
      </c>
      <c r="M132" s="73" t="s">
        <v>97</v>
      </c>
      <c r="N132" t="s">
        <v>377</v>
      </c>
      <c r="O132" t="s">
        <v>376</v>
      </c>
      <c r="P132" t="s">
        <v>374</v>
      </c>
      <c r="Q132" s="73">
        <v>2040</v>
      </c>
      <c r="R132" s="73">
        <v>0.49530000000000002</v>
      </c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78" t="s">
        <v>47</v>
      </c>
      <c r="B133" s="78" t="s">
        <v>97</v>
      </c>
      <c r="C133" s="78">
        <v>2040</v>
      </c>
      <c r="D133" s="79">
        <v>0.49530000000000002</v>
      </c>
      <c r="E133" s="4"/>
      <c r="F133" s="4"/>
      <c r="G133" s="4"/>
      <c r="H133" s="4"/>
      <c r="I133" s="4"/>
      <c r="J133" s="73" t="s">
        <v>53</v>
      </c>
      <c r="K133" t="s">
        <v>34</v>
      </c>
      <c r="L133" t="s">
        <v>372</v>
      </c>
      <c r="M133" s="73" t="s">
        <v>97</v>
      </c>
      <c r="N133" t="s">
        <v>377</v>
      </c>
      <c r="O133" t="s">
        <v>376</v>
      </c>
      <c r="P133" t="s">
        <v>374</v>
      </c>
      <c r="Q133" s="73">
        <v>2040</v>
      </c>
      <c r="R133" s="73">
        <v>1.1633</v>
      </c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78" t="s">
        <v>53</v>
      </c>
      <c r="B134" s="78" t="s">
        <v>97</v>
      </c>
      <c r="C134" s="78">
        <v>2040</v>
      </c>
      <c r="D134" s="79">
        <v>1.1633</v>
      </c>
      <c r="E134" s="4"/>
      <c r="F134" s="4"/>
      <c r="G134" s="4"/>
      <c r="H134" s="4"/>
      <c r="I134" s="4"/>
      <c r="J134" s="73" t="s">
        <v>17</v>
      </c>
      <c r="K134" t="s">
        <v>34</v>
      </c>
      <c r="L134" t="s">
        <v>372</v>
      </c>
      <c r="M134" s="73" t="s">
        <v>97</v>
      </c>
      <c r="N134" t="s">
        <v>377</v>
      </c>
      <c r="O134" t="s">
        <v>376</v>
      </c>
      <c r="P134" t="s">
        <v>374</v>
      </c>
      <c r="Q134" s="73">
        <v>2045</v>
      </c>
      <c r="R134" s="73">
        <v>4.5246000000000004</v>
      </c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78" t="s">
        <v>17</v>
      </c>
      <c r="B135" s="78" t="s">
        <v>97</v>
      </c>
      <c r="C135" s="78">
        <v>2045</v>
      </c>
      <c r="D135" s="79">
        <v>4.5246000000000004</v>
      </c>
      <c r="E135" s="4"/>
      <c r="F135" s="4"/>
      <c r="G135" s="4"/>
      <c r="H135" s="4"/>
      <c r="I135" s="4"/>
      <c r="J135" s="73" t="s">
        <v>23</v>
      </c>
      <c r="K135" t="s">
        <v>34</v>
      </c>
      <c r="L135" t="s">
        <v>372</v>
      </c>
      <c r="M135" s="73" t="s">
        <v>97</v>
      </c>
      <c r="N135" t="s">
        <v>377</v>
      </c>
      <c r="O135" t="s">
        <v>376</v>
      </c>
      <c r="P135" t="s">
        <v>374</v>
      </c>
      <c r="Q135" s="73">
        <v>2045</v>
      </c>
      <c r="R135" s="73">
        <v>1.3462000000000001</v>
      </c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78" t="s">
        <v>23</v>
      </c>
      <c r="B136" s="78" t="s">
        <v>97</v>
      </c>
      <c r="C136" s="78">
        <v>2045</v>
      </c>
      <c r="D136" s="79">
        <v>1.3462000000000001</v>
      </c>
      <c r="E136" s="4"/>
      <c r="F136" s="4"/>
      <c r="G136" s="4"/>
      <c r="H136" s="4"/>
      <c r="I136" s="4"/>
      <c r="J136" s="73" t="s">
        <v>29</v>
      </c>
      <c r="K136" t="s">
        <v>34</v>
      </c>
      <c r="L136" t="s">
        <v>372</v>
      </c>
      <c r="M136" s="73" t="s">
        <v>97</v>
      </c>
      <c r="N136" t="s">
        <v>377</v>
      </c>
      <c r="O136" t="s">
        <v>376</v>
      </c>
      <c r="P136" t="s">
        <v>374</v>
      </c>
      <c r="Q136" s="73">
        <v>2045</v>
      </c>
      <c r="R136" s="73">
        <v>0.66190000000000004</v>
      </c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78" t="s">
        <v>29</v>
      </c>
      <c r="B137" s="78" t="s">
        <v>97</v>
      </c>
      <c r="C137" s="78">
        <v>2045</v>
      </c>
      <c r="D137" s="79">
        <v>0.66190000000000004</v>
      </c>
      <c r="E137" s="4"/>
      <c r="F137" s="4"/>
      <c r="G137" s="4"/>
      <c r="H137" s="4"/>
      <c r="I137" s="4"/>
      <c r="J137" s="73" t="s">
        <v>35</v>
      </c>
      <c r="K137" t="s">
        <v>34</v>
      </c>
      <c r="L137" t="s">
        <v>372</v>
      </c>
      <c r="M137" s="73" t="s">
        <v>97</v>
      </c>
      <c r="N137" t="s">
        <v>377</v>
      </c>
      <c r="O137" t="s">
        <v>376</v>
      </c>
      <c r="P137" t="s">
        <v>374</v>
      </c>
      <c r="Q137" s="73">
        <v>2045</v>
      </c>
      <c r="R137" s="73">
        <v>1.0562</v>
      </c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78" t="s">
        <v>35</v>
      </c>
      <c r="B138" s="78" t="s">
        <v>97</v>
      </c>
      <c r="C138" s="78">
        <v>2045</v>
      </c>
      <c r="D138" s="79">
        <v>1.0562</v>
      </c>
      <c r="E138" s="4"/>
      <c r="F138" s="4"/>
      <c r="G138" s="4"/>
      <c r="H138" s="4"/>
      <c r="I138" s="4"/>
      <c r="J138" s="73" t="s">
        <v>41</v>
      </c>
      <c r="K138" t="s">
        <v>34</v>
      </c>
      <c r="L138" t="s">
        <v>372</v>
      </c>
      <c r="M138" s="73" t="s">
        <v>97</v>
      </c>
      <c r="N138" t="s">
        <v>377</v>
      </c>
      <c r="O138" t="s">
        <v>376</v>
      </c>
      <c r="P138" t="s">
        <v>374</v>
      </c>
      <c r="Q138" s="73">
        <v>2045</v>
      </c>
      <c r="R138" s="73">
        <v>1.3162</v>
      </c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78" t="s">
        <v>41</v>
      </c>
      <c r="B139" s="78" t="s">
        <v>97</v>
      </c>
      <c r="C139" s="78">
        <v>2045</v>
      </c>
      <c r="D139" s="79">
        <v>1.3162</v>
      </c>
      <c r="E139" s="4"/>
      <c r="F139" s="4"/>
      <c r="G139" s="4"/>
      <c r="H139" s="4"/>
      <c r="I139" s="4"/>
      <c r="J139" s="73" t="s">
        <v>47</v>
      </c>
      <c r="K139" t="s">
        <v>34</v>
      </c>
      <c r="L139" t="s">
        <v>372</v>
      </c>
      <c r="M139" s="73" t="s">
        <v>97</v>
      </c>
      <c r="N139" t="s">
        <v>377</v>
      </c>
      <c r="O139" t="s">
        <v>376</v>
      </c>
      <c r="P139" t="s">
        <v>374</v>
      </c>
      <c r="Q139" s="73">
        <v>2045</v>
      </c>
      <c r="R139" s="73">
        <v>0.63219999999999998</v>
      </c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78" t="s">
        <v>47</v>
      </c>
      <c r="B140" s="78" t="s">
        <v>97</v>
      </c>
      <c r="C140" s="78">
        <v>2045</v>
      </c>
      <c r="D140" s="79">
        <v>0.63219999999999998</v>
      </c>
      <c r="E140" s="4"/>
      <c r="F140" s="4"/>
      <c r="G140" s="4"/>
      <c r="H140" s="4"/>
      <c r="I140" s="4"/>
      <c r="J140" s="73" t="s">
        <v>53</v>
      </c>
      <c r="K140" t="s">
        <v>34</v>
      </c>
      <c r="L140" t="s">
        <v>372</v>
      </c>
      <c r="M140" s="73" t="s">
        <v>97</v>
      </c>
      <c r="N140" t="s">
        <v>377</v>
      </c>
      <c r="O140" t="s">
        <v>376</v>
      </c>
      <c r="P140" t="s">
        <v>374</v>
      </c>
      <c r="Q140" s="73">
        <v>2045</v>
      </c>
      <c r="R140" s="73">
        <v>1.4846999999999999</v>
      </c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78" t="s">
        <v>53</v>
      </c>
      <c r="B141" s="78" t="s">
        <v>97</v>
      </c>
      <c r="C141" s="78">
        <v>2045</v>
      </c>
      <c r="D141" s="79">
        <v>1.4846999999999999</v>
      </c>
      <c r="E141" s="4"/>
      <c r="F141" s="4"/>
      <c r="G141" s="4"/>
      <c r="H141" s="4"/>
      <c r="I141" s="4"/>
      <c r="J141" s="73" t="s">
        <v>17</v>
      </c>
      <c r="K141" t="s">
        <v>34</v>
      </c>
      <c r="L141" t="s">
        <v>372</v>
      </c>
      <c r="M141" s="73" t="s">
        <v>97</v>
      </c>
      <c r="N141" t="s">
        <v>377</v>
      </c>
      <c r="O141" t="s">
        <v>376</v>
      </c>
      <c r="P141" t="s">
        <v>374</v>
      </c>
      <c r="Q141" s="73">
        <v>2050</v>
      </c>
      <c r="R141" s="73">
        <v>5.7746000000000004</v>
      </c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78" t="s">
        <v>17</v>
      </c>
      <c r="B142" s="78" t="s">
        <v>97</v>
      </c>
      <c r="C142" s="80">
        <v>2050</v>
      </c>
      <c r="D142" s="79">
        <v>5.7746000000000004</v>
      </c>
      <c r="E142" s="4"/>
      <c r="F142" s="4"/>
      <c r="G142" s="4"/>
      <c r="H142" s="4"/>
      <c r="I142" s="4"/>
      <c r="J142" s="73" t="s">
        <v>23</v>
      </c>
      <c r="K142" t="s">
        <v>34</v>
      </c>
      <c r="L142" t="s">
        <v>372</v>
      </c>
      <c r="M142" s="73" t="s">
        <v>97</v>
      </c>
      <c r="N142" t="s">
        <v>377</v>
      </c>
      <c r="O142" t="s">
        <v>376</v>
      </c>
      <c r="P142" t="s">
        <v>374</v>
      </c>
      <c r="Q142" s="73">
        <v>2050</v>
      </c>
      <c r="R142" s="73">
        <v>1.7181999999999999</v>
      </c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78" t="s">
        <v>23</v>
      </c>
      <c r="B143" s="78" t="s">
        <v>97</v>
      </c>
      <c r="C143" s="80">
        <v>2050</v>
      </c>
      <c r="D143" s="79">
        <v>1.7181999999999999</v>
      </c>
      <c r="E143" s="4"/>
      <c r="F143" s="4"/>
      <c r="G143" s="4"/>
      <c r="H143" s="4"/>
      <c r="I143" s="4"/>
      <c r="J143" s="73" t="s">
        <v>29</v>
      </c>
      <c r="K143" t="s">
        <v>34</v>
      </c>
      <c r="L143" t="s">
        <v>372</v>
      </c>
      <c r="M143" s="73" t="s">
        <v>97</v>
      </c>
      <c r="N143" t="s">
        <v>377</v>
      </c>
      <c r="O143" t="s">
        <v>376</v>
      </c>
      <c r="P143" t="s">
        <v>374</v>
      </c>
      <c r="Q143" s="73">
        <v>2050</v>
      </c>
      <c r="R143" s="73">
        <v>0.8448</v>
      </c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78" t="s">
        <v>29</v>
      </c>
      <c r="B144" s="78" t="s">
        <v>97</v>
      </c>
      <c r="C144" s="80">
        <v>2050</v>
      </c>
      <c r="D144" s="79">
        <v>0.8448</v>
      </c>
      <c r="E144" s="4"/>
      <c r="F144" s="4"/>
      <c r="G144" s="4"/>
      <c r="H144" s="4"/>
      <c r="I144" s="4"/>
      <c r="J144" s="73" t="s">
        <v>35</v>
      </c>
      <c r="K144" t="s">
        <v>34</v>
      </c>
      <c r="L144" t="s">
        <v>372</v>
      </c>
      <c r="M144" s="73" t="s">
        <v>97</v>
      </c>
      <c r="N144" t="s">
        <v>377</v>
      </c>
      <c r="O144" t="s">
        <v>376</v>
      </c>
      <c r="P144" t="s">
        <v>374</v>
      </c>
      <c r="Q144" s="73">
        <v>2050</v>
      </c>
      <c r="R144" s="73">
        <v>1.3481000000000001</v>
      </c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78" t="s">
        <v>35</v>
      </c>
      <c r="B145" s="78" t="s">
        <v>97</v>
      </c>
      <c r="C145" s="80">
        <v>2050</v>
      </c>
      <c r="D145" s="79">
        <v>1.3481000000000001</v>
      </c>
      <c r="E145" s="4"/>
      <c r="F145" s="4"/>
      <c r="G145" s="4"/>
      <c r="H145" s="4"/>
      <c r="I145" s="4"/>
      <c r="J145" s="73" t="s">
        <v>41</v>
      </c>
      <c r="K145" t="s">
        <v>34</v>
      </c>
      <c r="L145" t="s">
        <v>372</v>
      </c>
      <c r="M145" s="73" t="s">
        <v>97</v>
      </c>
      <c r="N145" t="s">
        <v>377</v>
      </c>
      <c r="O145" t="s">
        <v>376</v>
      </c>
      <c r="P145" t="s">
        <v>374</v>
      </c>
      <c r="Q145" s="73">
        <v>2050</v>
      </c>
      <c r="R145" s="73">
        <v>1.6798</v>
      </c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78" t="s">
        <v>41</v>
      </c>
      <c r="B146" s="78" t="s">
        <v>97</v>
      </c>
      <c r="C146" s="80">
        <v>2050</v>
      </c>
      <c r="D146" s="79">
        <v>1.6798</v>
      </c>
      <c r="E146" s="4"/>
      <c r="F146" s="4"/>
      <c r="G146" s="4"/>
      <c r="H146" s="4"/>
      <c r="I146" s="4"/>
      <c r="J146" s="73" t="s">
        <v>47</v>
      </c>
      <c r="K146" t="s">
        <v>34</v>
      </c>
      <c r="L146" t="s">
        <v>372</v>
      </c>
      <c r="M146" s="73" t="s">
        <v>97</v>
      </c>
      <c r="N146" t="s">
        <v>377</v>
      </c>
      <c r="O146" t="s">
        <v>376</v>
      </c>
      <c r="P146" t="s">
        <v>374</v>
      </c>
      <c r="Q146" s="73">
        <v>2050</v>
      </c>
      <c r="R146" s="73">
        <v>0.80689999999999995</v>
      </c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78" t="s">
        <v>47</v>
      </c>
      <c r="B147" s="78" t="s">
        <v>97</v>
      </c>
      <c r="C147" s="80">
        <v>2050</v>
      </c>
      <c r="D147" s="79">
        <v>0.80689999999999995</v>
      </c>
      <c r="E147" s="4"/>
      <c r="F147" s="4"/>
      <c r="G147" s="4"/>
      <c r="H147" s="4"/>
      <c r="I147" s="36"/>
      <c r="J147" s="73" t="s">
        <v>53</v>
      </c>
      <c r="K147" t="s">
        <v>34</v>
      </c>
      <c r="L147" t="s">
        <v>372</v>
      </c>
      <c r="M147" s="73" t="s">
        <v>97</v>
      </c>
      <c r="N147" t="s">
        <v>377</v>
      </c>
      <c r="O147" t="s">
        <v>376</v>
      </c>
      <c r="P147" t="s">
        <v>374</v>
      </c>
      <c r="Q147" s="73">
        <v>2050</v>
      </c>
      <c r="R147" s="73">
        <v>1.8949</v>
      </c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78" t="s">
        <v>53</v>
      </c>
      <c r="B148" s="78" t="s">
        <v>97</v>
      </c>
      <c r="C148" s="80">
        <v>2050</v>
      </c>
      <c r="D148" s="79">
        <v>1.8949</v>
      </c>
      <c r="E148" s="4"/>
      <c r="F148" s="4"/>
      <c r="G148" s="15"/>
      <c r="H148" s="15"/>
      <c r="J148" s="73" t="s">
        <v>17</v>
      </c>
      <c r="K148" t="s">
        <v>22</v>
      </c>
      <c r="L148" t="s">
        <v>372</v>
      </c>
      <c r="M148" s="73" t="s">
        <v>105</v>
      </c>
      <c r="N148" t="s">
        <v>378</v>
      </c>
      <c r="O148" t="s">
        <v>296</v>
      </c>
      <c r="P148" t="s">
        <v>374</v>
      </c>
      <c r="Q148" s="73">
        <v>2022</v>
      </c>
      <c r="R148" s="73">
        <v>2.0500000000000003</v>
      </c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88" t="s">
        <v>17</v>
      </c>
      <c r="B149" s="88" t="s">
        <v>105</v>
      </c>
      <c r="C149" s="88">
        <v>2022</v>
      </c>
      <c r="D149" s="89">
        <v>2.0500000000000003</v>
      </c>
      <c r="F149" s="15"/>
      <c r="G149" s="15"/>
      <c r="H149" s="15"/>
      <c r="I149" s="29"/>
      <c r="J149" s="73" t="s">
        <v>17</v>
      </c>
      <c r="K149" t="s">
        <v>22</v>
      </c>
      <c r="L149" t="s">
        <v>372</v>
      </c>
      <c r="M149" s="73" t="s">
        <v>107</v>
      </c>
      <c r="N149" t="s">
        <v>379</v>
      </c>
      <c r="O149" t="s">
        <v>296</v>
      </c>
      <c r="P149" t="s">
        <v>374</v>
      </c>
      <c r="Q149" s="73">
        <v>2022</v>
      </c>
      <c r="R149" s="73">
        <v>4.55</v>
      </c>
    </row>
    <row r="150" spans="1:26" ht="15.75" customHeight="1">
      <c r="A150" s="88" t="s">
        <v>17</v>
      </c>
      <c r="B150" s="88" t="s">
        <v>107</v>
      </c>
      <c r="C150" s="88">
        <v>2022</v>
      </c>
      <c r="D150" s="89">
        <v>4.55</v>
      </c>
      <c r="F150" s="15"/>
      <c r="G150" s="15"/>
      <c r="H150" s="15"/>
      <c r="J150" s="73" t="s">
        <v>29</v>
      </c>
      <c r="K150" t="s">
        <v>22</v>
      </c>
      <c r="L150" t="s">
        <v>372</v>
      </c>
      <c r="M150" s="73" t="s">
        <v>105</v>
      </c>
      <c r="N150" t="s">
        <v>378</v>
      </c>
      <c r="O150" t="s">
        <v>296</v>
      </c>
      <c r="P150" t="s">
        <v>374</v>
      </c>
      <c r="Q150" s="73">
        <v>2022</v>
      </c>
      <c r="R150" s="73">
        <v>1.9350000000000003</v>
      </c>
    </row>
    <row r="151" spans="1:26" ht="15.75" customHeight="1">
      <c r="A151" s="88" t="s">
        <v>29</v>
      </c>
      <c r="B151" s="88" t="s">
        <v>105</v>
      </c>
      <c r="C151" s="88">
        <v>2022</v>
      </c>
      <c r="D151" s="89">
        <v>1.9350000000000003</v>
      </c>
      <c r="F151" s="15"/>
      <c r="G151" s="15"/>
      <c r="H151" s="15"/>
      <c r="I151" s="29"/>
      <c r="J151" s="73" t="s">
        <v>29</v>
      </c>
      <c r="K151" t="s">
        <v>22</v>
      </c>
      <c r="L151" t="s">
        <v>372</v>
      </c>
      <c r="M151" s="73" t="s">
        <v>107</v>
      </c>
      <c r="N151" t="s">
        <v>379</v>
      </c>
      <c r="O151" t="s">
        <v>296</v>
      </c>
      <c r="P151" t="s">
        <v>374</v>
      </c>
      <c r="Q151" s="73">
        <v>2022</v>
      </c>
      <c r="R151" s="73">
        <v>4.25</v>
      </c>
    </row>
    <row r="152" spans="1:26" ht="15.75" customHeight="1">
      <c r="A152" s="88" t="s">
        <v>29</v>
      </c>
      <c r="B152" s="88" t="s">
        <v>107</v>
      </c>
      <c r="C152" s="88">
        <v>2022</v>
      </c>
      <c r="D152" s="89">
        <v>4.25</v>
      </c>
      <c r="F152" s="15"/>
      <c r="G152" s="15"/>
      <c r="H152" s="15"/>
      <c r="J152" s="73" t="s">
        <v>23</v>
      </c>
      <c r="K152" t="s">
        <v>22</v>
      </c>
      <c r="L152" t="s">
        <v>372</v>
      </c>
      <c r="M152" s="73" t="s">
        <v>105</v>
      </c>
      <c r="N152" t="s">
        <v>378</v>
      </c>
      <c r="O152" t="s">
        <v>296</v>
      </c>
      <c r="P152" t="s">
        <v>374</v>
      </c>
      <c r="Q152" s="73">
        <v>2022</v>
      </c>
      <c r="R152" s="73">
        <v>1</v>
      </c>
    </row>
    <row r="153" spans="1:26" ht="15.75" customHeight="1">
      <c r="A153" s="88" t="s">
        <v>23</v>
      </c>
      <c r="B153" s="88" t="s">
        <v>105</v>
      </c>
      <c r="C153" s="88">
        <v>2022</v>
      </c>
      <c r="D153" s="89">
        <v>1</v>
      </c>
      <c r="F153" s="15"/>
      <c r="G153" s="15"/>
      <c r="H153" s="15"/>
      <c r="I153" s="29"/>
      <c r="J153" s="73" t="s">
        <v>23</v>
      </c>
      <c r="K153" t="s">
        <v>22</v>
      </c>
      <c r="L153" t="s">
        <v>372</v>
      </c>
      <c r="M153" s="73" t="s">
        <v>107</v>
      </c>
      <c r="N153" t="s">
        <v>379</v>
      </c>
      <c r="O153" t="s">
        <v>296</v>
      </c>
      <c r="P153" t="s">
        <v>374</v>
      </c>
      <c r="Q153" s="73">
        <v>2022</v>
      </c>
      <c r="R153" s="73">
        <v>1.5999999999999999</v>
      </c>
    </row>
    <row r="154" spans="1:26" ht="15.75" customHeight="1">
      <c r="A154" s="88" t="s">
        <v>23</v>
      </c>
      <c r="B154" s="88" t="s">
        <v>107</v>
      </c>
      <c r="C154" s="88">
        <v>2022</v>
      </c>
      <c r="D154" s="89">
        <v>1.5999999999999999</v>
      </c>
      <c r="F154" s="15"/>
      <c r="G154" s="15"/>
      <c r="H154" s="15"/>
      <c r="J154" s="73" t="s">
        <v>35</v>
      </c>
      <c r="K154" t="s">
        <v>22</v>
      </c>
      <c r="L154" t="s">
        <v>372</v>
      </c>
      <c r="M154" s="73" t="s">
        <v>105</v>
      </c>
      <c r="N154" t="s">
        <v>378</v>
      </c>
      <c r="O154" t="s">
        <v>296</v>
      </c>
      <c r="P154" t="s">
        <v>374</v>
      </c>
      <c r="Q154" s="73">
        <v>2022</v>
      </c>
      <c r="R154" s="73">
        <v>0.8899999999999999</v>
      </c>
    </row>
    <row r="155" spans="1:26" ht="15.75" customHeight="1">
      <c r="A155" s="88" t="s">
        <v>35</v>
      </c>
      <c r="B155" s="88" t="s">
        <v>105</v>
      </c>
      <c r="C155" s="88">
        <v>2022</v>
      </c>
      <c r="D155" s="89">
        <v>0.8899999999999999</v>
      </c>
      <c r="F155" s="15"/>
      <c r="G155" s="15"/>
      <c r="H155" s="15"/>
      <c r="I155" s="29"/>
      <c r="J155" s="73" t="s">
        <v>35</v>
      </c>
      <c r="K155" t="s">
        <v>22</v>
      </c>
      <c r="L155" t="s">
        <v>372</v>
      </c>
      <c r="M155" s="73" t="s">
        <v>107</v>
      </c>
      <c r="N155" t="s">
        <v>379</v>
      </c>
      <c r="O155" t="s">
        <v>296</v>
      </c>
      <c r="P155" t="s">
        <v>374</v>
      </c>
      <c r="Q155" s="73">
        <v>2022</v>
      </c>
      <c r="R155" s="73">
        <v>1.04</v>
      </c>
    </row>
    <row r="156" spans="1:26" ht="15.75" customHeight="1">
      <c r="A156" s="88" t="s">
        <v>35</v>
      </c>
      <c r="B156" s="88" t="s">
        <v>107</v>
      </c>
      <c r="C156" s="88">
        <v>2022</v>
      </c>
      <c r="D156" s="89">
        <v>1.04</v>
      </c>
      <c r="F156" s="15"/>
      <c r="G156" s="15"/>
      <c r="H156" s="15"/>
      <c r="J156" s="73" t="s">
        <v>41</v>
      </c>
      <c r="K156" t="s">
        <v>22</v>
      </c>
      <c r="L156" t="s">
        <v>372</v>
      </c>
      <c r="M156" s="73" t="s">
        <v>105</v>
      </c>
      <c r="N156" t="s">
        <v>378</v>
      </c>
      <c r="O156" t="s">
        <v>296</v>
      </c>
      <c r="P156" t="s">
        <v>374</v>
      </c>
      <c r="Q156" s="73">
        <v>2022</v>
      </c>
      <c r="R156" s="73">
        <v>0.71</v>
      </c>
    </row>
    <row r="157" spans="1:26" ht="15.75" customHeight="1">
      <c r="A157" s="88" t="s">
        <v>41</v>
      </c>
      <c r="B157" s="88" t="s">
        <v>105</v>
      </c>
      <c r="C157" s="88">
        <v>2022</v>
      </c>
      <c r="D157" s="89">
        <v>0.71</v>
      </c>
      <c r="F157" s="15"/>
      <c r="G157" s="15"/>
      <c r="H157" s="15"/>
      <c r="I157" s="32"/>
      <c r="J157" s="73" t="s">
        <v>41</v>
      </c>
      <c r="K157" t="s">
        <v>22</v>
      </c>
      <c r="L157" t="s">
        <v>372</v>
      </c>
      <c r="M157" s="73" t="s">
        <v>107</v>
      </c>
      <c r="N157" t="s">
        <v>379</v>
      </c>
      <c r="O157" t="s">
        <v>296</v>
      </c>
      <c r="P157" t="s">
        <v>374</v>
      </c>
      <c r="Q157" s="73">
        <v>2022</v>
      </c>
      <c r="R157" s="73">
        <v>1.51</v>
      </c>
    </row>
    <row r="158" spans="1:26" ht="15.75" customHeight="1">
      <c r="A158" s="88" t="s">
        <v>41</v>
      </c>
      <c r="B158" s="88" t="s">
        <v>107</v>
      </c>
      <c r="C158" s="88">
        <v>2022</v>
      </c>
      <c r="D158" s="89">
        <v>1.51</v>
      </c>
      <c r="F158" s="15"/>
      <c r="G158" s="15"/>
      <c r="H158" s="15"/>
      <c r="I158" s="30"/>
      <c r="J158" s="73" t="s">
        <v>53</v>
      </c>
      <c r="K158" t="s">
        <v>22</v>
      </c>
      <c r="L158" t="s">
        <v>372</v>
      </c>
      <c r="M158" s="73" t="s">
        <v>105</v>
      </c>
      <c r="N158" t="s">
        <v>378</v>
      </c>
      <c r="O158" t="s">
        <v>296</v>
      </c>
      <c r="P158" t="s">
        <v>374</v>
      </c>
      <c r="Q158" s="73">
        <v>2022</v>
      </c>
      <c r="R158" s="73">
        <v>0.61499999999999999</v>
      </c>
    </row>
    <row r="159" spans="1:26" ht="15.75" customHeight="1">
      <c r="A159" s="88" t="s">
        <v>53</v>
      </c>
      <c r="B159" s="88" t="s">
        <v>105</v>
      </c>
      <c r="C159" s="88">
        <v>2022</v>
      </c>
      <c r="D159" s="89">
        <v>0.61499999999999999</v>
      </c>
      <c r="F159" s="15"/>
      <c r="G159" s="15"/>
      <c r="H159" s="15"/>
      <c r="I159" s="30"/>
      <c r="J159" s="73" t="s">
        <v>53</v>
      </c>
      <c r="K159" t="s">
        <v>22</v>
      </c>
      <c r="L159" t="s">
        <v>372</v>
      </c>
      <c r="M159" s="73" t="s">
        <v>107</v>
      </c>
      <c r="N159" t="s">
        <v>379</v>
      </c>
      <c r="O159" t="s">
        <v>296</v>
      </c>
      <c r="P159" t="s">
        <v>374</v>
      </c>
      <c r="Q159" s="73">
        <v>2022</v>
      </c>
      <c r="R159" s="73">
        <v>1.1850000000000001</v>
      </c>
    </row>
    <row r="160" spans="1:26" ht="15.75" customHeight="1">
      <c r="A160" s="88" t="s">
        <v>53</v>
      </c>
      <c r="B160" s="88" t="s">
        <v>107</v>
      </c>
      <c r="C160" s="88">
        <v>2022</v>
      </c>
      <c r="D160" s="89">
        <v>1.1850000000000001</v>
      </c>
      <c r="F160" s="15"/>
      <c r="G160" s="15"/>
      <c r="H160" s="15"/>
      <c r="I160" s="30"/>
      <c r="J160" s="73" t="s">
        <v>47</v>
      </c>
      <c r="K160" t="s">
        <v>22</v>
      </c>
      <c r="L160" t="s">
        <v>372</v>
      </c>
      <c r="M160" s="73" t="s">
        <v>105</v>
      </c>
      <c r="N160" t="s">
        <v>378</v>
      </c>
      <c r="O160" t="s">
        <v>296</v>
      </c>
      <c r="P160" t="s">
        <v>374</v>
      </c>
      <c r="Q160" s="73">
        <v>2022</v>
      </c>
      <c r="R160" s="73">
        <v>0.60500000000000009</v>
      </c>
    </row>
    <row r="161" spans="1:18" ht="15.75" customHeight="1">
      <c r="A161" s="88" t="s">
        <v>47</v>
      </c>
      <c r="B161" s="88" t="s">
        <v>105</v>
      </c>
      <c r="C161" s="88">
        <v>2022</v>
      </c>
      <c r="D161" s="89">
        <v>0.60500000000000009</v>
      </c>
      <c r="F161" s="15"/>
      <c r="G161" s="15" t="s">
        <v>306</v>
      </c>
      <c r="H161" s="15" t="s">
        <v>0</v>
      </c>
      <c r="I161" s="30" t="s">
        <v>307</v>
      </c>
      <c r="J161" s="73" t="s">
        <v>47</v>
      </c>
      <c r="K161" t="s">
        <v>22</v>
      </c>
      <c r="L161" t="s">
        <v>372</v>
      </c>
      <c r="M161" s="73" t="s">
        <v>107</v>
      </c>
      <c r="N161" t="s">
        <v>379</v>
      </c>
      <c r="O161" t="s">
        <v>296</v>
      </c>
      <c r="P161" t="s">
        <v>374</v>
      </c>
      <c r="Q161" s="73">
        <v>2022</v>
      </c>
      <c r="R161" s="73">
        <v>0.59500000000000008</v>
      </c>
    </row>
    <row r="162" spans="1:18" ht="15.75" customHeight="1">
      <c r="A162" s="88" t="s">
        <v>47</v>
      </c>
      <c r="B162" s="88" t="s">
        <v>107</v>
      </c>
      <c r="C162" s="88">
        <v>2022</v>
      </c>
      <c r="D162" s="89">
        <v>0.59500000000000008</v>
      </c>
      <c r="F162" s="15"/>
      <c r="G162" s="15" t="s">
        <v>297</v>
      </c>
      <c r="H162" s="15" t="s">
        <v>17</v>
      </c>
      <c r="I162" s="30" t="s">
        <v>105</v>
      </c>
      <c r="J162" s="73" t="s">
        <v>17</v>
      </c>
      <c r="K162" t="s">
        <v>22</v>
      </c>
      <c r="L162" t="s">
        <v>372</v>
      </c>
      <c r="M162" s="73" t="s">
        <v>105</v>
      </c>
      <c r="N162" t="s">
        <v>378</v>
      </c>
      <c r="O162" t="s">
        <v>296</v>
      </c>
      <c r="P162" t="s">
        <v>374</v>
      </c>
      <c r="Q162" s="73">
        <v>2025</v>
      </c>
      <c r="R162" s="73">
        <v>2.5830000000000002</v>
      </c>
    </row>
    <row r="163" spans="1:18" ht="15.75" customHeight="1">
      <c r="A163" s="88" t="s">
        <v>17</v>
      </c>
      <c r="B163" s="89" t="s">
        <v>105</v>
      </c>
      <c r="C163" s="88">
        <v>2025</v>
      </c>
      <c r="D163" s="89">
        <v>2.5830000000000002</v>
      </c>
      <c r="F163" s="15"/>
      <c r="G163" s="15" t="s">
        <v>297</v>
      </c>
      <c r="H163" s="15" t="s">
        <v>17</v>
      </c>
      <c r="I163" s="30" t="s">
        <v>107</v>
      </c>
      <c r="J163" s="73" t="s">
        <v>17</v>
      </c>
      <c r="K163" t="s">
        <v>22</v>
      </c>
      <c r="L163" t="s">
        <v>372</v>
      </c>
      <c r="M163" s="73" t="s">
        <v>107</v>
      </c>
      <c r="N163" t="s">
        <v>379</v>
      </c>
      <c r="O163" t="s">
        <v>296</v>
      </c>
      <c r="P163" t="s">
        <v>374</v>
      </c>
      <c r="Q163" s="73">
        <v>2025</v>
      </c>
      <c r="R163" s="73">
        <v>5.7329999999999997</v>
      </c>
    </row>
    <row r="164" spans="1:18" ht="15.75" customHeight="1">
      <c r="A164" s="88" t="s">
        <v>17</v>
      </c>
      <c r="B164" s="89" t="s">
        <v>107</v>
      </c>
      <c r="C164" s="88">
        <v>2025</v>
      </c>
      <c r="D164" s="89">
        <v>5.7329999999999997</v>
      </c>
      <c r="F164" s="15"/>
      <c r="G164" s="15" t="s">
        <v>297</v>
      </c>
      <c r="H164" s="15" t="s">
        <v>23</v>
      </c>
      <c r="I164" t="s">
        <v>105</v>
      </c>
      <c r="J164" s="73" t="s">
        <v>23</v>
      </c>
      <c r="K164" t="s">
        <v>22</v>
      </c>
      <c r="L164" t="s">
        <v>372</v>
      </c>
      <c r="M164" s="73" t="s">
        <v>105</v>
      </c>
      <c r="N164" t="s">
        <v>378</v>
      </c>
      <c r="O164" t="s">
        <v>296</v>
      </c>
      <c r="P164" t="s">
        <v>374</v>
      </c>
      <c r="Q164" s="73">
        <v>2025</v>
      </c>
      <c r="R164" s="73">
        <v>1.26</v>
      </c>
    </row>
    <row r="165" spans="1:18" ht="15.75" customHeight="1">
      <c r="A165" s="88" t="s">
        <v>23</v>
      </c>
      <c r="B165" s="89" t="s">
        <v>105</v>
      </c>
      <c r="C165" s="88">
        <v>2025</v>
      </c>
      <c r="D165" s="89">
        <v>1.26</v>
      </c>
      <c r="F165" s="15"/>
      <c r="G165" s="15" t="s">
        <v>297</v>
      </c>
      <c r="H165" s="15" t="s">
        <v>23</v>
      </c>
      <c r="I165" s="29" t="s">
        <v>107</v>
      </c>
      <c r="J165" s="73" t="s">
        <v>23</v>
      </c>
      <c r="K165" t="s">
        <v>22</v>
      </c>
      <c r="L165" t="s">
        <v>372</v>
      </c>
      <c r="M165" s="73" t="s">
        <v>107</v>
      </c>
      <c r="N165" t="s">
        <v>379</v>
      </c>
      <c r="O165" t="s">
        <v>296</v>
      </c>
      <c r="P165" t="s">
        <v>374</v>
      </c>
      <c r="Q165" s="73">
        <v>2025</v>
      </c>
      <c r="R165" s="73">
        <v>2.016</v>
      </c>
    </row>
    <row r="166" spans="1:18" ht="15.75" customHeight="1">
      <c r="A166" s="88" t="s">
        <v>23</v>
      </c>
      <c r="B166" s="89" t="s">
        <v>107</v>
      </c>
      <c r="C166" s="88">
        <v>2025</v>
      </c>
      <c r="D166" s="89">
        <v>2.016</v>
      </c>
      <c r="F166" s="15"/>
      <c r="G166" s="15" t="s">
        <v>297</v>
      </c>
      <c r="H166" s="15" t="s">
        <v>41</v>
      </c>
      <c r="I166" t="s">
        <v>105</v>
      </c>
      <c r="J166" s="73" t="s">
        <v>41</v>
      </c>
      <c r="K166" t="s">
        <v>22</v>
      </c>
      <c r="L166" t="s">
        <v>372</v>
      </c>
      <c r="M166" s="73" t="s">
        <v>105</v>
      </c>
      <c r="N166" t="s">
        <v>378</v>
      </c>
      <c r="O166" t="s">
        <v>296</v>
      </c>
      <c r="P166" t="s">
        <v>374</v>
      </c>
      <c r="Q166" s="73">
        <v>2025</v>
      </c>
      <c r="R166" s="73">
        <v>0.89500000000000002</v>
      </c>
    </row>
    <row r="167" spans="1:18" ht="15.75" customHeight="1">
      <c r="A167" s="88" t="s">
        <v>41</v>
      </c>
      <c r="B167" s="89" t="s">
        <v>105</v>
      </c>
      <c r="C167" s="88">
        <v>2025</v>
      </c>
      <c r="D167" s="89">
        <v>0.89500000000000002</v>
      </c>
      <c r="F167" s="15"/>
      <c r="G167" s="15" t="s">
        <v>297</v>
      </c>
      <c r="H167" s="15" t="s">
        <v>41</v>
      </c>
      <c r="I167" t="s">
        <v>107</v>
      </c>
      <c r="J167" s="73" t="s">
        <v>41</v>
      </c>
      <c r="K167" t="s">
        <v>22</v>
      </c>
      <c r="L167" t="s">
        <v>372</v>
      </c>
      <c r="M167" s="73" t="s">
        <v>107</v>
      </c>
      <c r="N167" t="s">
        <v>379</v>
      </c>
      <c r="O167" t="s">
        <v>296</v>
      </c>
      <c r="P167" t="s">
        <v>374</v>
      </c>
      <c r="Q167" s="73">
        <v>2025</v>
      </c>
      <c r="R167" s="73">
        <v>1.903</v>
      </c>
    </row>
    <row r="168" spans="1:18" ht="15.75" customHeight="1">
      <c r="A168" s="88" t="s">
        <v>41</v>
      </c>
      <c r="B168" s="89" t="s">
        <v>107</v>
      </c>
      <c r="C168" s="88">
        <v>2025</v>
      </c>
      <c r="D168" s="89">
        <v>1.903</v>
      </c>
      <c r="F168" s="15"/>
      <c r="G168" s="15" t="s">
        <v>297</v>
      </c>
      <c r="H168" s="15" t="s">
        <v>35</v>
      </c>
      <c r="I168" t="s">
        <v>105</v>
      </c>
      <c r="J168" s="73" t="s">
        <v>35</v>
      </c>
      <c r="K168" t="s">
        <v>22</v>
      </c>
      <c r="L168" t="s">
        <v>372</v>
      </c>
      <c r="M168" s="73" t="s">
        <v>105</v>
      </c>
      <c r="N168" t="s">
        <v>378</v>
      </c>
      <c r="O168" t="s">
        <v>296</v>
      </c>
      <c r="P168" t="s">
        <v>374</v>
      </c>
      <c r="Q168" s="73">
        <v>2025</v>
      </c>
      <c r="R168" s="73">
        <v>1.121</v>
      </c>
    </row>
    <row r="169" spans="1:18" ht="15.75" customHeight="1">
      <c r="A169" s="88" t="s">
        <v>35</v>
      </c>
      <c r="B169" s="89" t="s">
        <v>105</v>
      </c>
      <c r="C169" s="88">
        <v>2025</v>
      </c>
      <c r="D169" s="89">
        <v>1.121</v>
      </c>
      <c r="F169" s="15"/>
      <c r="G169" s="15" t="s">
        <v>297</v>
      </c>
      <c r="H169" s="15" t="s">
        <v>35</v>
      </c>
      <c r="I169" s="36" t="s">
        <v>107</v>
      </c>
      <c r="J169" s="73" t="s">
        <v>35</v>
      </c>
      <c r="K169" t="s">
        <v>22</v>
      </c>
      <c r="L169" t="s">
        <v>372</v>
      </c>
      <c r="M169" s="73" t="s">
        <v>107</v>
      </c>
      <c r="N169" t="s">
        <v>379</v>
      </c>
      <c r="O169" t="s">
        <v>296</v>
      </c>
      <c r="P169" t="s">
        <v>374</v>
      </c>
      <c r="Q169" s="73">
        <v>2025</v>
      </c>
      <c r="R169" s="73">
        <v>1.31</v>
      </c>
    </row>
    <row r="170" spans="1:18" ht="15.75" customHeight="1">
      <c r="A170" s="88" t="s">
        <v>35</v>
      </c>
      <c r="B170" s="89" t="s">
        <v>107</v>
      </c>
      <c r="C170" s="88">
        <v>2025</v>
      </c>
      <c r="D170" s="89">
        <v>1.31</v>
      </c>
      <c r="F170" s="15"/>
      <c r="G170" s="15" t="s">
        <v>297</v>
      </c>
      <c r="H170" s="15" t="s">
        <v>53</v>
      </c>
      <c r="I170" t="s">
        <v>105</v>
      </c>
      <c r="J170" s="73" t="s">
        <v>53</v>
      </c>
      <c r="K170" t="s">
        <v>22</v>
      </c>
      <c r="L170" t="s">
        <v>372</v>
      </c>
      <c r="M170" s="73" t="s">
        <v>105</v>
      </c>
      <c r="N170" t="s">
        <v>378</v>
      </c>
      <c r="O170" t="s">
        <v>296</v>
      </c>
      <c r="P170" t="s">
        <v>374</v>
      </c>
      <c r="Q170" s="73">
        <v>2025</v>
      </c>
      <c r="R170" s="73">
        <v>0.77500000000000002</v>
      </c>
    </row>
    <row r="171" spans="1:18" ht="15.75" customHeight="1">
      <c r="A171" s="88" t="s">
        <v>53</v>
      </c>
      <c r="B171" s="89" t="s">
        <v>105</v>
      </c>
      <c r="C171" s="88">
        <v>2025</v>
      </c>
      <c r="D171" s="89">
        <v>0.77500000000000002</v>
      </c>
      <c r="F171" s="15"/>
      <c r="G171" s="15" t="s">
        <v>297</v>
      </c>
      <c r="H171" s="15" t="s">
        <v>53</v>
      </c>
      <c r="I171" s="29" t="s">
        <v>107</v>
      </c>
      <c r="J171" s="73" t="s">
        <v>53</v>
      </c>
      <c r="K171" t="s">
        <v>22</v>
      </c>
      <c r="L171" t="s">
        <v>372</v>
      </c>
      <c r="M171" s="73" t="s">
        <v>107</v>
      </c>
      <c r="N171" t="s">
        <v>379</v>
      </c>
      <c r="O171" t="s">
        <v>296</v>
      </c>
      <c r="P171" t="s">
        <v>374</v>
      </c>
      <c r="Q171" s="73">
        <v>2025</v>
      </c>
      <c r="R171" s="73">
        <v>1.4930000000000001</v>
      </c>
    </row>
    <row r="172" spans="1:18" ht="15.75" customHeight="1">
      <c r="A172" s="88" t="s">
        <v>53</v>
      </c>
      <c r="B172" s="89" t="s">
        <v>107</v>
      </c>
      <c r="C172" s="88">
        <v>2025</v>
      </c>
      <c r="D172" s="89">
        <v>1.4930000000000001</v>
      </c>
      <c r="F172" s="15"/>
      <c r="G172" s="15" t="s">
        <v>297</v>
      </c>
      <c r="H172" s="15" t="s">
        <v>29</v>
      </c>
      <c r="I172" t="s">
        <v>105</v>
      </c>
      <c r="J172" s="73" t="s">
        <v>29</v>
      </c>
      <c r="K172" t="s">
        <v>22</v>
      </c>
      <c r="L172" t="s">
        <v>372</v>
      </c>
      <c r="M172" s="73" t="s">
        <v>105</v>
      </c>
      <c r="N172" t="s">
        <v>378</v>
      </c>
      <c r="O172" t="s">
        <v>296</v>
      </c>
      <c r="P172" t="s">
        <v>374</v>
      </c>
      <c r="Q172" s="73">
        <v>2025</v>
      </c>
      <c r="R172" s="73">
        <v>2.4380000000000002</v>
      </c>
    </row>
    <row r="173" spans="1:18" ht="15.75" customHeight="1">
      <c r="A173" s="88" t="s">
        <v>29</v>
      </c>
      <c r="B173" s="89" t="s">
        <v>105</v>
      </c>
      <c r="C173" s="88">
        <v>2025</v>
      </c>
      <c r="D173" s="89">
        <v>2.4380000000000002</v>
      </c>
      <c r="F173" s="15"/>
      <c r="G173" s="15" t="s">
        <v>297</v>
      </c>
      <c r="H173" s="15" t="s">
        <v>29</v>
      </c>
      <c r="I173" s="31" t="s">
        <v>107</v>
      </c>
      <c r="J173" s="73" t="s">
        <v>29</v>
      </c>
      <c r="K173" t="s">
        <v>22</v>
      </c>
      <c r="L173" t="s">
        <v>372</v>
      </c>
      <c r="M173" s="73" t="s">
        <v>107</v>
      </c>
      <c r="N173" t="s">
        <v>379</v>
      </c>
      <c r="O173" t="s">
        <v>296</v>
      </c>
      <c r="P173" t="s">
        <v>374</v>
      </c>
      <c r="Q173" s="73">
        <v>2025</v>
      </c>
      <c r="R173" s="73">
        <v>5.3550000000000004</v>
      </c>
    </row>
    <row r="174" spans="1:18" ht="15.75" customHeight="1">
      <c r="A174" s="88" t="s">
        <v>29</v>
      </c>
      <c r="B174" s="89" t="s">
        <v>107</v>
      </c>
      <c r="C174" s="88">
        <v>2025</v>
      </c>
      <c r="D174" s="89">
        <v>5.3550000000000004</v>
      </c>
      <c r="F174" s="15"/>
      <c r="G174" s="15" t="s">
        <v>297</v>
      </c>
      <c r="H174" s="15" t="s">
        <v>47</v>
      </c>
      <c r="I174" t="s">
        <v>105</v>
      </c>
      <c r="J174" s="73" t="s">
        <v>47</v>
      </c>
      <c r="K174" t="s">
        <v>22</v>
      </c>
      <c r="L174" t="s">
        <v>372</v>
      </c>
      <c r="M174" s="73" t="s">
        <v>105</v>
      </c>
      <c r="N174" t="s">
        <v>378</v>
      </c>
      <c r="O174" t="s">
        <v>296</v>
      </c>
      <c r="P174" t="s">
        <v>374</v>
      </c>
      <c r="Q174" s="73">
        <v>2025</v>
      </c>
      <c r="R174" s="73">
        <v>0.76200000000000001</v>
      </c>
    </row>
    <row r="175" spans="1:18" ht="15.75" customHeight="1">
      <c r="A175" s="88" t="s">
        <v>47</v>
      </c>
      <c r="B175" s="89" t="s">
        <v>105</v>
      </c>
      <c r="C175" s="88">
        <v>2025</v>
      </c>
      <c r="D175" s="89">
        <v>0.76200000000000001</v>
      </c>
      <c r="F175" s="15"/>
      <c r="G175" s="15" t="s">
        <v>297</v>
      </c>
      <c r="H175" s="15" t="s">
        <v>47</v>
      </c>
      <c r="I175" s="29" t="s">
        <v>107</v>
      </c>
      <c r="J175" s="73" t="s">
        <v>47</v>
      </c>
      <c r="K175" t="s">
        <v>22</v>
      </c>
      <c r="L175" t="s">
        <v>372</v>
      </c>
      <c r="M175" s="73" t="s">
        <v>107</v>
      </c>
      <c r="N175" t="s">
        <v>379</v>
      </c>
      <c r="O175" t="s">
        <v>296</v>
      </c>
      <c r="P175" t="s">
        <v>374</v>
      </c>
      <c r="Q175" s="73">
        <v>2025</v>
      </c>
      <c r="R175" s="73">
        <v>0.75</v>
      </c>
    </row>
    <row r="176" spans="1:18" ht="15.75" customHeight="1">
      <c r="A176" s="88" t="s">
        <v>47</v>
      </c>
      <c r="B176" s="89" t="s">
        <v>107</v>
      </c>
      <c r="C176" s="88">
        <v>2025</v>
      </c>
      <c r="D176" s="89">
        <v>0.75</v>
      </c>
      <c r="F176" s="15"/>
      <c r="G176" s="85" t="s">
        <v>299</v>
      </c>
      <c r="H176" s="85" t="s">
        <v>17</v>
      </c>
      <c r="I176" s="86" t="s">
        <v>105</v>
      </c>
      <c r="J176" s="73" t="s">
        <v>17</v>
      </c>
      <c r="K176" t="s">
        <v>22</v>
      </c>
      <c r="L176" t="s">
        <v>372</v>
      </c>
      <c r="M176" s="73" t="s">
        <v>105</v>
      </c>
      <c r="N176" t="s">
        <v>378</v>
      </c>
      <c r="O176" t="s">
        <v>296</v>
      </c>
      <c r="P176" t="s">
        <v>374</v>
      </c>
      <c r="Q176" s="73">
        <v>2030</v>
      </c>
      <c r="R176" s="73">
        <v>3.7970000000000002</v>
      </c>
    </row>
    <row r="177" spans="1:18" ht="15.75" customHeight="1">
      <c r="A177" s="88" t="s">
        <v>17</v>
      </c>
      <c r="B177" s="89" t="s">
        <v>105</v>
      </c>
      <c r="C177" s="88">
        <v>2030</v>
      </c>
      <c r="D177" s="89">
        <v>3.7970000000000002</v>
      </c>
      <c r="G177" s="85" t="s">
        <v>299</v>
      </c>
      <c r="H177" s="85" t="s">
        <v>17</v>
      </c>
      <c r="I177" s="86" t="s">
        <v>107</v>
      </c>
      <c r="J177" s="73" t="s">
        <v>17</v>
      </c>
      <c r="K177" t="s">
        <v>22</v>
      </c>
      <c r="L177" t="s">
        <v>372</v>
      </c>
      <c r="M177" s="73" t="s">
        <v>107</v>
      </c>
      <c r="N177" t="s">
        <v>379</v>
      </c>
      <c r="O177" t="s">
        <v>296</v>
      </c>
      <c r="P177" t="s">
        <v>374</v>
      </c>
      <c r="Q177" s="73">
        <v>2030</v>
      </c>
      <c r="R177" s="73">
        <v>8.4280000000000008</v>
      </c>
    </row>
    <row r="178" spans="1:18" ht="15.75" customHeight="1">
      <c r="A178" s="88" t="s">
        <v>17</v>
      </c>
      <c r="B178" s="89" t="s">
        <v>107</v>
      </c>
      <c r="C178" s="88">
        <v>2030</v>
      </c>
      <c r="D178" s="89">
        <v>8.4280000000000008</v>
      </c>
      <c r="G178" s="85" t="s">
        <v>299</v>
      </c>
      <c r="H178" s="85" t="s">
        <v>23</v>
      </c>
      <c r="I178" s="86" t="s">
        <v>105</v>
      </c>
      <c r="J178" s="73" t="s">
        <v>23</v>
      </c>
      <c r="K178" t="s">
        <v>22</v>
      </c>
      <c r="L178" t="s">
        <v>372</v>
      </c>
      <c r="M178" s="73" t="s">
        <v>105</v>
      </c>
      <c r="N178" t="s">
        <v>378</v>
      </c>
      <c r="O178" t="s">
        <v>296</v>
      </c>
      <c r="P178" t="s">
        <v>374</v>
      </c>
      <c r="Q178" s="73">
        <v>2030</v>
      </c>
      <c r="R178" s="73">
        <v>1.8520000000000001</v>
      </c>
    </row>
    <row r="179" spans="1:18" ht="15.75" customHeight="1">
      <c r="A179" s="88" t="s">
        <v>23</v>
      </c>
      <c r="B179" s="89" t="s">
        <v>105</v>
      </c>
      <c r="C179" s="88">
        <v>2030</v>
      </c>
      <c r="D179" s="89">
        <v>1.8520000000000001</v>
      </c>
      <c r="G179" s="85" t="s">
        <v>299</v>
      </c>
      <c r="H179" s="85" t="s">
        <v>23</v>
      </c>
      <c r="I179" s="87" t="s">
        <v>107</v>
      </c>
      <c r="J179" s="73" t="s">
        <v>23</v>
      </c>
      <c r="K179" t="s">
        <v>22</v>
      </c>
      <c r="L179" t="s">
        <v>372</v>
      </c>
      <c r="M179" s="73" t="s">
        <v>107</v>
      </c>
      <c r="N179" t="s">
        <v>379</v>
      </c>
      <c r="O179" t="s">
        <v>296</v>
      </c>
      <c r="P179" t="s">
        <v>374</v>
      </c>
      <c r="Q179" s="73">
        <v>2030</v>
      </c>
      <c r="R179" s="73">
        <v>2.964</v>
      </c>
    </row>
    <row r="180" spans="1:18" ht="15.75" customHeight="1">
      <c r="A180" s="88" t="s">
        <v>23</v>
      </c>
      <c r="B180" s="89" t="s">
        <v>107</v>
      </c>
      <c r="C180" s="88">
        <v>2030</v>
      </c>
      <c r="D180" s="89">
        <v>2.964</v>
      </c>
      <c r="G180" s="85" t="s">
        <v>299</v>
      </c>
      <c r="H180" s="85" t="s">
        <v>41</v>
      </c>
      <c r="I180" s="86" t="s">
        <v>105</v>
      </c>
      <c r="J180" s="73" t="s">
        <v>41</v>
      </c>
      <c r="K180" t="s">
        <v>22</v>
      </c>
      <c r="L180" t="s">
        <v>372</v>
      </c>
      <c r="M180" s="73" t="s">
        <v>105</v>
      </c>
      <c r="N180" t="s">
        <v>378</v>
      </c>
      <c r="O180" t="s">
        <v>296</v>
      </c>
      <c r="P180" t="s">
        <v>374</v>
      </c>
      <c r="Q180" s="73">
        <v>2030</v>
      </c>
      <c r="R180" s="73">
        <v>1.3149999999999999</v>
      </c>
    </row>
    <row r="181" spans="1:18" ht="15.75" customHeight="1">
      <c r="A181" s="88" t="s">
        <v>41</v>
      </c>
      <c r="B181" s="89" t="s">
        <v>105</v>
      </c>
      <c r="C181" s="88">
        <v>2030</v>
      </c>
      <c r="D181" s="89">
        <v>1.3149999999999999</v>
      </c>
      <c r="G181" s="85" t="s">
        <v>299</v>
      </c>
      <c r="H181" s="85" t="s">
        <v>41</v>
      </c>
      <c r="I181" s="86" t="s">
        <v>107</v>
      </c>
      <c r="J181" s="73" t="s">
        <v>41</v>
      </c>
      <c r="K181" t="s">
        <v>22</v>
      </c>
      <c r="L181" t="s">
        <v>372</v>
      </c>
      <c r="M181" s="73" t="s">
        <v>107</v>
      </c>
      <c r="N181" t="s">
        <v>379</v>
      </c>
      <c r="O181" t="s">
        <v>296</v>
      </c>
      <c r="P181" t="s">
        <v>374</v>
      </c>
      <c r="Q181" s="73">
        <v>2030</v>
      </c>
      <c r="R181" s="73">
        <v>2.7970000000000002</v>
      </c>
    </row>
    <row r="182" spans="1:18" ht="15.75" customHeight="1">
      <c r="A182" s="88" t="s">
        <v>41</v>
      </c>
      <c r="B182" s="89" t="s">
        <v>107</v>
      </c>
      <c r="C182" s="88">
        <v>2030</v>
      </c>
      <c r="D182" s="89">
        <v>2.7970000000000002</v>
      </c>
      <c r="G182" s="85" t="s">
        <v>299</v>
      </c>
      <c r="H182" s="85" t="s">
        <v>35</v>
      </c>
      <c r="I182" s="86" t="s">
        <v>105</v>
      </c>
      <c r="J182" s="73" t="s">
        <v>35</v>
      </c>
      <c r="K182" t="s">
        <v>22</v>
      </c>
      <c r="L182" t="s">
        <v>372</v>
      </c>
      <c r="M182" s="73" t="s">
        <v>105</v>
      </c>
      <c r="N182" t="s">
        <v>378</v>
      </c>
      <c r="O182" t="s">
        <v>296</v>
      </c>
      <c r="P182" t="s">
        <v>374</v>
      </c>
      <c r="Q182" s="73">
        <v>2030</v>
      </c>
      <c r="R182" s="73">
        <v>1.649</v>
      </c>
    </row>
    <row r="183" spans="1:18" ht="15.75" customHeight="1">
      <c r="A183" s="88" t="s">
        <v>35</v>
      </c>
      <c r="B183" s="89" t="s">
        <v>105</v>
      </c>
      <c r="C183" s="88">
        <v>2030</v>
      </c>
      <c r="D183" s="89">
        <v>1.649</v>
      </c>
      <c r="G183" s="85" t="s">
        <v>299</v>
      </c>
      <c r="H183" s="85" t="s">
        <v>35</v>
      </c>
      <c r="I183" s="86" t="s">
        <v>107</v>
      </c>
      <c r="J183" s="73" t="s">
        <v>35</v>
      </c>
      <c r="K183" t="s">
        <v>22</v>
      </c>
      <c r="L183" t="s">
        <v>372</v>
      </c>
      <c r="M183" s="73" t="s">
        <v>107</v>
      </c>
      <c r="N183" t="s">
        <v>379</v>
      </c>
      <c r="O183" t="s">
        <v>296</v>
      </c>
      <c r="P183" t="s">
        <v>374</v>
      </c>
      <c r="Q183" s="73">
        <v>2030</v>
      </c>
      <c r="R183" s="73">
        <v>1.9259999999999999</v>
      </c>
    </row>
    <row r="184" spans="1:18" ht="15.75" customHeight="1">
      <c r="A184" s="88" t="s">
        <v>35</v>
      </c>
      <c r="B184" s="89" t="s">
        <v>107</v>
      </c>
      <c r="C184" s="88">
        <v>2030</v>
      </c>
      <c r="D184" s="89">
        <v>1.9259999999999999</v>
      </c>
      <c r="G184" s="85" t="s">
        <v>299</v>
      </c>
      <c r="H184" s="85" t="s">
        <v>53</v>
      </c>
      <c r="I184" s="86" t="s">
        <v>105</v>
      </c>
      <c r="J184" s="73" t="s">
        <v>53</v>
      </c>
      <c r="K184" t="s">
        <v>22</v>
      </c>
      <c r="L184" t="s">
        <v>372</v>
      </c>
      <c r="M184" s="73" t="s">
        <v>105</v>
      </c>
      <c r="N184" t="s">
        <v>378</v>
      </c>
      <c r="O184" t="s">
        <v>296</v>
      </c>
      <c r="P184" t="s">
        <v>374</v>
      </c>
      <c r="Q184" s="73">
        <v>2030</v>
      </c>
      <c r="R184" s="73">
        <v>1.139</v>
      </c>
    </row>
    <row r="185" spans="1:18" ht="15.75" customHeight="1">
      <c r="A185" s="88" t="s">
        <v>53</v>
      </c>
      <c r="B185" s="89" t="s">
        <v>105</v>
      </c>
      <c r="C185" s="88">
        <v>2030</v>
      </c>
      <c r="D185" s="89">
        <v>1.139</v>
      </c>
      <c r="G185" s="85" t="s">
        <v>299</v>
      </c>
      <c r="H185" s="85" t="s">
        <v>53</v>
      </c>
      <c r="I185" s="87" t="s">
        <v>107</v>
      </c>
      <c r="J185" s="73" t="s">
        <v>53</v>
      </c>
      <c r="K185" t="s">
        <v>22</v>
      </c>
      <c r="L185" t="s">
        <v>372</v>
      </c>
      <c r="M185" s="73" t="s">
        <v>107</v>
      </c>
      <c r="N185" t="s">
        <v>379</v>
      </c>
      <c r="O185" t="s">
        <v>296</v>
      </c>
      <c r="P185" t="s">
        <v>374</v>
      </c>
      <c r="Q185" s="73">
        <v>2030</v>
      </c>
      <c r="R185" s="73">
        <v>2.1949999999999998</v>
      </c>
    </row>
    <row r="186" spans="1:18" ht="15.75" customHeight="1">
      <c r="A186" s="88" t="s">
        <v>53</v>
      </c>
      <c r="B186" s="89" t="s">
        <v>107</v>
      </c>
      <c r="C186" s="88">
        <v>2030</v>
      </c>
      <c r="D186" s="89">
        <v>2.1949999999999998</v>
      </c>
      <c r="G186" s="85" t="s">
        <v>299</v>
      </c>
      <c r="H186" s="85" t="s">
        <v>29</v>
      </c>
      <c r="I186" s="86" t="s">
        <v>105</v>
      </c>
      <c r="J186" s="73" t="s">
        <v>29</v>
      </c>
      <c r="K186" t="s">
        <v>22</v>
      </c>
      <c r="L186" t="s">
        <v>372</v>
      </c>
      <c r="M186" s="73" t="s">
        <v>105</v>
      </c>
      <c r="N186" t="s">
        <v>378</v>
      </c>
      <c r="O186" t="s">
        <v>296</v>
      </c>
      <c r="P186" t="s">
        <v>374</v>
      </c>
      <c r="Q186" s="73">
        <v>2030</v>
      </c>
      <c r="R186" s="73">
        <v>3.5840000000000001</v>
      </c>
    </row>
    <row r="187" spans="1:18" ht="15.75" customHeight="1">
      <c r="A187" s="88" t="s">
        <v>29</v>
      </c>
      <c r="B187" s="89" t="s">
        <v>105</v>
      </c>
      <c r="C187" s="88">
        <v>2030</v>
      </c>
      <c r="D187" s="89">
        <v>3.5840000000000001</v>
      </c>
      <c r="G187" s="85" t="s">
        <v>299</v>
      </c>
      <c r="H187" s="85" t="s">
        <v>29</v>
      </c>
      <c r="I187" s="86" t="s">
        <v>107</v>
      </c>
      <c r="J187" s="73" t="s">
        <v>29</v>
      </c>
      <c r="K187" t="s">
        <v>22</v>
      </c>
      <c r="L187" t="s">
        <v>372</v>
      </c>
      <c r="M187" s="73" t="s">
        <v>107</v>
      </c>
      <c r="N187" t="s">
        <v>379</v>
      </c>
      <c r="O187" t="s">
        <v>296</v>
      </c>
      <c r="P187" t="s">
        <v>374</v>
      </c>
      <c r="Q187" s="73">
        <v>2030</v>
      </c>
      <c r="R187" s="73">
        <v>7.8719999999999999</v>
      </c>
    </row>
    <row r="188" spans="1:18" ht="15.75" customHeight="1">
      <c r="A188" s="88" t="s">
        <v>29</v>
      </c>
      <c r="B188" s="89" t="s">
        <v>107</v>
      </c>
      <c r="C188" s="88">
        <v>2030</v>
      </c>
      <c r="D188" s="89">
        <v>7.8719999999999999</v>
      </c>
      <c r="G188" s="85" t="s">
        <v>299</v>
      </c>
      <c r="H188" s="85" t="s">
        <v>47</v>
      </c>
      <c r="I188" s="86" t="s">
        <v>105</v>
      </c>
      <c r="J188" s="73" t="s">
        <v>47</v>
      </c>
      <c r="K188" t="s">
        <v>22</v>
      </c>
      <c r="L188" t="s">
        <v>372</v>
      </c>
      <c r="M188" s="73" t="s">
        <v>105</v>
      </c>
      <c r="N188" t="s">
        <v>378</v>
      </c>
      <c r="O188" t="s">
        <v>296</v>
      </c>
      <c r="P188" t="s">
        <v>374</v>
      </c>
      <c r="Q188" s="73">
        <v>2030</v>
      </c>
      <c r="R188" s="73">
        <v>1.121</v>
      </c>
    </row>
    <row r="189" spans="1:18" ht="15.75" customHeight="1">
      <c r="A189" s="88" t="s">
        <v>47</v>
      </c>
      <c r="B189" s="89" t="s">
        <v>105</v>
      </c>
      <c r="C189" s="88">
        <v>2030</v>
      </c>
      <c r="D189" s="89">
        <v>1.121</v>
      </c>
      <c r="G189" s="85" t="s">
        <v>299</v>
      </c>
      <c r="H189" s="85" t="s">
        <v>47</v>
      </c>
      <c r="I189" s="86" t="s">
        <v>107</v>
      </c>
      <c r="J189" s="73" t="s">
        <v>47</v>
      </c>
      <c r="K189" t="s">
        <v>22</v>
      </c>
      <c r="L189" t="s">
        <v>372</v>
      </c>
      <c r="M189" s="73" t="s">
        <v>107</v>
      </c>
      <c r="N189" t="s">
        <v>379</v>
      </c>
      <c r="O189" t="s">
        <v>296</v>
      </c>
      <c r="P189" t="s">
        <v>374</v>
      </c>
      <c r="Q189" s="73">
        <v>2030</v>
      </c>
      <c r="R189" s="73">
        <v>1.1020000000000001</v>
      </c>
    </row>
    <row r="190" spans="1:18" ht="15.75" customHeight="1">
      <c r="A190" s="88" t="s">
        <v>47</v>
      </c>
      <c r="B190" s="89" t="s">
        <v>107</v>
      </c>
      <c r="C190" s="88">
        <v>2030</v>
      </c>
      <c r="D190" s="89">
        <v>1.1020000000000001</v>
      </c>
      <c r="G190" t="s">
        <v>298</v>
      </c>
      <c r="H190" t="s">
        <v>17</v>
      </c>
      <c r="I190" t="s">
        <v>105</v>
      </c>
      <c r="J190" s="73" t="s">
        <v>17</v>
      </c>
      <c r="K190" t="s">
        <v>22</v>
      </c>
      <c r="L190" t="s">
        <v>372</v>
      </c>
      <c r="M190" s="73" t="s">
        <v>105</v>
      </c>
      <c r="N190" t="s">
        <v>378</v>
      </c>
      <c r="O190" t="s">
        <v>296</v>
      </c>
      <c r="P190" t="s">
        <v>374</v>
      </c>
      <c r="Q190" s="73">
        <v>2035</v>
      </c>
      <c r="R190" s="73">
        <v>5.5819999999999999</v>
      </c>
    </row>
    <row r="191" spans="1:18" ht="15.75" customHeight="1">
      <c r="A191" s="88" t="s">
        <v>17</v>
      </c>
      <c r="B191" s="89" t="s">
        <v>105</v>
      </c>
      <c r="C191" s="88">
        <v>2035</v>
      </c>
      <c r="D191" s="89">
        <v>5.5819999999999999</v>
      </c>
      <c r="G191" t="s">
        <v>298</v>
      </c>
      <c r="H191" t="s">
        <v>17</v>
      </c>
      <c r="I191" s="31" t="s">
        <v>107</v>
      </c>
      <c r="J191" s="73" t="s">
        <v>17</v>
      </c>
      <c r="K191" t="s">
        <v>22</v>
      </c>
      <c r="L191" t="s">
        <v>372</v>
      </c>
      <c r="M191" s="73" t="s">
        <v>107</v>
      </c>
      <c r="N191" t="s">
        <v>379</v>
      </c>
      <c r="O191" t="s">
        <v>296</v>
      </c>
      <c r="P191" t="s">
        <v>374</v>
      </c>
      <c r="Q191" s="73">
        <v>2035</v>
      </c>
      <c r="R191" s="73">
        <v>12.388999999999999</v>
      </c>
    </row>
    <row r="192" spans="1:18" ht="15.75" customHeight="1">
      <c r="A192" s="88" t="s">
        <v>17</v>
      </c>
      <c r="B192" s="89" t="s">
        <v>107</v>
      </c>
      <c r="C192" s="88">
        <v>2035</v>
      </c>
      <c r="D192" s="89">
        <v>12.388999999999999</v>
      </c>
      <c r="G192" t="s">
        <v>298</v>
      </c>
      <c r="H192" t="s">
        <v>23</v>
      </c>
      <c r="I192" t="s">
        <v>105</v>
      </c>
      <c r="J192" s="73" t="s">
        <v>23</v>
      </c>
      <c r="K192" t="s">
        <v>22</v>
      </c>
      <c r="L192" t="s">
        <v>372</v>
      </c>
      <c r="M192" s="73" t="s">
        <v>105</v>
      </c>
      <c r="N192" t="s">
        <v>378</v>
      </c>
      <c r="O192" t="s">
        <v>296</v>
      </c>
      <c r="P192" t="s">
        <v>374</v>
      </c>
      <c r="Q192" s="73">
        <v>2035</v>
      </c>
      <c r="R192" s="73">
        <v>2.7229999999999999</v>
      </c>
    </row>
    <row r="193" spans="1:18" ht="15.75" customHeight="1">
      <c r="A193" s="88" t="s">
        <v>23</v>
      </c>
      <c r="B193" s="89" t="s">
        <v>105</v>
      </c>
      <c r="C193" s="88">
        <v>2035</v>
      </c>
      <c r="D193" s="89">
        <v>2.7229999999999999</v>
      </c>
      <c r="G193" t="s">
        <v>298</v>
      </c>
      <c r="H193" t="s">
        <v>23</v>
      </c>
      <c r="I193" s="29" t="s">
        <v>107</v>
      </c>
      <c r="J193" s="73" t="s">
        <v>23</v>
      </c>
      <c r="K193" t="s">
        <v>22</v>
      </c>
      <c r="L193" t="s">
        <v>372</v>
      </c>
      <c r="M193" s="73" t="s">
        <v>107</v>
      </c>
      <c r="N193" t="s">
        <v>379</v>
      </c>
      <c r="O193" t="s">
        <v>296</v>
      </c>
      <c r="P193" t="s">
        <v>374</v>
      </c>
      <c r="Q193" s="73">
        <v>2035</v>
      </c>
      <c r="R193" s="73">
        <v>4.3570000000000002</v>
      </c>
    </row>
    <row r="194" spans="1:18" ht="15.75" customHeight="1">
      <c r="A194" s="88" t="s">
        <v>23</v>
      </c>
      <c r="B194" s="89" t="s">
        <v>107</v>
      </c>
      <c r="C194" s="88">
        <v>2035</v>
      </c>
      <c r="D194" s="89">
        <v>4.3570000000000002</v>
      </c>
      <c r="G194" t="s">
        <v>298</v>
      </c>
      <c r="H194" t="s">
        <v>41</v>
      </c>
      <c r="I194" s="29" t="s">
        <v>105</v>
      </c>
      <c r="J194" s="73" t="s">
        <v>41</v>
      </c>
      <c r="K194" t="s">
        <v>22</v>
      </c>
      <c r="L194" t="s">
        <v>372</v>
      </c>
      <c r="M194" s="73" t="s">
        <v>105</v>
      </c>
      <c r="N194" t="s">
        <v>378</v>
      </c>
      <c r="O194" t="s">
        <v>296</v>
      </c>
      <c r="P194" t="s">
        <v>374</v>
      </c>
      <c r="Q194" s="73">
        <v>2035</v>
      </c>
      <c r="R194" s="73">
        <v>1.9330000000000001</v>
      </c>
    </row>
    <row r="195" spans="1:18" ht="15.75" customHeight="1">
      <c r="A195" s="88" t="s">
        <v>41</v>
      </c>
      <c r="B195" s="89" t="s">
        <v>105</v>
      </c>
      <c r="C195" s="88">
        <v>2035</v>
      </c>
      <c r="D195" s="89">
        <v>1.9330000000000001</v>
      </c>
      <c r="G195" t="s">
        <v>298</v>
      </c>
      <c r="H195" t="s">
        <v>41</v>
      </c>
      <c r="I195" s="29" t="s">
        <v>107</v>
      </c>
      <c r="J195" s="73" t="s">
        <v>41</v>
      </c>
      <c r="K195" t="s">
        <v>22</v>
      </c>
      <c r="L195" t="s">
        <v>372</v>
      </c>
      <c r="M195" s="73" t="s">
        <v>107</v>
      </c>
      <c r="N195" t="s">
        <v>379</v>
      </c>
      <c r="O195" t="s">
        <v>296</v>
      </c>
      <c r="P195" t="s">
        <v>374</v>
      </c>
      <c r="Q195" s="73">
        <v>2035</v>
      </c>
      <c r="R195" s="73">
        <v>4.1120000000000001</v>
      </c>
    </row>
    <row r="196" spans="1:18" ht="15.75" customHeight="1">
      <c r="A196" s="88" t="s">
        <v>41</v>
      </c>
      <c r="B196" s="89" t="s">
        <v>107</v>
      </c>
      <c r="C196" s="88">
        <v>2035</v>
      </c>
      <c r="D196" s="89">
        <v>4.1120000000000001</v>
      </c>
      <c r="G196" t="s">
        <v>298</v>
      </c>
      <c r="H196" t="s">
        <v>35</v>
      </c>
      <c r="I196" t="s">
        <v>105</v>
      </c>
      <c r="J196" s="73" t="s">
        <v>35</v>
      </c>
      <c r="K196" t="s">
        <v>22</v>
      </c>
      <c r="L196" t="s">
        <v>372</v>
      </c>
      <c r="M196" s="73" t="s">
        <v>105</v>
      </c>
      <c r="N196" t="s">
        <v>378</v>
      </c>
      <c r="O196" t="s">
        <v>296</v>
      </c>
      <c r="P196" t="s">
        <v>374</v>
      </c>
      <c r="Q196" s="73">
        <v>2035</v>
      </c>
      <c r="R196" s="73">
        <v>2.423</v>
      </c>
    </row>
    <row r="197" spans="1:18" ht="15.75" customHeight="1">
      <c r="A197" s="88" t="s">
        <v>35</v>
      </c>
      <c r="B197" s="89" t="s">
        <v>105</v>
      </c>
      <c r="C197" s="88">
        <v>2035</v>
      </c>
      <c r="D197" s="89">
        <v>2.423</v>
      </c>
      <c r="G197" t="s">
        <v>298</v>
      </c>
      <c r="H197" t="s">
        <v>35</v>
      </c>
      <c r="I197" s="31" t="s">
        <v>107</v>
      </c>
      <c r="J197" s="73" t="s">
        <v>35</v>
      </c>
      <c r="K197" t="s">
        <v>22</v>
      </c>
      <c r="L197" t="s">
        <v>372</v>
      </c>
      <c r="M197" s="73" t="s">
        <v>107</v>
      </c>
      <c r="N197" t="s">
        <v>379</v>
      </c>
      <c r="O197" t="s">
        <v>296</v>
      </c>
      <c r="P197" t="s">
        <v>374</v>
      </c>
      <c r="Q197" s="73">
        <v>2035</v>
      </c>
      <c r="R197" s="73">
        <v>2.8319999999999999</v>
      </c>
    </row>
    <row r="198" spans="1:18" ht="15.75" customHeight="1">
      <c r="A198" s="88" t="s">
        <v>35</v>
      </c>
      <c r="B198" s="89" t="s">
        <v>107</v>
      </c>
      <c r="C198" s="88">
        <v>2035</v>
      </c>
      <c r="D198" s="89">
        <v>2.8319999999999999</v>
      </c>
      <c r="G198" t="s">
        <v>298</v>
      </c>
      <c r="H198" t="s">
        <v>53</v>
      </c>
      <c r="I198" t="s">
        <v>105</v>
      </c>
      <c r="J198" s="73" t="s">
        <v>53</v>
      </c>
      <c r="K198" t="s">
        <v>22</v>
      </c>
      <c r="L198" t="s">
        <v>372</v>
      </c>
      <c r="M198" s="73" t="s">
        <v>105</v>
      </c>
      <c r="N198" t="s">
        <v>378</v>
      </c>
      <c r="O198" t="s">
        <v>296</v>
      </c>
      <c r="P198" t="s">
        <v>374</v>
      </c>
      <c r="Q198" s="73">
        <v>2035</v>
      </c>
      <c r="R198" s="73">
        <v>1.675</v>
      </c>
    </row>
    <row r="199" spans="1:18" ht="15.75" customHeight="1">
      <c r="A199" s="88" t="s">
        <v>53</v>
      </c>
      <c r="B199" s="89" t="s">
        <v>105</v>
      </c>
      <c r="C199" s="88">
        <v>2035</v>
      </c>
      <c r="D199" s="89">
        <v>1.675</v>
      </c>
      <c r="G199" t="s">
        <v>298</v>
      </c>
      <c r="H199" t="s">
        <v>53</v>
      </c>
      <c r="I199" s="29" t="s">
        <v>107</v>
      </c>
      <c r="J199" s="73" t="s">
        <v>53</v>
      </c>
      <c r="K199" t="s">
        <v>22</v>
      </c>
      <c r="L199" t="s">
        <v>372</v>
      </c>
      <c r="M199" s="73" t="s">
        <v>107</v>
      </c>
      <c r="N199" t="s">
        <v>379</v>
      </c>
      <c r="O199" t="s">
        <v>296</v>
      </c>
      <c r="P199" t="s">
        <v>374</v>
      </c>
      <c r="Q199" s="73">
        <v>2035</v>
      </c>
      <c r="R199" s="73">
        <v>3.2269999999999999</v>
      </c>
    </row>
    <row r="200" spans="1:18" ht="15.75" customHeight="1">
      <c r="A200" s="88" t="s">
        <v>53</v>
      </c>
      <c r="B200" s="89" t="s">
        <v>107</v>
      </c>
      <c r="C200" s="88">
        <v>2035</v>
      </c>
      <c r="D200" s="89">
        <v>3.2269999999999999</v>
      </c>
      <c r="G200" t="s">
        <v>298</v>
      </c>
      <c r="H200" t="s">
        <v>29</v>
      </c>
      <c r="I200" s="29" t="s">
        <v>105</v>
      </c>
      <c r="J200" s="73" t="s">
        <v>29</v>
      </c>
      <c r="K200" t="s">
        <v>22</v>
      </c>
      <c r="L200" t="s">
        <v>372</v>
      </c>
      <c r="M200" s="73" t="s">
        <v>105</v>
      </c>
      <c r="N200" t="s">
        <v>378</v>
      </c>
      <c r="O200" t="s">
        <v>296</v>
      </c>
      <c r="P200" t="s">
        <v>374</v>
      </c>
      <c r="Q200" s="73">
        <v>2035</v>
      </c>
      <c r="R200" s="73">
        <v>5.2690000000000001</v>
      </c>
    </row>
    <row r="201" spans="1:18" ht="15.75" customHeight="1">
      <c r="A201" s="88" t="s">
        <v>29</v>
      </c>
      <c r="B201" s="89" t="s">
        <v>105</v>
      </c>
      <c r="C201" s="88">
        <v>2035</v>
      </c>
      <c r="D201" s="89">
        <v>5.2690000000000001</v>
      </c>
      <c r="G201" t="s">
        <v>298</v>
      </c>
      <c r="H201" t="s">
        <v>29</v>
      </c>
      <c r="I201" s="29" t="s">
        <v>107</v>
      </c>
      <c r="J201" s="73" t="s">
        <v>29</v>
      </c>
      <c r="K201" t="s">
        <v>22</v>
      </c>
      <c r="L201" t="s">
        <v>372</v>
      </c>
      <c r="M201" s="73" t="s">
        <v>107</v>
      </c>
      <c r="N201" t="s">
        <v>379</v>
      </c>
      <c r="O201" t="s">
        <v>296</v>
      </c>
      <c r="P201" t="s">
        <v>374</v>
      </c>
      <c r="Q201" s="73">
        <v>2035</v>
      </c>
      <c r="R201" s="73">
        <v>11.571999999999999</v>
      </c>
    </row>
    <row r="202" spans="1:18" ht="15.75" customHeight="1">
      <c r="A202" s="88" t="s">
        <v>29</v>
      </c>
      <c r="B202" s="89" t="s">
        <v>107</v>
      </c>
      <c r="C202" s="88">
        <v>2035</v>
      </c>
      <c r="D202" s="89">
        <v>11.571999999999999</v>
      </c>
      <c r="G202" t="s">
        <v>298</v>
      </c>
      <c r="H202" t="s">
        <v>47</v>
      </c>
      <c r="I202" t="s">
        <v>105</v>
      </c>
      <c r="J202" s="73" t="s">
        <v>47</v>
      </c>
      <c r="K202" t="s">
        <v>22</v>
      </c>
      <c r="L202" t="s">
        <v>372</v>
      </c>
      <c r="M202" s="73" t="s">
        <v>105</v>
      </c>
      <c r="N202" t="s">
        <v>378</v>
      </c>
      <c r="O202" t="s">
        <v>296</v>
      </c>
      <c r="P202" t="s">
        <v>374</v>
      </c>
      <c r="Q202" s="73">
        <v>2035</v>
      </c>
      <c r="R202" s="73">
        <v>1.647</v>
      </c>
    </row>
    <row r="203" spans="1:18" ht="15.75" customHeight="1">
      <c r="A203" s="88" t="s">
        <v>47</v>
      </c>
      <c r="B203" s="89" t="s">
        <v>105</v>
      </c>
      <c r="C203" s="88">
        <v>2035</v>
      </c>
      <c r="D203" s="89">
        <v>1.647</v>
      </c>
      <c r="G203" t="s">
        <v>298</v>
      </c>
      <c r="H203" t="s">
        <v>47</v>
      </c>
      <c r="I203" s="31" t="s">
        <v>107</v>
      </c>
      <c r="J203" s="73" t="s">
        <v>47</v>
      </c>
      <c r="K203" t="s">
        <v>22</v>
      </c>
      <c r="L203" t="s">
        <v>372</v>
      </c>
      <c r="M203" s="73" t="s">
        <v>107</v>
      </c>
      <c r="N203" t="s">
        <v>379</v>
      </c>
      <c r="O203" t="s">
        <v>296</v>
      </c>
      <c r="P203" t="s">
        <v>374</v>
      </c>
      <c r="Q203" s="73">
        <v>2035</v>
      </c>
      <c r="R203" s="73">
        <v>1.62</v>
      </c>
    </row>
    <row r="204" spans="1:18" ht="15.75" customHeight="1">
      <c r="A204" s="88" t="s">
        <v>47</v>
      </c>
      <c r="B204" s="89" t="s">
        <v>107</v>
      </c>
      <c r="C204" s="88">
        <v>2035</v>
      </c>
      <c r="D204" s="89">
        <v>1.62</v>
      </c>
      <c r="J204" s="73" t="s">
        <v>17</v>
      </c>
      <c r="K204" t="s">
        <v>22</v>
      </c>
      <c r="L204" t="s">
        <v>372</v>
      </c>
      <c r="M204" s="73" t="s">
        <v>105</v>
      </c>
      <c r="N204" t="s">
        <v>378</v>
      </c>
      <c r="O204" t="s">
        <v>296</v>
      </c>
      <c r="P204" t="s">
        <v>374</v>
      </c>
      <c r="Q204" s="73">
        <v>2040</v>
      </c>
      <c r="R204" s="73">
        <v>8.2059999999999995</v>
      </c>
    </row>
    <row r="205" spans="1:18" ht="15.75" customHeight="1">
      <c r="A205" s="88" t="s">
        <v>17</v>
      </c>
      <c r="B205" s="89" t="s">
        <v>105</v>
      </c>
      <c r="C205" s="88">
        <v>2040</v>
      </c>
      <c r="D205" s="89">
        <v>8.2059999999999995</v>
      </c>
      <c r="I205" s="29"/>
      <c r="J205" s="73" t="s">
        <v>17</v>
      </c>
      <c r="K205" t="s">
        <v>22</v>
      </c>
      <c r="L205" t="s">
        <v>372</v>
      </c>
      <c r="M205" s="73" t="s">
        <v>107</v>
      </c>
      <c r="N205" t="s">
        <v>379</v>
      </c>
      <c r="O205" t="s">
        <v>296</v>
      </c>
      <c r="P205" t="s">
        <v>374</v>
      </c>
      <c r="Q205" s="73">
        <v>2040</v>
      </c>
      <c r="R205" s="73">
        <v>18.212</v>
      </c>
    </row>
    <row r="206" spans="1:18" ht="15.75" customHeight="1">
      <c r="A206" s="88" t="s">
        <v>17</v>
      </c>
      <c r="B206" s="89" t="s">
        <v>107</v>
      </c>
      <c r="C206" s="88">
        <v>2040</v>
      </c>
      <c r="D206" s="89">
        <v>18.212</v>
      </c>
      <c r="I206" s="29"/>
      <c r="J206" s="73" t="s">
        <v>23</v>
      </c>
      <c r="K206" t="s">
        <v>22</v>
      </c>
      <c r="L206" t="s">
        <v>372</v>
      </c>
      <c r="M206" s="73" t="s">
        <v>105</v>
      </c>
      <c r="N206" t="s">
        <v>378</v>
      </c>
      <c r="O206" t="s">
        <v>296</v>
      </c>
      <c r="P206" t="s">
        <v>374</v>
      </c>
      <c r="Q206" s="73">
        <v>2040</v>
      </c>
      <c r="R206" s="73">
        <v>4.0030000000000001</v>
      </c>
    </row>
    <row r="207" spans="1:18" ht="15.75" customHeight="1">
      <c r="A207" s="88" t="s">
        <v>23</v>
      </c>
      <c r="B207" s="89" t="s">
        <v>105</v>
      </c>
      <c r="C207" s="88">
        <v>2040</v>
      </c>
      <c r="D207" s="89">
        <v>4.0030000000000001</v>
      </c>
      <c r="I207" s="29"/>
      <c r="J207" s="73" t="s">
        <v>23</v>
      </c>
      <c r="K207" t="s">
        <v>22</v>
      </c>
      <c r="L207" t="s">
        <v>372</v>
      </c>
      <c r="M207" s="73" t="s">
        <v>107</v>
      </c>
      <c r="N207" t="s">
        <v>379</v>
      </c>
      <c r="O207" t="s">
        <v>296</v>
      </c>
      <c r="P207" t="s">
        <v>374</v>
      </c>
      <c r="Q207" s="73">
        <v>2040</v>
      </c>
      <c r="R207" s="73">
        <v>6.4039999999999999</v>
      </c>
    </row>
    <row r="208" spans="1:18" ht="15.75" customHeight="1">
      <c r="A208" s="88" t="s">
        <v>23</v>
      </c>
      <c r="B208" s="89" t="s">
        <v>107</v>
      </c>
      <c r="C208" s="88">
        <v>2040</v>
      </c>
      <c r="D208" s="89">
        <v>6.4039999999999999</v>
      </c>
      <c r="J208" s="73" t="s">
        <v>41</v>
      </c>
      <c r="K208" t="s">
        <v>22</v>
      </c>
      <c r="L208" t="s">
        <v>372</v>
      </c>
      <c r="M208" s="73" t="s">
        <v>105</v>
      </c>
      <c r="N208" t="s">
        <v>378</v>
      </c>
      <c r="O208" t="s">
        <v>296</v>
      </c>
      <c r="P208" t="s">
        <v>374</v>
      </c>
      <c r="Q208" s="73">
        <v>2040</v>
      </c>
      <c r="R208" s="73">
        <v>2.8420000000000001</v>
      </c>
    </row>
    <row r="209" spans="1:18" ht="15.75" customHeight="1">
      <c r="A209" s="88" t="s">
        <v>41</v>
      </c>
      <c r="B209" s="89" t="s">
        <v>105</v>
      </c>
      <c r="C209" s="88">
        <v>2040</v>
      </c>
      <c r="D209" s="89">
        <v>2.8420000000000001</v>
      </c>
      <c r="I209" s="31"/>
      <c r="J209" s="73" t="s">
        <v>41</v>
      </c>
      <c r="K209" t="s">
        <v>22</v>
      </c>
      <c r="L209" t="s">
        <v>372</v>
      </c>
      <c r="M209" s="73" t="s">
        <v>107</v>
      </c>
      <c r="N209" t="s">
        <v>379</v>
      </c>
      <c r="O209" t="s">
        <v>296</v>
      </c>
      <c r="P209" t="s">
        <v>374</v>
      </c>
      <c r="Q209" s="73">
        <v>2040</v>
      </c>
      <c r="R209" s="73">
        <v>6.0439999999999996</v>
      </c>
    </row>
    <row r="210" spans="1:18" ht="15.75" customHeight="1">
      <c r="A210" s="88" t="s">
        <v>41</v>
      </c>
      <c r="B210" s="89" t="s">
        <v>107</v>
      </c>
      <c r="C210" s="88">
        <v>2040</v>
      </c>
      <c r="D210" s="89">
        <v>6.0439999999999996</v>
      </c>
      <c r="J210" s="73" t="s">
        <v>35</v>
      </c>
      <c r="K210" t="s">
        <v>22</v>
      </c>
      <c r="L210" t="s">
        <v>372</v>
      </c>
      <c r="M210" s="73" t="s">
        <v>105</v>
      </c>
      <c r="N210" t="s">
        <v>378</v>
      </c>
      <c r="O210" t="s">
        <v>296</v>
      </c>
      <c r="P210" t="s">
        <v>374</v>
      </c>
      <c r="Q210" s="73">
        <v>2040</v>
      </c>
      <c r="R210" s="73">
        <v>3.5619999999999998</v>
      </c>
    </row>
    <row r="211" spans="1:18" ht="15.75" customHeight="1">
      <c r="A211" s="88" t="s">
        <v>35</v>
      </c>
      <c r="B211" s="89" t="s">
        <v>105</v>
      </c>
      <c r="C211" s="88">
        <v>2040</v>
      </c>
      <c r="D211" s="89">
        <v>3.5619999999999998</v>
      </c>
      <c r="I211" s="29"/>
      <c r="J211" s="73" t="s">
        <v>35</v>
      </c>
      <c r="K211" t="s">
        <v>22</v>
      </c>
      <c r="L211" t="s">
        <v>372</v>
      </c>
      <c r="M211" s="73" t="s">
        <v>107</v>
      </c>
      <c r="N211" t="s">
        <v>379</v>
      </c>
      <c r="O211" t="s">
        <v>296</v>
      </c>
      <c r="P211" t="s">
        <v>374</v>
      </c>
      <c r="Q211" s="73">
        <v>2040</v>
      </c>
      <c r="R211" s="73">
        <v>4.1630000000000003</v>
      </c>
    </row>
    <row r="212" spans="1:18" ht="15.75" customHeight="1">
      <c r="A212" s="88" t="s">
        <v>35</v>
      </c>
      <c r="B212" s="89" t="s">
        <v>107</v>
      </c>
      <c r="C212" s="88">
        <v>2040</v>
      </c>
      <c r="D212" s="89">
        <v>4.1630000000000003</v>
      </c>
      <c r="I212" s="29"/>
      <c r="J212" s="73" t="s">
        <v>53</v>
      </c>
      <c r="K212" t="s">
        <v>22</v>
      </c>
      <c r="L212" t="s">
        <v>372</v>
      </c>
      <c r="M212" s="73" t="s">
        <v>105</v>
      </c>
      <c r="N212" t="s">
        <v>378</v>
      </c>
      <c r="O212" t="s">
        <v>296</v>
      </c>
      <c r="P212" t="s">
        <v>374</v>
      </c>
      <c r="Q212" s="73">
        <v>2040</v>
      </c>
      <c r="R212" s="73">
        <v>2.4620000000000002</v>
      </c>
    </row>
    <row r="213" spans="1:18" ht="15.75" customHeight="1">
      <c r="A213" s="88" t="s">
        <v>53</v>
      </c>
      <c r="B213" s="89" t="s">
        <v>105</v>
      </c>
      <c r="C213" s="88">
        <v>2040</v>
      </c>
      <c r="D213" s="89">
        <v>2.4620000000000002</v>
      </c>
      <c r="I213" s="29"/>
      <c r="J213" s="73" t="s">
        <v>53</v>
      </c>
      <c r="K213" t="s">
        <v>22</v>
      </c>
      <c r="L213" t="s">
        <v>372</v>
      </c>
      <c r="M213" s="73" t="s">
        <v>107</v>
      </c>
      <c r="N213" t="s">
        <v>379</v>
      </c>
      <c r="O213" t="s">
        <v>296</v>
      </c>
      <c r="P213" t="s">
        <v>374</v>
      </c>
      <c r="Q213" s="73">
        <v>2040</v>
      </c>
      <c r="R213" s="73">
        <v>4.7430000000000003</v>
      </c>
    </row>
    <row r="214" spans="1:18" ht="15.75" customHeight="1">
      <c r="A214" s="88" t="s">
        <v>53</v>
      </c>
      <c r="B214" s="89" t="s">
        <v>107</v>
      </c>
      <c r="C214" s="88">
        <v>2040</v>
      </c>
      <c r="D214" s="89">
        <v>4.7430000000000003</v>
      </c>
      <c r="J214" s="73" t="s">
        <v>29</v>
      </c>
      <c r="K214" t="s">
        <v>22</v>
      </c>
      <c r="L214" t="s">
        <v>372</v>
      </c>
      <c r="M214" s="73" t="s">
        <v>105</v>
      </c>
      <c r="N214" t="s">
        <v>378</v>
      </c>
      <c r="O214" t="s">
        <v>296</v>
      </c>
      <c r="P214" t="s">
        <v>374</v>
      </c>
      <c r="Q214" s="73">
        <v>2040</v>
      </c>
      <c r="R214" s="73">
        <v>7.7450000000000001</v>
      </c>
    </row>
    <row r="215" spans="1:18" ht="15.75" customHeight="1">
      <c r="A215" s="88" t="s">
        <v>29</v>
      </c>
      <c r="B215" s="89" t="s">
        <v>105</v>
      </c>
      <c r="C215" s="88">
        <v>2040</v>
      </c>
      <c r="D215" s="89">
        <v>7.7450000000000001</v>
      </c>
      <c r="J215" s="73" t="s">
        <v>29</v>
      </c>
      <c r="K215" t="s">
        <v>22</v>
      </c>
      <c r="L215" t="s">
        <v>372</v>
      </c>
      <c r="M215" s="73" t="s">
        <v>107</v>
      </c>
      <c r="N215" t="s">
        <v>379</v>
      </c>
      <c r="O215" t="s">
        <v>296</v>
      </c>
      <c r="P215" t="s">
        <v>374</v>
      </c>
      <c r="Q215" s="73">
        <v>2040</v>
      </c>
      <c r="R215" s="73">
        <v>17.010999999999999</v>
      </c>
    </row>
    <row r="216" spans="1:18" ht="15.75" customHeight="1">
      <c r="A216" s="88" t="s">
        <v>29</v>
      </c>
      <c r="B216" s="89" t="s">
        <v>107</v>
      </c>
      <c r="C216" s="88">
        <v>2040</v>
      </c>
      <c r="D216" s="89">
        <v>17.010999999999999</v>
      </c>
      <c r="I216" s="35"/>
      <c r="J216" s="73" t="s">
        <v>47</v>
      </c>
      <c r="K216" t="s">
        <v>22</v>
      </c>
      <c r="L216" t="s">
        <v>372</v>
      </c>
      <c r="M216" s="73" t="s">
        <v>105</v>
      </c>
      <c r="N216" t="s">
        <v>378</v>
      </c>
      <c r="O216" t="s">
        <v>296</v>
      </c>
      <c r="P216" t="s">
        <v>374</v>
      </c>
      <c r="Q216" s="73">
        <v>2040</v>
      </c>
      <c r="R216" s="73">
        <v>2.4220000000000002</v>
      </c>
    </row>
    <row r="217" spans="1:18" ht="15.75" customHeight="1">
      <c r="A217" s="88" t="s">
        <v>47</v>
      </c>
      <c r="B217" s="89" t="s">
        <v>105</v>
      </c>
      <c r="C217" s="88">
        <v>2040</v>
      </c>
      <c r="D217" s="89">
        <v>2.4220000000000002</v>
      </c>
      <c r="I217" s="31"/>
      <c r="J217" s="73" t="s">
        <v>47</v>
      </c>
      <c r="K217" t="s">
        <v>22</v>
      </c>
      <c r="L217" t="s">
        <v>372</v>
      </c>
      <c r="M217" s="73" t="s">
        <v>107</v>
      </c>
      <c r="N217" t="s">
        <v>379</v>
      </c>
      <c r="O217" t="s">
        <v>296</v>
      </c>
      <c r="P217" t="s">
        <v>374</v>
      </c>
      <c r="Q217" s="73">
        <v>2040</v>
      </c>
      <c r="R217" s="73">
        <v>2.3820000000000001</v>
      </c>
    </row>
    <row r="218" spans="1:18" ht="15.75" customHeight="1">
      <c r="A218" s="88" t="s">
        <v>47</v>
      </c>
      <c r="B218" s="89" t="s">
        <v>107</v>
      </c>
      <c r="C218" s="88">
        <v>2040</v>
      </c>
      <c r="D218" s="89">
        <v>2.3820000000000001</v>
      </c>
      <c r="I218" s="34"/>
      <c r="J218" s="73" t="s">
        <v>17</v>
      </c>
      <c r="K218" t="s">
        <v>22</v>
      </c>
      <c r="L218" t="s">
        <v>372</v>
      </c>
      <c r="M218" s="73" t="s">
        <v>105</v>
      </c>
      <c r="N218" t="s">
        <v>378</v>
      </c>
      <c r="O218" t="s">
        <v>296</v>
      </c>
      <c r="P218" t="s">
        <v>374</v>
      </c>
      <c r="Q218" s="73">
        <v>2045</v>
      </c>
      <c r="R218" s="73">
        <v>12.061999999999999</v>
      </c>
    </row>
    <row r="219" spans="1:18" ht="15.75" customHeight="1">
      <c r="A219" s="88" t="s">
        <v>17</v>
      </c>
      <c r="B219" s="89" t="s">
        <v>105</v>
      </c>
      <c r="C219" s="88">
        <v>2045</v>
      </c>
      <c r="D219" s="89">
        <v>12.061999999999999</v>
      </c>
      <c r="I219" s="34"/>
      <c r="J219" s="73" t="s">
        <v>17</v>
      </c>
      <c r="K219" t="s">
        <v>22</v>
      </c>
      <c r="L219" t="s">
        <v>372</v>
      </c>
      <c r="M219" s="73" t="s">
        <v>107</v>
      </c>
      <c r="N219" t="s">
        <v>379</v>
      </c>
      <c r="O219" t="s">
        <v>296</v>
      </c>
      <c r="P219" t="s">
        <v>374</v>
      </c>
      <c r="Q219" s="73">
        <v>2045</v>
      </c>
      <c r="R219" s="73">
        <v>26.771999999999998</v>
      </c>
    </row>
    <row r="220" spans="1:18" ht="15.75" customHeight="1">
      <c r="A220" s="88" t="s">
        <v>17</v>
      </c>
      <c r="B220" s="89" t="s">
        <v>107</v>
      </c>
      <c r="C220" s="88">
        <v>2045</v>
      </c>
      <c r="D220" s="89">
        <v>26.771999999999998</v>
      </c>
      <c r="I220" s="34"/>
      <c r="J220" s="73" t="s">
        <v>23</v>
      </c>
      <c r="K220" t="s">
        <v>22</v>
      </c>
      <c r="L220" t="s">
        <v>372</v>
      </c>
      <c r="M220" s="73" t="s">
        <v>105</v>
      </c>
      <c r="N220" t="s">
        <v>378</v>
      </c>
      <c r="O220" t="s">
        <v>296</v>
      </c>
      <c r="P220" t="s">
        <v>374</v>
      </c>
      <c r="Q220" s="73">
        <v>2045</v>
      </c>
      <c r="R220" s="73">
        <v>5.8840000000000003</v>
      </c>
    </row>
    <row r="221" spans="1:18" ht="15.75" customHeight="1">
      <c r="A221" s="88" t="s">
        <v>23</v>
      </c>
      <c r="B221" s="89" t="s">
        <v>105</v>
      </c>
      <c r="C221" s="88">
        <v>2045</v>
      </c>
      <c r="D221" s="89">
        <v>5.8840000000000003</v>
      </c>
      <c r="I221" s="34"/>
      <c r="J221" s="73" t="s">
        <v>23</v>
      </c>
      <c r="K221" t="s">
        <v>22</v>
      </c>
      <c r="L221" t="s">
        <v>372</v>
      </c>
      <c r="M221" s="73" t="s">
        <v>107</v>
      </c>
      <c r="N221" t="s">
        <v>379</v>
      </c>
      <c r="O221" t="s">
        <v>296</v>
      </c>
      <c r="P221" t="s">
        <v>374</v>
      </c>
      <c r="Q221" s="73">
        <v>2045</v>
      </c>
      <c r="R221" s="73">
        <v>9.4139999999999997</v>
      </c>
    </row>
    <row r="222" spans="1:18" ht="15.75" customHeight="1">
      <c r="A222" s="88" t="s">
        <v>23</v>
      </c>
      <c r="B222" s="89" t="s">
        <v>107</v>
      </c>
      <c r="C222" s="88">
        <v>2045</v>
      </c>
      <c r="D222" s="89">
        <v>9.4139999999999997</v>
      </c>
      <c r="I222" s="34"/>
      <c r="J222" s="73" t="s">
        <v>41</v>
      </c>
      <c r="K222" t="s">
        <v>22</v>
      </c>
      <c r="L222" t="s">
        <v>372</v>
      </c>
      <c r="M222" s="73" t="s">
        <v>105</v>
      </c>
      <c r="N222" t="s">
        <v>378</v>
      </c>
      <c r="O222" t="s">
        <v>296</v>
      </c>
      <c r="P222" t="s">
        <v>374</v>
      </c>
      <c r="Q222" s="73">
        <v>2045</v>
      </c>
      <c r="R222" s="73">
        <v>4.1779999999999999</v>
      </c>
    </row>
    <row r="223" spans="1:18" ht="15.75" customHeight="1">
      <c r="A223" s="88" t="s">
        <v>41</v>
      </c>
      <c r="B223" s="89" t="s">
        <v>105</v>
      </c>
      <c r="C223" s="88">
        <v>2045</v>
      </c>
      <c r="D223" s="89">
        <v>4.1779999999999999</v>
      </c>
      <c r="I223" s="34"/>
      <c r="J223" s="73" t="s">
        <v>41</v>
      </c>
      <c r="K223" t="s">
        <v>22</v>
      </c>
      <c r="L223" t="s">
        <v>372</v>
      </c>
      <c r="M223" s="73" t="s">
        <v>107</v>
      </c>
      <c r="N223" t="s">
        <v>379</v>
      </c>
      <c r="O223" t="s">
        <v>296</v>
      </c>
      <c r="P223" t="s">
        <v>374</v>
      </c>
      <c r="Q223" s="73">
        <v>2045</v>
      </c>
      <c r="R223" s="73">
        <v>8.8849999999999998</v>
      </c>
    </row>
    <row r="224" spans="1:18" ht="15.75" customHeight="1">
      <c r="A224" s="88" t="s">
        <v>41</v>
      </c>
      <c r="B224" s="89" t="s">
        <v>107</v>
      </c>
      <c r="C224" s="88">
        <v>2045</v>
      </c>
      <c r="D224" s="89">
        <v>8.8849999999999998</v>
      </c>
      <c r="I224" s="34"/>
      <c r="J224" s="73" t="s">
        <v>35</v>
      </c>
      <c r="K224" t="s">
        <v>22</v>
      </c>
      <c r="L224" t="s">
        <v>372</v>
      </c>
      <c r="M224" s="73" t="s">
        <v>105</v>
      </c>
      <c r="N224" t="s">
        <v>378</v>
      </c>
      <c r="O224" t="s">
        <v>296</v>
      </c>
      <c r="P224" t="s">
        <v>374</v>
      </c>
      <c r="Q224" s="73">
        <v>2045</v>
      </c>
      <c r="R224" s="73">
        <v>5.2370000000000001</v>
      </c>
    </row>
    <row r="225" spans="1:18" ht="15.75" customHeight="1">
      <c r="A225" s="88" t="s">
        <v>35</v>
      </c>
      <c r="B225" s="89" t="s">
        <v>105</v>
      </c>
      <c r="C225" s="88">
        <v>2045</v>
      </c>
      <c r="D225" s="89">
        <v>5.2370000000000001</v>
      </c>
      <c r="I225" s="34"/>
      <c r="J225" s="73" t="s">
        <v>35</v>
      </c>
      <c r="K225" t="s">
        <v>22</v>
      </c>
      <c r="L225" t="s">
        <v>372</v>
      </c>
      <c r="M225" s="73" t="s">
        <v>107</v>
      </c>
      <c r="N225" t="s">
        <v>379</v>
      </c>
      <c r="O225" t="s">
        <v>296</v>
      </c>
      <c r="P225" t="s">
        <v>374</v>
      </c>
      <c r="Q225" s="73">
        <v>2045</v>
      </c>
      <c r="R225" s="73">
        <v>6.1189999999999998</v>
      </c>
    </row>
    <row r="226" spans="1:18" ht="15.75" customHeight="1">
      <c r="A226" s="88" t="s">
        <v>35</v>
      </c>
      <c r="B226" s="89" t="s">
        <v>107</v>
      </c>
      <c r="C226" s="88">
        <v>2045</v>
      </c>
      <c r="D226" s="89">
        <v>6.1189999999999998</v>
      </c>
      <c r="I226" s="34"/>
      <c r="J226" s="73" t="s">
        <v>53</v>
      </c>
      <c r="K226" t="s">
        <v>22</v>
      </c>
      <c r="L226" t="s">
        <v>372</v>
      </c>
      <c r="M226" s="73" t="s">
        <v>105</v>
      </c>
      <c r="N226" t="s">
        <v>378</v>
      </c>
      <c r="O226" t="s">
        <v>296</v>
      </c>
      <c r="P226" t="s">
        <v>374</v>
      </c>
      <c r="Q226" s="73">
        <v>2045</v>
      </c>
      <c r="R226" s="73">
        <v>3.6190000000000002</v>
      </c>
    </row>
    <row r="227" spans="1:18" ht="15.75" customHeight="1">
      <c r="A227" s="88" t="s">
        <v>53</v>
      </c>
      <c r="B227" s="89" t="s">
        <v>105</v>
      </c>
      <c r="C227" s="88">
        <v>2045</v>
      </c>
      <c r="D227" s="89">
        <v>3.6190000000000002</v>
      </c>
      <c r="I227" s="34"/>
      <c r="J227" s="73" t="s">
        <v>53</v>
      </c>
      <c r="K227" t="s">
        <v>22</v>
      </c>
      <c r="L227" t="s">
        <v>372</v>
      </c>
      <c r="M227" s="73" t="s">
        <v>107</v>
      </c>
      <c r="N227" t="s">
        <v>379</v>
      </c>
      <c r="O227" t="s">
        <v>296</v>
      </c>
      <c r="P227" t="s">
        <v>374</v>
      </c>
      <c r="Q227" s="73">
        <v>2045</v>
      </c>
      <c r="R227" s="73">
        <v>6.9729999999999999</v>
      </c>
    </row>
    <row r="228" spans="1:18" ht="15.75" customHeight="1">
      <c r="A228" s="88" t="s">
        <v>53</v>
      </c>
      <c r="B228" s="89" t="s">
        <v>107</v>
      </c>
      <c r="C228" s="88">
        <v>2045</v>
      </c>
      <c r="D228" s="89">
        <v>6.9729999999999999</v>
      </c>
      <c r="I228" s="34"/>
      <c r="J228" s="73" t="s">
        <v>29</v>
      </c>
      <c r="K228" t="s">
        <v>22</v>
      </c>
      <c r="L228" t="s">
        <v>372</v>
      </c>
      <c r="M228" s="73" t="s">
        <v>105</v>
      </c>
      <c r="N228" t="s">
        <v>378</v>
      </c>
      <c r="O228" t="s">
        <v>296</v>
      </c>
      <c r="P228" t="s">
        <v>374</v>
      </c>
      <c r="Q228" s="73">
        <v>2045</v>
      </c>
      <c r="R228" s="73">
        <v>11.385999999999999</v>
      </c>
    </row>
    <row r="229" spans="1:18" ht="15.75" customHeight="1">
      <c r="A229" s="88" t="s">
        <v>29</v>
      </c>
      <c r="B229" s="89" t="s">
        <v>105</v>
      </c>
      <c r="C229" s="88">
        <v>2045</v>
      </c>
      <c r="D229" s="89">
        <v>11.385999999999999</v>
      </c>
      <c r="I229" s="34"/>
      <c r="J229" s="73" t="s">
        <v>29</v>
      </c>
      <c r="K229" t="s">
        <v>22</v>
      </c>
      <c r="L229" t="s">
        <v>372</v>
      </c>
      <c r="M229" s="73" t="s">
        <v>107</v>
      </c>
      <c r="N229" t="s">
        <v>379</v>
      </c>
      <c r="O229" t="s">
        <v>296</v>
      </c>
      <c r="P229" t="s">
        <v>374</v>
      </c>
      <c r="Q229" s="73">
        <v>2045</v>
      </c>
      <c r="R229" s="73">
        <v>25.007000000000001</v>
      </c>
    </row>
    <row r="230" spans="1:18" ht="15.75" customHeight="1">
      <c r="A230" s="88" t="s">
        <v>29</v>
      </c>
      <c r="B230" s="89" t="s">
        <v>107</v>
      </c>
      <c r="C230" s="88">
        <v>2045</v>
      </c>
      <c r="D230" s="89">
        <v>25.007000000000001</v>
      </c>
      <c r="J230" s="73" t="s">
        <v>47</v>
      </c>
      <c r="K230" t="s">
        <v>22</v>
      </c>
      <c r="L230" t="s">
        <v>372</v>
      </c>
      <c r="M230" s="73" t="s">
        <v>105</v>
      </c>
      <c r="N230" t="s">
        <v>378</v>
      </c>
      <c r="O230" t="s">
        <v>296</v>
      </c>
      <c r="P230" t="s">
        <v>374</v>
      </c>
      <c r="Q230" s="73">
        <v>2045</v>
      </c>
      <c r="R230" s="73">
        <v>3.56</v>
      </c>
    </row>
    <row r="231" spans="1:18" ht="15.75" customHeight="1">
      <c r="A231" s="88" t="s">
        <v>47</v>
      </c>
      <c r="B231" s="89" t="s">
        <v>105</v>
      </c>
      <c r="C231" s="88">
        <v>2045</v>
      </c>
      <c r="D231" s="89">
        <v>3.56</v>
      </c>
      <c r="I231" s="31"/>
      <c r="J231" s="73" t="s">
        <v>47</v>
      </c>
      <c r="K231" t="s">
        <v>22</v>
      </c>
      <c r="L231" t="s">
        <v>372</v>
      </c>
      <c r="M231" s="73" t="s">
        <v>107</v>
      </c>
      <c r="N231" t="s">
        <v>379</v>
      </c>
      <c r="O231" t="s">
        <v>296</v>
      </c>
      <c r="P231" t="s">
        <v>374</v>
      </c>
      <c r="Q231" s="73">
        <v>2045</v>
      </c>
      <c r="R231" s="73">
        <v>3.5009999999999999</v>
      </c>
    </row>
    <row r="232" spans="1:18" ht="15.75" customHeight="1">
      <c r="A232" s="88" t="s">
        <v>47</v>
      </c>
      <c r="B232" s="89" t="s">
        <v>107</v>
      </c>
      <c r="C232" s="88">
        <v>2045</v>
      </c>
      <c r="D232" s="89">
        <v>3.5009999999999999</v>
      </c>
      <c r="I232" s="34"/>
      <c r="J232" s="73" t="s">
        <v>17</v>
      </c>
      <c r="K232" t="s">
        <v>22</v>
      </c>
      <c r="L232" t="s">
        <v>372</v>
      </c>
      <c r="M232" s="73" t="s">
        <v>105</v>
      </c>
      <c r="N232" t="s">
        <v>378</v>
      </c>
      <c r="O232" t="s">
        <v>296</v>
      </c>
      <c r="P232" t="s">
        <v>374</v>
      </c>
      <c r="Q232" s="73">
        <v>2050</v>
      </c>
      <c r="R232" s="73">
        <v>17.731000000000002</v>
      </c>
    </row>
    <row r="233" spans="1:18" ht="15.75" customHeight="1">
      <c r="A233" s="88" t="s">
        <v>17</v>
      </c>
      <c r="B233" s="89" t="s">
        <v>105</v>
      </c>
      <c r="C233" s="88">
        <v>2050</v>
      </c>
      <c r="D233" s="89">
        <v>17.731000000000002</v>
      </c>
      <c r="J233" s="73" t="s">
        <v>17</v>
      </c>
      <c r="K233" t="s">
        <v>22</v>
      </c>
      <c r="L233" t="s">
        <v>372</v>
      </c>
      <c r="M233" s="73" t="s">
        <v>107</v>
      </c>
      <c r="N233" t="s">
        <v>379</v>
      </c>
      <c r="O233" t="s">
        <v>296</v>
      </c>
      <c r="P233" t="s">
        <v>374</v>
      </c>
      <c r="Q233" s="73">
        <v>2050</v>
      </c>
      <c r="R233" s="73">
        <v>39.354999999999997</v>
      </c>
    </row>
    <row r="234" spans="1:18" ht="15.75" customHeight="1">
      <c r="A234" s="88" t="s">
        <v>17</v>
      </c>
      <c r="B234" s="89" t="s">
        <v>107</v>
      </c>
      <c r="C234" s="88">
        <v>2050</v>
      </c>
      <c r="D234" s="89">
        <v>39.354999999999997</v>
      </c>
      <c r="J234" s="73" t="s">
        <v>23</v>
      </c>
      <c r="K234" t="s">
        <v>22</v>
      </c>
      <c r="L234" t="s">
        <v>372</v>
      </c>
      <c r="M234" s="73" t="s">
        <v>105</v>
      </c>
      <c r="N234" t="s">
        <v>378</v>
      </c>
      <c r="O234" t="s">
        <v>296</v>
      </c>
      <c r="P234" t="s">
        <v>374</v>
      </c>
      <c r="Q234" s="73">
        <v>2050</v>
      </c>
      <c r="R234" s="73">
        <v>8.65</v>
      </c>
    </row>
    <row r="235" spans="1:18" ht="15.75" customHeight="1">
      <c r="A235" s="88" t="s">
        <v>23</v>
      </c>
      <c r="B235" s="89" t="s">
        <v>105</v>
      </c>
      <c r="C235" s="88">
        <v>2050</v>
      </c>
      <c r="D235" s="89">
        <v>8.65</v>
      </c>
      <c r="J235" s="73" t="s">
        <v>23</v>
      </c>
      <c r="K235" t="s">
        <v>22</v>
      </c>
      <c r="L235" t="s">
        <v>372</v>
      </c>
      <c r="M235" s="73" t="s">
        <v>107</v>
      </c>
      <c r="N235" t="s">
        <v>379</v>
      </c>
      <c r="O235" t="s">
        <v>296</v>
      </c>
      <c r="P235" t="s">
        <v>374</v>
      </c>
      <c r="Q235" s="73">
        <v>2050</v>
      </c>
      <c r="R235" s="73">
        <v>13.839</v>
      </c>
    </row>
    <row r="236" spans="1:18" ht="15.75" customHeight="1">
      <c r="A236" s="88" t="s">
        <v>23</v>
      </c>
      <c r="B236" s="89" t="s">
        <v>107</v>
      </c>
      <c r="C236" s="88">
        <v>2050</v>
      </c>
      <c r="D236" s="89">
        <v>13.839</v>
      </c>
      <c r="J236" s="73" t="s">
        <v>41</v>
      </c>
      <c r="K236" t="s">
        <v>22</v>
      </c>
      <c r="L236" t="s">
        <v>372</v>
      </c>
      <c r="M236" s="73" t="s">
        <v>105</v>
      </c>
      <c r="N236" t="s">
        <v>378</v>
      </c>
      <c r="O236" t="s">
        <v>296</v>
      </c>
      <c r="P236" t="s">
        <v>374</v>
      </c>
      <c r="Q236" s="73">
        <v>2050</v>
      </c>
      <c r="R236" s="73">
        <v>6.141</v>
      </c>
    </row>
    <row r="237" spans="1:18" ht="15.75" customHeight="1">
      <c r="A237" s="88" t="s">
        <v>41</v>
      </c>
      <c r="B237" s="89" t="s">
        <v>105</v>
      </c>
      <c r="C237" s="88">
        <v>2050</v>
      </c>
      <c r="D237" s="89">
        <v>6.141</v>
      </c>
      <c r="J237" s="73" t="s">
        <v>41</v>
      </c>
      <c r="K237" t="s">
        <v>22</v>
      </c>
      <c r="L237" t="s">
        <v>372</v>
      </c>
      <c r="M237" s="73" t="s">
        <v>107</v>
      </c>
      <c r="N237" t="s">
        <v>379</v>
      </c>
      <c r="O237" t="s">
        <v>296</v>
      </c>
      <c r="P237" t="s">
        <v>374</v>
      </c>
      <c r="Q237" s="73">
        <v>2050</v>
      </c>
      <c r="R237" s="73">
        <v>13.061</v>
      </c>
    </row>
    <row r="238" spans="1:18" ht="15.75" customHeight="1">
      <c r="A238" s="88" t="s">
        <v>41</v>
      </c>
      <c r="B238" s="89" t="s">
        <v>107</v>
      </c>
      <c r="C238" s="88">
        <v>2050</v>
      </c>
      <c r="D238" s="89">
        <v>13.061</v>
      </c>
      <c r="J238" s="73" t="s">
        <v>35</v>
      </c>
      <c r="K238" t="s">
        <v>22</v>
      </c>
      <c r="L238" t="s">
        <v>372</v>
      </c>
      <c r="M238" s="73" t="s">
        <v>105</v>
      </c>
      <c r="N238" t="s">
        <v>378</v>
      </c>
      <c r="O238" t="s">
        <v>296</v>
      </c>
      <c r="P238" t="s">
        <v>374</v>
      </c>
      <c r="Q238" s="73">
        <v>2050</v>
      </c>
      <c r="R238" s="73">
        <v>7.6980000000000004</v>
      </c>
    </row>
    <row r="239" spans="1:18" ht="15.75" customHeight="1">
      <c r="A239" s="88" t="s">
        <v>35</v>
      </c>
      <c r="B239" s="89" t="s">
        <v>105</v>
      </c>
      <c r="C239" s="88">
        <v>2050</v>
      </c>
      <c r="D239" s="89">
        <v>7.6980000000000004</v>
      </c>
      <c r="J239" s="73" t="s">
        <v>35</v>
      </c>
      <c r="K239" t="s">
        <v>22</v>
      </c>
      <c r="L239" t="s">
        <v>372</v>
      </c>
      <c r="M239" s="73" t="s">
        <v>107</v>
      </c>
      <c r="N239" t="s">
        <v>379</v>
      </c>
      <c r="O239" t="s">
        <v>296</v>
      </c>
      <c r="P239" t="s">
        <v>374</v>
      </c>
      <c r="Q239" s="73">
        <v>2050</v>
      </c>
      <c r="R239" s="73">
        <v>8.9949999999999992</v>
      </c>
    </row>
    <row r="240" spans="1:18" ht="15.75" customHeight="1">
      <c r="A240" s="88" t="s">
        <v>35</v>
      </c>
      <c r="B240" s="89" t="s">
        <v>107</v>
      </c>
      <c r="C240" s="88">
        <v>2050</v>
      </c>
      <c r="D240" s="89">
        <v>8.9949999999999992</v>
      </c>
      <c r="J240" s="73" t="s">
        <v>53</v>
      </c>
      <c r="K240" t="s">
        <v>22</v>
      </c>
      <c r="L240" t="s">
        <v>372</v>
      </c>
      <c r="M240" s="73" t="s">
        <v>105</v>
      </c>
      <c r="N240" t="s">
        <v>378</v>
      </c>
      <c r="O240" t="s">
        <v>296</v>
      </c>
      <c r="P240" t="s">
        <v>374</v>
      </c>
      <c r="Q240" s="73">
        <v>2050</v>
      </c>
      <c r="R240" s="73">
        <v>5.319</v>
      </c>
    </row>
    <row r="241" spans="1:18" ht="15.75" customHeight="1">
      <c r="A241" s="88" t="s">
        <v>53</v>
      </c>
      <c r="B241" s="89" t="s">
        <v>105</v>
      </c>
      <c r="C241" s="88">
        <v>2050</v>
      </c>
      <c r="D241" s="89">
        <v>5.319</v>
      </c>
      <c r="J241" s="73" t="s">
        <v>53</v>
      </c>
      <c r="K241" t="s">
        <v>22</v>
      </c>
      <c r="L241" t="s">
        <v>372</v>
      </c>
      <c r="M241" s="73" t="s">
        <v>107</v>
      </c>
      <c r="N241" t="s">
        <v>379</v>
      </c>
      <c r="O241" t="s">
        <v>296</v>
      </c>
      <c r="P241" t="s">
        <v>374</v>
      </c>
      <c r="Q241" s="73">
        <v>2050</v>
      </c>
      <c r="R241" s="73">
        <v>10.25</v>
      </c>
    </row>
    <row r="242" spans="1:18" ht="15.75" customHeight="1">
      <c r="A242" s="88" t="s">
        <v>53</v>
      </c>
      <c r="B242" s="89" t="s">
        <v>107</v>
      </c>
      <c r="C242" s="88">
        <v>2050</v>
      </c>
      <c r="D242" s="89">
        <v>10.25</v>
      </c>
      <c r="J242" s="73" t="s">
        <v>29</v>
      </c>
      <c r="K242" t="s">
        <v>22</v>
      </c>
      <c r="L242" t="s">
        <v>372</v>
      </c>
      <c r="M242" s="73" t="s">
        <v>105</v>
      </c>
      <c r="N242" t="s">
        <v>378</v>
      </c>
      <c r="O242" t="s">
        <v>296</v>
      </c>
      <c r="P242" t="s">
        <v>374</v>
      </c>
      <c r="Q242" s="73">
        <v>2050</v>
      </c>
      <c r="R242" s="73">
        <v>16.736999999999998</v>
      </c>
    </row>
    <row r="243" spans="1:18" ht="15.75" customHeight="1">
      <c r="A243" s="88" t="s">
        <v>29</v>
      </c>
      <c r="B243" s="89" t="s">
        <v>105</v>
      </c>
      <c r="C243" s="88">
        <v>2050</v>
      </c>
      <c r="D243" s="89">
        <v>16.736999999999998</v>
      </c>
      <c r="J243" s="73" t="s">
        <v>29</v>
      </c>
      <c r="K243" t="s">
        <v>22</v>
      </c>
      <c r="L243" t="s">
        <v>372</v>
      </c>
      <c r="M243" s="73" t="s">
        <v>107</v>
      </c>
      <c r="N243" t="s">
        <v>379</v>
      </c>
      <c r="O243" t="s">
        <v>296</v>
      </c>
      <c r="P243" t="s">
        <v>374</v>
      </c>
      <c r="Q243" s="73">
        <v>2050</v>
      </c>
      <c r="R243" s="73">
        <v>36.76</v>
      </c>
    </row>
    <row r="244" spans="1:18" ht="15.75" customHeight="1">
      <c r="A244" s="88" t="s">
        <v>29</v>
      </c>
      <c r="B244" s="89" t="s">
        <v>107</v>
      </c>
      <c r="C244" s="88">
        <v>2050</v>
      </c>
      <c r="D244" s="89">
        <v>36.76</v>
      </c>
      <c r="J244" s="73" t="s">
        <v>47</v>
      </c>
      <c r="K244" t="s">
        <v>22</v>
      </c>
      <c r="L244" t="s">
        <v>372</v>
      </c>
      <c r="M244" s="73" t="s">
        <v>105</v>
      </c>
      <c r="N244" t="s">
        <v>378</v>
      </c>
      <c r="O244" t="s">
        <v>296</v>
      </c>
      <c r="P244" t="s">
        <v>374</v>
      </c>
      <c r="Q244" s="73">
        <v>2050</v>
      </c>
      <c r="R244" s="73">
        <v>5.2329999999999997</v>
      </c>
    </row>
    <row r="245" spans="1:18" ht="15.75" customHeight="1">
      <c r="A245" s="88" t="s">
        <v>47</v>
      </c>
      <c r="B245" s="89" t="s">
        <v>105</v>
      </c>
      <c r="C245" s="88">
        <v>2050</v>
      </c>
      <c r="D245" s="89">
        <v>5.2329999999999997</v>
      </c>
      <c r="J245" s="73" t="s">
        <v>47</v>
      </c>
      <c r="K245" t="s">
        <v>22</v>
      </c>
      <c r="L245" t="s">
        <v>372</v>
      </c>
      <c r="M245" s="73" t="s">
        <v>107</v>
      </c>
      <c r="N245" t="s">
        <v>379</v>
      </c>
      <c r="O245" t="s">
        <v>296</v>
      </c>
      <c r="P245" t="s">
        <v>374</v>
      </c>
      <c r="Q245" s="73">
        <v>2050</v>
      </c>
      <c r="R245" s="73">
        <v>5.1459999999999999</v>
      </c>
    </row>
    <row r="246" spans="1:18" ht="15.75" customHeight="1">
      <c r="A246" s="88" t="s">
        <v>47</v>
      </c>
      <c r="B246" s="89" t="s">
        <v>107</v>
      </c>
      <c r="C246" s="88">
        <v>2050</v>
      </c>
      <c r="D246" s="89">
        <v>5.1459999999999999</v>
      </c>
      <c r="J246" s="73" t="s">
        <v>17</v>
      </c>
      <c r="K246" t="s">
        <v>22</v>
      </c>
      <c r="L246" t="s">
        <v>372</v>
      </c>
      <c r="M246" s="73" t="s">
        <v>103</v>
      </c>
      <c r="N246" t="s">
        <v>380</v>
      </c>
      <c r="O246" t="s">
        <v>296</v>
      </c>
      <c r="P246" t="s">
        <v>374</v>
      </c>
      <c r="Q246" s="73">
        <v>2025</v>
      </c>
      <c r="R246" s="73">
        <v>0.83650000000000002</v>
      </c>
    </row>
    <row r="247" spans="1:18" ht="15.75" customHeight="1">
      <c r="A247" s="91" t="s">
        <v>17</v>
      </c>
      <c r="B247" s="91" t="s">
        <v>103</v>
      </c>
      <c r="C247" s="91">
        <v>2025</v>
      </c>
      <c r="D247" s="91">
        <v>0.83650000000000002</v>
      </c>
      <c r="J247" s="73" t="s">
        <v>17</v>
      </c>
      <c r="K247" t="s">
        <v>22</v>
      </c>
      <c r="L247" t="s">
        <v>372</v>
      </c>
      <c r="M247" s="73" t="s">
        <v>103</v>
      </c>
      <c r="N247" t="s">
        <v>380</v>
      </c>
      <c r="O247" t="s">
        <v>296</v>
      </c>
      <c r="P247" t="s">
        <v>374</v>
      </c>
      <c r="Q247" s="73">
        <v>2030</v>
      </c>
      <c r="R247" s="73">
        <v>0.9012</v>
      </c>
    </row>
    <row r="248" spans="1:18" ht="15.75" customHeight="1">
      <c r="A248" s="91" t="s">
        <v>17</v>
      </c>
      <c r="B248" s="91" t="s">
        <v>103</v>
      </c>
      <c r="C248" s="91">
        <v>2030</v>
      </c>
      <c r="D248" s="91">
        <v>0.9012</v>
      </c>
      <c r="J248" s="73" t="s">
        <v>17</v>
      </c>
      <c r="K248" t="s">
        <v>22</v>
      </c>
      <c r="L248" t="s">
        <v>372</v>
      </c>
      <c r="M248" s="73" t="s">
        <v>103</v>
      </c>
      <c r="N248" t="s">
        <v>380</v>
      </c>
      <c r="O248" t="s">
        <v>296</v>
      </c>
      <c r="P248" t="s">
        <v>374</v>
      </c>
      <c r="Q248" s="73">
        <v>2035</v>
      </c>
      <c r="R248" s="73">
        <v>0.9708</v>
      </c>
    </row>
    <row r="249" spans="1:18" ht="15.75" customHeight="1">
      <c r="A249" s="91" t="s">
        <v>17</v>
      </c>
      <c r="B249" s="91" t="s">
        <v>103</v>
      </c>
      <c r="C249" s="91">
        <v>2035</v>
      </c>
      <c r="D249" s="91">
        <v>0.9708</v>
      </c>
      <c r="J249" s="73" t="s">
        <v>17</v>
      </c>
      <c r="K249" t="s">
        <v>22</v>
      </c>
      <c r="L249" t="s">
        <v>372</v>
      </c>
      <c r="M249" s="73" t="s">
        <v>103</v>
      </c>
      <c r="N249" t="s">
        <v>380</v>
      </c>
      <c r="O249" t="s">
        <v>296</v>
      </c>
      <c r="P249" t="s">
        <v>374</v>
      </c>
      <c r="Q249" s="73">
        <v>2040</v>
      </c>
      <c r="R249" s="73">
        <v>1.0459000000000001</v>
      </c>
    </row>
    <row r="250" spans="1:18" ht="15.75" customHeight="1">
      <c r="A250" s="91" t="s">
        <v>17</v>
      </c>
      <c r="B250" s="91" t="s">
        <v>103</v>
      </c>
      <c r="C250" s="91">
        <v>2040</v>
      </c>
      <c r="D250" s="91">
        <v>1.0459000000000001</v>
      </c>
      <c r="J250" s="73" t="s">
        <v>17</v>
      </c>
      <c r="K250" t="s">
        <v>22</v>
      </c>
      <c r="L250" t="s">
        <v>372</v>
      </c>
      <c r="M250" s="73" t="s">
        <v>103</v>
      </c>
      <c r="N250" t="s">
        <v>380</v>
      </c>
      <c r="O250" t="s">
        <v>296</v>
      </c>
      <c r="P250" t="s">
        <v>374</v>
      </c>
      <c r="Q250" s="73">
        <v>2045</v>
      </c>
      <c r="R250" s="73">
        <v>1.1267</v>
      </c>
    </row>
    <row r="251" spans="1:18" ht="15.75" customHeight="1">
      <c r="A251" s="91" t="s">
        <v>17</v>
      </c>
      <c r="B251" s="91" t="s">
        <v>103</v>
      </c>
      <c r="C251" s="91">
        <v>2045</v>
      </c>
      <c r="D251" s="91">
        <v>1.1267</v>
      </c>
      <c r="J251" s="73" t="s">
        <v>17</v>
      </c>
      <c r="K251" t="s">
        <v>22</v>
      </c>
      <c r="L251" t="s">
        <v>372</v>
      </c>
      <c r="M251" s="73" t="s">
        <v>103</v>
      </c>
      <c r="N251" t="s">
        <v>380</v>
      </c>
      <c r="O251" t="s">
        <v>296</v>
      </c>
      <c r="P251" t="s">
        <v>374</v>
      </c>
      <c r="Q251" s="73">
        <v>2050</v>
      </c>
      <c r="R251" s="73">
        <v>1.2138</v>
      </c>
    </row>
    <row r="252" spans="1:18" ht="15.75" customHeight="1">
      <c r="A252" s="91" t="s">
        <v>17</v>
      </c>
      <c r="B252" s="91" t="s">
        <v>103</v>
      </c>
      <c r="C252" s="91">
        <v>2050</v>
      </c>
      <c r="D252" s="91">
        <v>1.2138</v>
      </c>
      <c r="J252" s="73" t="s">
        <v>23</v>
      </c>
      <c r="K252" t="s">
        <v>22</v>
      </c>
      <c r="L252" t="s">
        <v>372</v>
      </c>
      <c r="M252" s="73" t="s">
        <v>103</v>
      </c>
      <c r="N252" t="s">
        <v>380</v>
      </c>
      <c r="O252" t="s">
        <v>296</v>
      </c>
      <c r="P252" t="s">
        <v>374</v>
      </c>
      <c r="Q252" s="73">
        <v>2025</v>
      </c>
      <c r="R252" s="73">
        <v>0.15690000000000001</v>
      </c>
    </row>
    <row r="253" spans="1:18" ht="15.75" customHeight="1">
      <c r="A253" s="91" t="s">
        <v>23</v>
      </c>
      <c r="B253" s="91" t="s">
        <v>103</v>
      </c>
      <c r="C253" s="91">
        <v>2025</v>
      </c>
      <c r="D253" s="91">
        <v>0.15690000000000001</v>
      </c>
      <c r="J253" s="73" t="s">
        <v>23</v>
      </c>
      <c r="K253" t="s">
        <v>22</v>
      </c>
      <c r="L253" t="s">
        <v>372</v>
      </c>
      <c r="M253" s="73" t="s">
        <v>103</v>
      </c>
      <c r="N253" t="s">
        <v>380</v>
      </c>
      <c r="O253" t="s">
        <v>296</v>
      </c>
      <c r="P253" t="s">
        <v>374</v>
      </c>
      <c r="Q253" s="73">
        <v>2030</v>
      </c>
      <c r="R253" s="73">
        <v>0.16900000000000001</v>
      </c>
    </row>
    <row r="254" spans="1:18" ht="15.75" customHeight="1">
      <c r="A254" s="91" t="s">
        <v>23</v>
      </c>
      <c r="B254" s="91" t="s">
        <v>103</v>
      </c>
      <c r="C254" s="91">
        <v>2030</v>
      </c>
      <c r="D254" s="91">
        <v>0.16900000000000001</v>
      </c>
      <c r="J254" s="73" t="s">
        <v>23</v>
      </c>
      <c r="K254" t="s">
        <v>22</v>
      </c>
      <c r="L254" t="s">
        <v>372</v>
      </c>
      <c r="M254" s="73" t="s">
        <v>103</v>
      </c>
      <c r="N254" t="s">
        <v>380</v>
      </c>
      <c r="O254" t="s">
        <v>296</v>
      </c>
      <c r="P254" t="s">
        <v>374</v>
      </c>
      <c r="Q254" s="73">
        <v>2035</v>
      </c>
      <c r="R254" s="73">
        <v>0.182</v>
      </c>
    </row>
    <row r="255" spans="1:18" ht="15.75" customHeight="1">
      <c r="A255" s="91" t="s">
        <v>23</v>
      </c>
      <c r="B255" s="91" t="s">
        <v>103</v>
      </c>
      <c r="C255" s="91">
        <v>2035</v>
      </c>
      <c r="D255" s="91">
        <v>0.182</v>
      </c>
      <c r="J255" s="73" t="s">
        <v>23</v>
      </c>
      <c r="K255" t="s">
        <v>22</v>
      </c>
      <c r="L255" t="s">
        <v>372</v>
      </c>
      <c r="M255" s="73" t="s">
        <v>103</v>
      </c>
      <c r="N255" t="s">
        <v>380</v>
      </c>
      <c r="O255" t="s">
        <v>296</v>
      </c>
      <c r="P255" t="s">
        <v>374</v>
      </c>
      <c r="Q255" s="73">
        <v>2040</v>
      </c>
      <c r="R255" s="73">
        <v>0.1961</v>
      </c>
    </row>
    <row r="256" spans="1:18" ht="15.75" customHeight="1">
      <c r="A256" s="91" t="s">
        <v>23</v>
      </c>
      <c r="B256" s="91" t="s">
        <v>103</v>
      </c>
      <c r="C256" s="91">
        <v>2040</v>
      </c>
      <c r="D256" s="91">
        <v>0.1961</v>
      </c>
      <c r="J256" s="73" t="s">
        <v>23</v>
      </c>
      <c r="K256" t="s">
        <v>22</v>
      </c>
      <c r="L256" t="s">
        <v>372</v>
      </c>
      <c r="M256" s="73" t="s">
        <v>103</v>
      </c>
      <c r="N256" t="s">
        <v>380</v>
      </c>
      <c r="O256" t="s">
        <v>296</v>
      </c>
      <c r="P256" t="s">
        <v>374</v>
      </c>
      <c r="Q256" s="73">
        <v>2045</v>
      </c>
      <c r="R256" s="73">
        <v>0.21129999999999999</v>
      </c>
    </row>
    <row r="257" spans="1:18" ht="15.75" customHeight="1">
      <c r="A257" s="91" t="s">
        <v>23</v>
      </c>
      <c r="B257" s="91" t="s">
        <v>103</v>
      </c>
      <c r="C257" s="91">
        <v>2045</v>
      </c>
      <c r="D257" s="91">
        <v>0.21129999999999999</v>
      </c>
      <c r="J257" s="73" t="s">
        <v>23</v>
      </c>
      <c r="K257" t="s">
        <v>22</v>
      </c>
      <c r="L257" t="s">
        <v>372</v>
      </c>
      <c r="M257" s="73" t="s">
        <v>103</v>
      </c>
      <c r="N257" t="s">
        <v>380</v>
      </c>
      <c r="O257" t="s">
        <v>296</v>
      </c>
      <c r="P257" t="s">
        <v>374</v>
      </c>
      <c r="Q257" s="73">
        <v>2050</v>
      </c>
      <c r="R257" s="73">
        <v>0.2276</v>
      </c>
    </row>
    <row r="258" spans="1:18" ht="15.75" customHeight="1">
      <c r="A258" s="91" t="s">
        <v>23</v>
      </c>
      <c r="B258" s="91" t="s">
        <v>103</v>
      </c>
      <c r="C258" s="91">
        <v>2050</v>
      </c>
      <c r="D258" s="91">
        <v>0.2276</v>
      </c>
      <c r="J258" s="73" t="s">
        <v>41</v>
      </c>
      <c r="K258" t="s">
        <v>22</v>
      </c>
      <c r="L258" t="s">
        <v>372</v>
      </c>
      <c r="M258" s="73" t="s">
        <v>103</v>
      </c>
      <c r="N258" t="s">
        <v>380</v>
      </c>
      <c r="O258" t="s">
        <v>296</v>
      </c>
      <c r="P258" t="s">
        <v>374</v>
      </c>
      <c r="Q258" s="73">
        <v>2025</v>
      </c>
      <c r="R258" s="73">
        <v>0.17780000000000001</v>
      </c>
    </row>
    <row r="259" spans="1:18" ht="15.75" customHeight="1">
      <c r="A259" s="91" t="s">
        <v>41</v>
      </c>
      <c r="B259" s="91" t="s">
        <v>103</v>
      </c>
      <c r="C259" s="91">
        <v>2025</v>
      </c>
      <c r="D259" s="91">
        <v>0.17780000000000001</v>
      </c>
      <c r="J259" s="73" t="s">
        <v>41</v>
      </c>
      <c r="K259" t="s">
        <v>22</v>
      </c>
      <c r="L259" t="s">
        <v>372</v>
      </c>
      <c r="M259" s="73" t="s">
        <v>103</v>
      </c>
      <c r="N259" t="s">
        <v>380</v>
      </c>
      <c r="O259" t="s">
        <v>296</v>
      </c>
      <c r="P259" t="s">
        <v>374</v>
      </c>
      <c r="Q259" s="73">
        <v>2030</v>
      </c>
      <c r="R259" s="73">
        <v>0.1915</v>
      </c>
    </row>
    <row r="260" spans="1:18" ht="15.75" customHeight="1">
      <c r="A260" s="91" t="s">
        <v>41</v>
      </c>
      <c r="B260" s="91" t="s">
        <v>103</v>
      </c>
      <c r="C260" s="91">
        <v>2030</v>
      </c>
      <c r="D260" s="91">
        <v>0.1915</v>
      </c>
      <c r="J260" s="73" t="s">
        <v>41</v>
      </c>
      <c r="K260" t="s">
        <v>22</v>
      </c>
      <c r="L260" t="s">
        <v>372</v>
      </c>
      <c r="M260" s="73" t="s">
        <v>103</v>
      </c>
      <c r="N260" t="s">
        <v>380</v>
      </c>
      <c r="O260" t="s">
        <v>296</v>
      </c>
      <c r="P260" t="s">
        <v>374</v>
      </c>
      <c r="Q260" s="73">
        <v>2035</v>
      </c>
      <c r="R260" s="73">
        <v>0.20630000000000001</v>
      </c>
    </row>
    <row r="261" spans="1:18" ht="15.75" customHeight="1">
      <c r="A261" s="91" t="s">
        <v>41</v>
      </c>
      <c r="B261" s="91" t="s">
        <v>103</v>
      </c>
      <c r="C261" s="91">
        <v>2035</v>
      </c>
      <c r="D261" s="91">
        <v>0.20630000000000001</v>
      </c>
      <c r="J261" s="73" t="s">
        <v>41</v>
      </c>
      <c r="K261" t="s">
        <v>22</v>
      </c>
      <c r="L261" t="s">
        <v>372</v>
      </c>
      <c r="M261" s="73" t="s">
        <v>103</v>
      </c>
      <c r="N261" t="s">
        <v>380</v>
      </c>
      <c r="O261" t="s">
        <v>296</v>
      </c>
      <c r="P261" t="s">
        <v>374</v>
      </c>
      <c r="Q261" s="73">
        <v>2040</v>
      </c>
      <c r="R261" s="73">
        <v>0.22220000000000001</v>
      </c>
    </row>
    <row r="262" spans="1:18" ht="15.75" customHeight="1">
      <c r="A262" s="91" t="s">
        <v>41</v>
      </c>
      <c r="B262" s="91" t="s">
        <v>103</v>
      </c>
      <c r="C262" s="91">
        <v>2040</v>
      </c>
      <c r="D262" s="91">
        <v>0.22220000000000001</v>
      </c>
      <c r="J262" s="73" t="s">
        <v>41</v>
      </c>
      <c r="K262" t="s">
        <v>22</v>
      </c>
      <c r="L262" t="s">
        <v>372</v>
      </c>
      <c r="M262" s="73" t="s">
        <v>103</v>
      </c>
      <c r="N262" t="s">
        <v>380</v>
      </c>
      <c r="O262" t="s">
        <v>296</v>
      </c>
      <c r="P262" t="s">
        <v>374</v>
      </c>
      <c r="Q262" s="73">
        <v>2045</v>
      </c>
      <c r="R262" s="73">
        <v>0.2394</v>
      </c>
    </row>
    <row r="263" spans="1:18" ht="15.75" customHeight="1">
      <c r="A263" s="91" t="s">
        <v>41</v>
      </c>
      <c r="B263" s="91" t="s">
        <v>103</v>
      </c>
      <c r="C263" s="91">
        <v>2045</v>
      </c>
      <c r="D263" s="91">
        <v>0.2394</v>
      </c>
      <c r="J263" s="73" t="s">
        <v>41</v>
      </c>
      <c r="K263" t="s">
        <v>22</v>
      </c>
      <c r="L263" t="s">
        <v>372</v>
      </c>
      <c r="M263" s="73" t="s">
        <v>103</v>
      </c>
      <c r="N263" t="s">
        <v>380</v>
      </c>
      <c r="O263" t="s">
        <v>296</v>
      </c>
      <c r="P263" t="s">
        <v>374</v>
      </c>
      <c r="Q263" s="73">
        <v>2050</v>
      </c>
      <c r="R263" s="73">
        <v>0.25790000000000002</v>
      </c>
    </row>
    <row r="264" spans="1:18" ht="15.75" customHeight="1">
      <c r="A264" s="91" t="s">
        <v>41</v>
      </c>
      <c r="B264" s="91" t="s">
        <v>103</v>
      </c>
      <c r="C264" s="91">
        <v>2050</v>
      </c>
      <c r="D264" s="91">
        <v>0.25790000000000002</v>
      </c>
      <c r="J264" s="73" t="s">
        <v>35</v>
      </c>
      <c r="K264" t="s">
        <v>22</v>
      </c>
      <c r="L264" t="s">
        <v>372</v>
      </c>
      <c r="M264" s="73" t="s">
        <v>103</v>
      </c>
      <c r="N264" t="s">
        <v>380</v>
      </c>
      <c r="O264" t="s">
        <v>296</v>
      </c>
      <c r="P264" t="s">
        <v>374</v>
      </c>
      <c r="Q264" s="73">
        <v>2025</v>
      </c>
      <c r="R264" s="73">
        <v>0.13589999999999999</v>
      </c>
    </row>
    <row r="265" spans="1:18" ht="15.75" customHeight="1">
      <c r="A265" s="91" t="s">
        <v>35</v>
      </c>
      <c r="B265" s="91" t="s">
        <v>103</v>
      </c>
      <c r="C265" s="91">
        <v>2025</v>
      </c>
      <c r="D265" s="91">
        <v>0.13589999999999999</v>
      </c>
      <c r="J265" s="73" t="s">
        <v>35</v>
      </c>
      <c r="K265" t="s">
        <v>22</v>
      </c>
      <c r="L265" t="s">
        <v>372</v>
      </c>
      <c r="M265" s="73" t="s">
        <v>103</v>
      </c>
      <c r="N265" t="s">
        <v>380</v>
      </c>
      <c r="O265" t="s">
        <v>296</v>
      </c>
      <c r="P265" t="s">
        <v>374</v>
      </c>
      <c r="Q265" s="73">
        <v>2030</v>
      </c>
      <c r="R265" s="73">
        <v>0.1464</v>
      </c>
    </row>
    <row r="266" spans="1:18" ht="15.75" customHeight="1">
      <c r="A266" s="91" t="s">
        <v>35</v>
      </c>
      <c r="B266" s="91" t="s">
        <v>103</v>
      </c>
      <c r="C266" s="91">
        <v>2030</v>
      </c>
      <c r="D266" s="91">
        <v>0.1464</v>
      </c>
      <c r="J266" s="73" t="s">
        <v>35</v>
      </c>
      <c r="K266" t="s">
        <v>22</v>
      </c>
      <c r="L266" t="s">
        <v>372</v>
      </c>
      <c r="M266" s="73" t="s">
        <v>103</v>
      </c>
      <c r="N266" t="s">
        <v>380</v>
      </c>
      <c r="O266" t="s">
        <v>296</v>
      </c>
      <c r="P266" t="s">
        <v>374</v>
      </c>
      <c r="Q266" s="73">
        <v>2035</v>
      </c>
      <c r="R266" s="73">
        <v>0.1578</v>
      </c>
    </row>
    <row r="267" spans="1:18" ht="15.75" customHeight="1">
      <c r="A267" s="91" t="s">
        <v>35</v>
      </c>
      <c r="B267" s="91" t="s">
        <v>103</v>
      </c>
      <c r="C267" s="91">
        <v>2035</v>
      </c>
      <c r="D267" s="91">
        <v>0.1578</v>
      </c>
      <c r="J267" s="73" t="s">
        <v>35</v>
      </c>
      <c r="K267" t="s">
        <v>22</v>
      </c>
      <c r="L267" t="s">
        <v>372</v>
      </c>
      <c r="M267" s="73" t="s">
        <v>103</v>
      </c>
      <c r="N267" t="s">
        <v>380</v>
      </c>
      <c r="O267" t="s">
        <v>296</v>
      </c>
      <c r="P267" t="s">
        <v>374</v>
      </c>
      <c r="Q267" s="73">
        <v>2040</v>
      </c>
      <c r="R267" s="73">
        <v>0.17</v>
      </c>
    </row>
    <row r="268" spans="1:18" ht="15.75" customHeight="1">
      <c r="A268" s="91" t="s">
        <v>35</v>
      </c>
      <c r="B268" s="91" t="s">
        <v>103</v>
      </c>
      <c r="C268" s="91">
        <v>2040</v>
      </c>
      <c r="D268" s="91">
        <v>0.17</v>
      </c>
      <c r="J268" s="73" t="s">
        <v>35</v>
      </c>
      <c r="K268" t="s">
        <v>22</v>
      </c>
      <c r="L268" t="s">
        <v>372</v>
      </c>
      <c r="M268" s="73" t="s">
        <v>103</v>
      </c>
      <c r="N268" t="s">
        <v>380</v>
      </c>
      <c r="O268" t="s">
        <v>296</v>
      </c>
      <c r="P268" t="s">
        <v>374</v>
      </c>
      <c r="Q268" s="73">
        <v>2045</v>
      </c>
      <c r="R268" s="73">
        <v>0.18310000000000001</v>
      </c>
    </row>
    <row r="269" spans="1:18" ht="15.75" customHeight="1">
      <c r="A269" s="91" t="s">
        <v>35</v>
      </c>
      <c r="B269" s="91" t="s">
        <v>103</v>
      </c>
      <c r="C269" s="91">
        <v>2045</v>
      </c>
      <c r="D269" s="91">
        <v>0.18310000000000001</v>
      </c>
      <c r="J269" s="73" t="s">
        <v>35</v>
      </c>
      <c r="K269" t="s">
        <v>22</v>
      </c>
      <c r="L269" t="s">
        <v>372</v>
      </c>
      <c r="M269" s="73" t="s">
        <v>103</v>
      </c>
      <c r="N269" t="s">
        <v>380</v>
      </c>
      <c r="O269" t="s">
        <v>296</v>
      </c>
      <c r="P269" t="s">
        <v>374</v>
      </c>
      <c r="Q269" s="73">
        <v>2050</v>
      </c>
      <c r="R269" s="73">
        <v>0.19719999999999999</v>
      </c>
    </row>
    <row r="270" spans="1:18" ht="15.75" customHeight="1">
      <c r="A270" s="91" t="s">
        <v>35</v>
      </c>
      <c r="B270" s="91" t="s">
        <v>103</v>
      </c>
      <c r="C270" s="91">
        <v>2050</v>
      </c>
      <c r="D270" s="91">
        <v>0.19719999999999999</v>
      </c>
      <c r="J270" s="73" t="s">
        <v>53</v>
      </c>
      <c r="K270" t="s">
        <v>22</v>
      </c>
      <c r="L270" t="s">
        <v>372</v>
      </c>
      <c r="M270" s="73" t="s">
        <v>103</v>
      </c>
      <c r="N270" t="s">
        <v>380</v>
      </c>
      <c r="O270" t="s">
        <v>296</v>
      </c>
      <c r="P270" t="s">
        <v>374</v>
      </c>
      <c r="Q270" s="73">
        <v>2025</v>
      </c>
      <c r="R270" s="73">
        <v>0.26140000000000002</v>
      </c>
    </row>
    <row r="271" spans="1:18" ht="15.75" customHeight="1">
      <c r="A271" s="91" t="s">
        <v>53</v>
      </c>
      <c r="B271" s="91" t="s">
        <v>103</v>
      </c>
      <c r="C271" s="91">
        <v>2025</v>
      </c>
      <c r="D271" s="91">
        <v>0.26140000000000002</v>
      </c>
      <c r="J271" s="73" t="s">
        <v>53</v>
      </c>
      <c r="K271" t="s">
        <v>22</v>
      </c>
      <c r="L271" t="s">
        <v>372</v>
      </c>
      <c r="M271" s="73" t="s">
        <v>103</v>
      </c>
      <c r="N271" t="s">
        <v>380</v>
      </c>
      <c r="O271" t="s">
        <v>296</v>
      </c>
      <c r="P271" t="s">
        <v>374</v>
      </c>
      <c r="Q271" s="73">
        <v>2030</v>
      </c>
      <c r="R271" s="73">
        <v>0.28160000000000002</v>
      </c>
    </row>
    <row r="272" spans="1:18" ht="15.75" customHeight="1">
      <c r="A272" s="91" t="s">
        <v>53</v>
      </c>
      <c r="B272" s="91" t="s">
        <v>103</v>
      </c>
      <c r="C272" s="91">
        <v>2030</v>
      </c>
      <c r="D272" s="91">
        <v>0.28160000000000002</v>
      </c>
      <c r="J272" s="73" t="s">
        <v>53</v>
      </c>
      <c r="K272" t="s">
        <v>22</v>
      </c>
      <c r="L272" t="s">
        <v>372</v>
      </c>
      <c r="M272" s="73" t="s">
        <v>103</v>
      </c>
      <c r="N272" t="s">
        <v>380</v>
      </c>
      <c r="O272" t="s">
        <v>296</v>
      </c>
      <c r="P272" t="s">
        <v>374</v>
      </c>
      <c r="Q272" s="73">
        <v>2035</v>
      </c>
      <c r="R272" s="73">
        <v>0.3034</v>
      </c>
    </row>
    <row r="273" spans="1:18" ht="15.75" customHeight="1">
      <c r="A273" s="91" t="s">
        <v>53</v>
      </c>
      <c r="B273" s="91" t="s">
        <v>103</v>
      </c>
      <c r="C273" s="91">
        <v>2035</v>
      </c>
      <c r="D273" s="91">
        <v>0.3034</v>
      </c>
      <c r="J273" s="73" t="s">
        <v>53</v>
      </c>
      <c r="K273" t="s">
        <v>22</v>
      </c>
      <c r="L273" t="s">
        <v>372</v>
      </c>
      <c r="M273" s="73" t="s">
        <v>103</v>
      </c>
      <c r="N273" t="s">
        <v>380</v>
      </c>
      <c r="O273" t="s">
        <v>296</v>
      </c>
      <c r="P273" t="s">
        <v>374</v>
      </c>
      <c r="Q273" s="73">
        <v>2040</v>
      </c>
      <c r="R273" s="73">
        <v>0.32679999999999998</v>
      </c>
    </row>
    <row r="274" spans="1:18" ht="15.75" customHeight="1">
      <c r="A274" s="91" t="s">
        <v>53</v>
      </c>
      <c r="B274" s="91" t="s">
        <v>103</v>
      </c>
      <c r="C274" s="91">
        <v>2040</v>
      </c>
      <c r="D274" s="91">
        <v>0.32679999999999998</v>
      </c>
      <c r="J274" s="73" t="s">
        <v>53</v>
      </c>
      <c r="K274" t="s">
        <v>22</v>
      </c>
      <c r="L274" t="s">
        <v>372</v>
      </c>
      <c r="M274" s="73" t="s">
        <v>103</v>
      </c>
      <c r="N274" t="s">
        <v>380</v>
      </c>
      <c r="O274" t="s">
        <v>296</v>
      </c>
      <c r="P274" t="s">
        <v>374</v>
      </c>
      <c r="Q274" s="73">
        <v>2045</v>
      </c>
      <c r="R274" s="73">
        <v>0.35210000000000002</v>
      </c>
    </row>
    <row r="275" spans="1:18" ht="15.75" customHeight="1">
      <c r="A275" s="91" t="s">
        <v>53</v>
      </c>
      <c r="B275" s="91" t="s">
        <v>103</v>
      </c>
      <c r="C275" s="91">
        <v>2045</v>
      </c>
      <c r="D275" s="91">
        <v>0.35210000000000002</v>
      </c>
      <c r="J275" s="73" t="s">
        <v>53</v>
      </c>
      <c r="K275" t="s">
        <v>22</v>
      </c>
      <c r="L275" t="s">
        <v>372</v>
      </c>
      <c r="M275" s="73" t="s">
        <v>103</v>
      </c>
      <c r="N275" t="s">
        <v>380</v>
      </c>
      <c r="O275" t="s">
        <v>296</v>
      </c>
      <c r="P275" t="s">
        <v>374</v>
      </c>
      <c r="Q275" s="73">
        <v>2050</v>
      </c>
      <c r="R275" s="73">
        <v>0.37930000000000003</v>
      </c>
    </row>
    <row r="276" spans="1:18" ht="15.75" customHeight="1">
      <c r="A276" s="91" t="s">
        <v>53</v>
      </c>
      <c r="B276" s="91" t="s">
        <v>103</v>
      </c>
      <c r="C276" s="91">
        <v>2050</v>
      </c>
      <c r="D276" s="91">
        <v>0.37930000000000003</v>
      </c>
      <c r="I276" s="35"/>
      <c r="J276" s="73" t="s">
        <v>29</v>
      </c>
      <c r="K276" t="s">
        <v>22</v>
      </c>
      <c r="L276" t="s">
        <v>372</v>
      </c>
      <c r="M276" s="73" t="s">
        <v>103</v>
      </c>
      <c r="N276" t="s">
        <v>380</v>
      </c>
      <c r="O276" t="s">
        <v>296</v>
      </c>
      <c r="P276" t="s">
        <v>374</v>
      </c>
      <c r="Q276" s="73">
        <v>2025</v>
      </c>
      <c r="R276" s="73">
        <v>0.745</v>
      </c>
    </row>
    <row r="277" spans="1:18" ht="15.75" customHeight="1">
      <c r="A277" s="91" t="s">
        <v>29</v>
      </c>
      <c r="B277" s="91" t="s">
        <v>103</v>
      </c>
      <c r="C277" s="91">
        <v>2025</v>
      </c>
      <c r="D277" s="91">
        <v>0.745</v>
      </c>
      <c r="J277" s="73" t="s">
        <v>29</v>
      </c>
      <c r="K277" t="s">
        <v>22</v>
      </c>
      <c r="L277" t="s">
        <v>372</v>
      </c>
      <c r="M277" s="73" t="s">
        <v>103</v>
      </c>
      <c r="N277" t="s">
        <v>380</v>
      </c>
      <c r="O277" t="s">
        <v>296</v>
      </c>
      <c r="P277" t="s">
        <v>374</v>
      </c>
      <c r="Q277" s="73">
        <v>2030</v>
      </c>
      <c r="R277" s="73">
        <v>0.80259999999999998</v>
      </c>
    </row>
    <row r="278" spans="1:18" ht="15.75" customHeight="1">
      <c r="A278" s="91" t="s">
        <v>29</v>
      </c>
      <c r="B278" s="91" t="s">
        <v>103</v>
      </c>
      <c r="C278" s="91">
        <v>2030</v>
      </c>
      <c r="D278" s="91">
        <v>0.80259999999999998</v>
      </c>
      <c r="I278" s="31"/>
      <c r="J278" s="73" t="s">
        <v>29</v>
      </c>
      <c r="K278" t="s">
        <v>22</v>
      </c>
      <c r="L278" t="s">
        <v>372</v>
      </c>
      <c r="M278" s="73" t="s">
        <v>103</v>
      </c>
      <c r="N278" t="s">
        <v>380</v>
      </c>
      <c r="O278" t="s">
        <v>296</v>
      </c>
      <c r="P278" t="s">
        <v>374</v>
      </c>
      <c r="Q278" s="73">
        <v>2035</v>
      </c>
      <c r="R278" s="73">
        <v>0.86470000000000002</v>
      </c>
    </row>
    <row r="279" spans="1:18" ht="15.75" customHeight="1">
      <c r="A279" s="91" t="s">
        <v>29</v>
      </c>
      <c r="B279" s="91" t="s">
        <v>103</v>
      </c>
      <c r="C279" s="91">
        <v>2035</v>
      </c>
      <c r="D279" s="91">
        <v>0.86470000000000002</v>
      </c>
      <c r="I279" s="34"/>
      <c r="J279" s="73" t="s">
        <v>29</v>
      </c>
      <c r="K279" t="s">
        <v>22</v>
      </c>
      <c r="L279" t="s">
        <v>372</v>
      </c>
      <c r="M279" s="73" t="s">
        <v>103</v>
      </c>
      <c r="N279" t="s">
        <v>380</v>
      </c>
      <c r="O279" t="s">
        <v>296</v>
      </c>
      <c r="P279" t="s">
        <v>374</v>
      </c>
      <c r="Q279" s="73">
        <v>2040</v>
      </c>
      <c r="R279" s="73">
        <v>0.93149999999999999</v>
      </c>
    </row>
    <row r="280" spans="1:18" ht="15.75" customHeight="1">
      <c r="A280" s="91" t="s">
        <v>29</v>
      </c>
      <c r="B280" s="91" t="s">
        <v>103</v>
      </c>
      <c r="C280" s="91">
        <v>2040</v>
      </c>
      <c r="D280" s="91">
        <v>0.93149999999999999</v>
      </c>
      <c r="I280" s="34"/>
      <c r="J280" s="73" t="s">
        <v>29</v>
      </c>
      <c r="K280" t="s">
        <v>22</v>
      </c>
      <c r="L280" t="s">
        <v>372</v>
      </c>
      <c r="M280" s="73" t="s">
        <v>103</v>
      </c>
      <c r="N280" t="s">
        <v>380</v>
      </c>
      <c r="O280" t="s">
        <v>296</v>
      </c>
      <c r="P280" t="s">
        <v>374</v>
      </c>
      <c r="Q280" s="73">
        <v>2045</v>
      </c>
      <c r="R280" s="73">
        <v>1.0035000000000001</v>
      </c>
    </row>
    <row r="281" spans="1:18" ht="15.75" customHeight="1">
      <c r="A281" s="91" t="s">
        <v>29</v>
      </c>
      <c r="B281" s="91" t="s">
        <v>103</v>
      </c>
      <c r="C281" s="91">
        <v>2045</v>
      </c>
      <c r="D281" s="91">
        <v>1.0035000000000001</v>
      </c>
      <c r="I281" s="34"/>
      <c r="J281" s="73" t="s">
        <v>29</v>
      </c>
      <c r="K281" t="s">
        <v>22</v>
      </c>
      <c r="L281" t="s">
        <v>372</v>
      </c>
      <c r="M281" s="73" t="s">
        <v>103</v>
      </c>
      <c r="N281" t="s">
        <v>380</v>
      </c>
      <c r="O281" t="s">
        <v>296</v>
      </c>
      <c r="P281" t="s">
        <v>374</v>
      </c>
      <c r="Q281" s="73">
        <v>2050</v>
      </c>
      <c r="R281" s="73">
        <v>1.081</v>
      </c>
    </row>
    <row r="282" spans="1:18" ht="15.75" customHeight="1">
      <c r="A282" s="91" t="s">
        <v>29</v>
      </c>
      <c r="B282" s="91" t="s">
        <v>103</v>
      </c>
      <c r="C282" s="91">
        <v>2050</v>
      </c>
      <c r="D282" s="91">
        <v>1.081</v>
      </c>
      <c r="I282" s="34"/>
      <c r="J282" s="73" t="s">
        <v>47</v>
      </c>
      <c r="K282" t="s">
        <v>22</v>
      </c>
      <c r="L282" t="s">
        <v>372</v>
      </c>
      <c r="M282" s="73" t="s">
        <v>103</v>
      </c>
      <c r="N282" t="s">
        <v>380</v>
      </c>
      <c r="O282" t="s">
        <v>296</v>
      </c>
      <c r="P282" t="s">
        <v>374</v>
      </c>
      <c r="Q282" s="73">
        <v>2025</v>
      </c>
      <c r="R282" s="73">
        <v>1.0500000000000001E-2</v>
      </c>
    </row>
    <row r="283" spans="1:18" ht="15.75" customHeight="1">
      <c r="A283" s="91" t="s">
        <v>47</v>
      </c>
      <c r="B283" s="91" t="s">
        <v>103</v>
      </c>
      <c r="C283" s="91">
        <v>2025</v>
      </c>
      <c r="D283" s="91">
        <v>1.0500000000000001E-2</v>
      </c>
      <c r="I283" s="34"/>
      <c r="J283" s="73" t="s">
        <v>47</v>
      </c>
      <c r="K283" t="s">
        <v>22</v>
      </c>
      <c r="L283" t="s">
        <v>372</v>
      </c>
      <c r="M283" s="73" t="s">
        <v>103</v>
      </c>
      <c r="N283" t="s">
        <v>380</v>
      </c>
      <c r="O283" t="s">
        <v>296</v>
      </c>
      <c r="P283" t="s">
        <v>374</v>
      </c>
      <c r="Q283" s="73">
        <v>2030</v>
      </c>
      <c r="R283" s="73">
        <v>1.1299999999999999E-2</v>
      </c>
    </row>
    <row r="284" spans="1:18" ht="15.75" customHeight="1">
      <c r="A284" s="91" t="s">
        <v>47</v>
      </c>
      <c r="B284" s="91" t="s">
        <v>103</v>
      </c>
      <c r="C284" s="91">
        <v>2030</v>
      </c>
      <c r="D284" s="91">
        <v>1.1299999999999999E-2</v>
      </c>
      <c r="I284" s="34"/>
      <c r="J284" s="73" t="s">
        <v>47</v>
      </c>
      <c r="K284" t="s">
        <v>22</v>
      </c>
      <c r="L284" t="s">
        <v>372</v>
      </c>
      <c r="M284" s="73" t="s">
        <v>103</v>
      </c>
      <c r="N284" t="s">
        <v>380</v>
      </c>
      <c r="O284" t="s">
        <v>296</v>
      </c>
      <c r="P284" t="s">
        <v>374</v>
      </c>
      <c r="Q284" s="73">
        <v>2035</v>
      </c>
      <c r="R284" s="73">
        <v>1.21E-2</v>
      </c>
    </row>
    <row r="285" spans="1:18" ht="15.75" customHeight="1">
      <c r="A285" s="91" t="s">
        <v>47</v>
      </c>
      <c r="B285" s="91" t="s">
        <v>103</v>
      </c>
      <c r="C285" s="91">
        <v>2035</v>
      </c>
      <c r="D285" s="91">
        <v>1.21E-2</v>
      </c>
      <c r="I285" s="34"/>
      <c r="J285" s="73" t="s">
        <v>47</v>
      </c>
      <c r="K285" t="s">
        <v>22</v>
      </c>
      <c r="L285" t="s">
        <v>372</v>
      </c>
      <c r="M285" s="73" t="s">
        <v>103</v>
      </c>
      <c r="N285" t="s">
        <v>380</v>
      </c>
      <c r="O285" t="s">
        <v>296</v>
      </c>
      <c r="P285" t="s">
        <v>374</v>
      </c>
      <c r="Q285" s="73">
        <v>2040</v>
      </c>
      <c r="R285" s="73">
        <v>1.3100000000000001E-2</v>
      </c>
    </row>
    <row r="286" spans="1:18" ht="15.75" customHeight="1">
      <c r="A286" s="91" t="s">
        <v>47</v>
      </c>
      <c r="B286" s="91" t="s">
        <v>103</v>
      </c>
      <c r="C286" s="91">
        <v>2040</v>
      </c>
      <c r="D286" s="91">
        <v>1.3100000000000001E-2</v>
      </c>
      <c r="I286" s="34"/>
      <c r="J286" s="73" t="s">
        <v>47</v>
      </c>
      <c r="K286" t="s">
        <v>22</v>
      </c>
      <c r="L286" t="s">
        <v>372</v>
      </c>
      <c r="M286" s="73" t="s">
        <v>103</v>
      </c>
      <c r="N286" t="s">
        <v>380</v>
      </c>
      <c r="O286" t="s">
        <v>296</v>
      </c>
      <c r="P286" t="s">
        <v>374</v>
      </c>
      <c r="Q286" s="73">
        <v>2045</v>
      </c>
      <c r="R286" s="73">
        <v>1.41E-2</v>
      </c>
    </row>
    <row r="287" spans="1:18" ht="15.75" customHeight="1">
      <c r="A287" s="91" t="s">
        <v>47</v>
      </c>
      <c r="B287" s="91" t="s">
        <v>103</v>
      </c>
      <c r="C287" s="91">
        <v>2045</v>
      </c>
      <c r="D287" s="91">
        <v>1.41E-2</v>
      </c>
      <c r="I287" s="34"/>
      <c r="J287" s="73" t="s">
        <v>47</v>
      </c>
      <c r="K287" t="s">
        <v>22</v>
      </c>
      <c r="L287" t="s">
        <v>372</v>
      </c>
      <c r="M287" s="73" t="s">
        <v>103</v>
      </c>
      <c r="N287" t="s">
        <v>380</v>
      </c>
      <c r="O287" t="s">
        <v>296</v>
      </c>
      <c r="P287" t="s">
        <v>374</v>
      </c>
      <c r="Q287" s="73">
        <v>2050</v>
      </c>
      <c r="R287" s="73">
        <v>1.52E-2</v>
      </c>
    </row>
    <row r="288" spans="1:18" ht="15.75" customHeight="1">
      <c r="A288" s="91" t="s">
        <v>47</v>
      </c>
      <c r="B288" s="91" t="s">
        <v>103</v>
      </c>
      <c r="C288" s="91">
        <v>2050</v>
      </c>
      <c r="D288" s="91">
        <v>1.52E-2</v>
      </c>
      <c r="I288" s="34"/>
      <c r="J288" s="73" t="s">
        <v>17</v>
      </c>
      <c r="K288" s="73" t="s">
        <v>16</v>
      </c>
      <c r="L288" t="s">
        <v>372</v>
      </c>
      <c r="M288" s="73" t="s">
        <v>16</v>
      </c>
      <c r="N288" t="s">
        <v>373</v>
      </c>
      <c r="O288" t="s">
        <v>296</v>
      </c>
      <c r="P288" t="s">
        <v>298</v>
      </c>
      <c r="Q288" s="73">
        <v>2022</v>
      </c>
      <c r="R288" s="73">
        <v>10.6327535</v>
      </c>
    </row>
    <row r="289" spans="9:18" ht="15.75" customHeight="1">
      <c r="I289" s="34"/>
      <c r="J289" s="73" t="s">
        <v>29</v>
      </c>
      <c r="K289" s="73" t="s">
        <v>16</v>
      </c>
      <c r="L289" t="s">
        <v>372</v>
      </c>
      <c r="M289" s="73" t="s">
        <v>16</v>
      </c>
      <c r="N289" t="s">
        <v>373</v>
      </c>
      <c r="O289" t="s">
        <v>296</v>
      </c>
      <c r="P289" t="s">
        <v>298</v>
      </c>
      <c r="Q289" s="73">
        <v>2022</v>
      </c>
      <c r="R289" s="73">
        <v>2.6934184748063994</v>
      </c>
    </row>
    <row r="290" spans="9:18" ht="15.75" customHeight="1">
      <c r="I290" s="34"/>
      <c r="J290" s="73" t="s">
        <v>23</v>
      </c>
      <c r="K290" s="73" t="s">
        <v>16</v>
      </c>
      <c r="L290" t="s">
        <v>372</v>
      </c>
      <c r="M290" s="73" t="s">
        <v>16</v>
      </c>
      <c r="N290" t="s">
        <v>373</v>
      </c>
      <c r="O290" t="s">
        <v>296</v>
      </c>
      <c r="P290" t="s">
        <v>298</v>
      </c>
      <c r="Q290" s="73">
        <v>2022</v>
      </c>
      <c r="R290" s="73">
        <v>1.4121761260859875</v>
      </c>
    </row>
    <row r="291" spans="9:18" ht="15.75" customHeight="1">
      <c r="J291" s="73" t="s">
        <v>35</v>
      </c>
      <c r="K291" s="73" t="s">
        <v>16</v>
      </c>
      <c r="L291" t="s">
        <v>372</v>
      </c>
      <c r="M291" s="73" t="s">
        <v>16</v>
      </c>
      <c r="N291" t="s">
        <v>373</v>
      </c>
      <c r="O291" t="s">
        <v>296</v>
      </c>
      <c r="P291" t="s">
        <v>298</v>
      </c>
      <c r="Q291" s="73">
        <v>2022</v>
      </c>
      <c r="R291" s="73">
        <v>1.3360374842926763</v>
      </c>
    </row>
    <row r="292" spans="9:18" ht="15.75" customHeight="1">
      <c r="I292" s="31"/>
      <c r="J292" s="73" t="s">
        <v>41</v>
      </c>
      <c r="K292" s="73" t="s">
        <v>16</v>
      </c>
      <c r="L292" t="s">
        <v>372</v>
      </c>
      <c r="M292" s="73" t="s">
        <v>16</v>
      </c>
      <c r="N292" t="s">
        <v>373</v>
      </c>
      <c r="O292" t="s">
        <v>296</v>
      </c>
      <c r="P292" t="s">
        <v>298</v>
      </c>
      <c r="Q292" s="73">
        <v>2022</v>
      </c>
      <c r="R292" s="73">
        <v>2.1937394206295204</v>
      </c>
    </row>
    <row r="293" spans="9:18" ht="15.75" customHeight="1">
      <c r="I293" s="34"/>
      <c r="J293" s="73" t="s">
        <v>47</v>
      </c>
      <c r="K293" s="73" t="s">
        <v>16</v>
      </c>
      <c r="L293" t="s">
        <v>372</v>
      </c>
      <c r="M293" s="73" t="s">
        <v>16</v>
      </c>
      <c r="N293" t="s">
        <v>373</v>
      </c>
      <c r="O293" t="s">
        <v>296</v>
      </c>
      <c r="P293" t="s">
        <v>298</v>
      </c>
      <c r="Q293" s="73">
        <v>2022</v>
      </c>
      <c r="R293" s="73">
        <v>0.79814271503997514</v>
      </c>
    </row>
    <row r="294" spans="9:18" ht="15.75" customHeight="1">
      <c r="I294" s="34"/>
      <c r="J294" s="73" t="s">
        <v>53</v>
      </c>
      <c r="K294" s="73" t="s">
        <v>16</v>
      </c>
      <c r="L294" t="s">
        <v>372</v>
      </c>
      <c r="M294" s="73" t="s">
        <v>16</v>
      </c>
      <c r="N294" t="s">
        <v>373</v>
      </c>
      <c r="O294" t="s">
        <v>296</v>
      </c>
      <c r="P294" t="s">
        <v>298</v>
      </c>
      <c r="Q294" s="73">
        <v>2022</v>
      </c>
      <c r="R294" s="73">
        <v>1.8392395671452124</v>
      </c>
    </row>
    <row r="295" spans="9:18" ht="15.75" customHeight="1">
      <c r="I295" s="34"/>
      <c r="J295" s="73" t="s">
        <v>17</v>
      </c>
      <c r="K295" s="73" t="s">
        <v>16</v>
      </c>
      <c r="L295" t="s">
        <v>372</v>
      </c>
      <c r="M295" s="73" t="s">
        <v>16</v>
      </c>
      <c r="N295" t="s">
        <v>373</v>
      </c>
      <c r="O295" t="s">
        <v>296</v>
      </c>
      <c r="P295" t="s">
        <v>298</v>
      </c>
      <c r="Q295" s="73">
        <v>2025</v>
      </c>
      <c r="R295" s="73">
        <v>14.119873851196161</v>
      </c>
    </row>
    <row r="296" spans="9:18" ht="15.75" customHeight="1">
      <c r="I296" s="34"/>
      <c r="J296" s="73" t="s">
        <v>29</v>
      </c>
      <c r="K296" s="73" t="s">
        <v>16</v>
      </c>
      <c r="L296" t="s">
        <v>372</v>
      </c>
      <c r="M296" s="73" t="s">
        <v>16</v>
      </c>
      <c r="N296" t="s">
        <v>373</v>
      </c>
      <c r="O296" t="s">
        <v>296</v>
      </c>
      <c r="P296" t="s">
        <v>298</v>
      </c>
      <c r="Q296" s="73">
        <v>2025</v>
      </c>
      <c r="R296" s="73">
        <v>4.7655678681514546</v>
      </c>
    </row>
    <row r="297" spans="9:18" ht="15.75" customHeight="1">
      <c r="I297" s="34"/>
      <c r="J297" s="73" t="s">
        <v>23</v>
      </c>
      <c r="K297" s="73" t="s">
        <v>16</v>
      </c>
      <c r="L297" t="s">
        <v>372</v>
      </c>
      <c r="M297" s="73" t="s">
        <v>16</v>
      </c>
      <c r="N297" t="s">
        <v>373</v>
      </c>
      <c r="O297" t="s">
        <v>296</v>
      </c>
      <c r="P297" t="s">
        <v>298</v>
      </c>
      <c r="Q297" s="73">
        <v>2025</v>
      </c>
      <c r="R297" s="73">
        <v>1.612728893462229</v>
      </c>
    </row>
    <row r="298" spans="9:18" ht="15.75" customHeight="1">
      <c r="I298" s="34"/>
      <c r="J298" s="73" t="s">
        <v>35</v>
      </c>
      <c r="K298" s="73" t="s">
        <v>16</v>
      </c>
      <c r="L298" t="s">
        <v>372</v>
      </c>
      <c r="M298" s="73" t="s">
        <v>16</v>
      </c>
      <c r="N298" t="s">
        <v>373</v>
      </c>
      <c r="O298" t="s">
        <v>296</v>
      </c>
      <c r="P298" t="s">
        <v>298</v>
      </c>
      <c r="Q298" s="73">
        <v>2025</v>
      </c>
      <c r="R298" s="73">
        <v>1.1179505317771401</v>
      </c>
    </row>
    <row r="299" spans="9:18" ht="15.75" customHeight="1">
      <c r="I299" s="34"/>
      <c r="J299" s="73" t="s">
        <v>41</v>
      </c>
      <c r="K299" s="73" t="s">
        <v>16</v>
      </c>
      <c r="L299" t="s">
        <v>372</v>
      </c>
      <c r="M299" s="73" t="s">
        <v>16</v>
      </c>
      <c r="N299" t="s">
        <v>373</v>
      </c>
      <c r="O299" t="s">
        <v>296</v>
      </c>
      <c r="P299" t="s">
        <v>298</v>
      </c>
      <c r="Q299" s="73">
        <v>2025</v>
      </c>
      <c r="R299" s="73">
        <v>1.759326699333595</v>
      </c>
    </row>
    <row r="300" spans="9:18" ht="15.75" customHeight="1">
      <c r="I300" s="34"/>
      <c r="J300" s="73" t="s">
        <v>47</v>
      </c>
      <c r="K300" s="73" t="s">
        <v>16</v>
      </c>
      <c r="L300" t="s">
        <v>372</v>
      </c>
      <c r="M300" s="73" t="s">
        <v>16</v>
      </c>
      <c r="N300" t="s">
        <v>373</v>
      </c>
      <c r="O300" t="s">
        <v>296</v>
      </c>
      <c r="P300" t="s">
        <v>298</v>
      </c>
      <c r="Q300" s="73">
        <v>2025</v>
      </c>
      <c r="R300" s="73">
        <v>1.100812982659489</v>
      </c>
    </row>
    <row r="301" spans="9:18" ht="15.75" customHeight="1">
      <c r="I301" s="34"/>
      <c r="J301" s="73" t="s">
        <v>53</v>
      </c>
      <c r="K301" s="73" t="s">
        <v>16</v>
      </c>
      <c r="L301" t="s">
        <v>372</v>
      </c>
      <c r="M301" s="73" t="s">
        <v>16</v>
      </c>
      <c r="N301" t="s">
        <v>373</v>
      </c>
      <c r="O301" t="s">
        <v>296</v>
      </c>
      <c r="P301" t="s">
        <v>298</v>
      </c>
      <c r="Q301" s="73">
        <v>2025</v>
      </c>
      <c r="R301" s="73">
        <v>1.7598191734199311</v>
      </c>
    </row>
    <row r="302" spans="9:18" ht="15.75" customHeight="1">
      <c r="I302" s="34"/>
      <c r="J302" s="73" t="s">
        <v>17</v>
      </c>
      <c r="K302" s="73" t="s">
        <v>16</v>
      </c>
      <c r="L302" t="s">
        <v>372</v>
      </c>
      <c r="M302" s="73" t="s">
        <v>16</v>
      </c>
      <c r="N302" t="s">
        <v>373</v>
      </c>
      <c r="O302" t="s">
        <v>296</v>
      </c>
      <c r="P302" t="s">
        <v>298</v>
      </c>
      <c r="Q302" s="73">
        <v>2030</v>
      </c>
      <c r="R302" s="73">
        <v>17.854729476069359</v>
      </c>
    </row>
    <row r="303" spans="9:18" ht="15.75" customHeight="1">
      <c r="I303" s="34"/>
      <c r="J303" s="73" t="s">
        <v>29</v>
      </c>
      <c r="K303" s="73" t="s">
        <v>16</v>
      </c>
      <c r="L303" t="s">
        <v>372</v>
      </c>
      <c r="M303" s="73" t="s">
        <v>16</v>
      </c>
      <c r="N303" t="s">
        <v>373</v>
      </c>
      <c r="O303" t="s">
        <v>296</v>
      </c>
      <c r="P303" t="s">
        <v>298</v>
      </c>
      <c r="Q303" s="73">
        <v>2030</v>
      </c>
      <c r="R303" s="73">
        <v>6.0261108549836342</v>
      </c>
    </row>
    <row r="304" spans="9:18" ht="15.75" customHeight="1">
      <c r="I304" s="34"/>
      <c r="J304" s="73" t="s">
        <v>23</v>
      </c>
      <c r="K304" s="73" t="s">
        <v>16</v>
      </c>
      <c r="L304" t="s">
        <v>372</v>
      </c>
      <c r="M304" s="73" t="s">
        <v>16</v>
      </c>
      <c r="N304" t="s">
        <v>373</v>
      </c>
      <c r="O304" t="s">
        <v>296</v>
      </c>
      <c r="P304" t="s">
        <v>298</v>
      </c>
      <c r="Q304" s="73">
        <v>2030</v>
      </c>
      <c r="R304" s="73">
        <v>2.039312703106722</v>
      </c>
    </row>
    <row r="305" spans="9:18" ht="15.75" customHeight="1">
      <c r="J305" s="73" t="s">
        <v>35</v>
      </c>
      <c r="K305" s="73" t="s">
        <v>16</v>
      </c>
      <c r="L305" t="s">
        <v>372</v>
      </c>
      <c r="M305" s="73" t="s">
        <v>16</v>
      </c>
      <c r="N305" t="s">
        <v>373</v>
      </c>
      <c r="O305" t="s">
        <v>296</v>
      </c>
      <c r="P305" t="s">
        <v>298</v>
      </c>
      <c r="Q305" s="73">
        <v>2030</v>
      </c>
      <c r="R305" s="73">
        <v>1.4136602439134209</v>
      </c>
    </row>
    <row r="306" spans="9:18" ht="15.75" customHeight="1">
      <c r="J306" s="73" t="s">
        <v>41</v>
      </c>
      <c r="K306" s="73" t="s">
        <v>16</v>
      </c>
      <c r="L306" t="s">
        <v>372</v>
      </c>
      <c r="M306" s="73" t="s">
        <v>16</v>
      </c>
      <c r="N306" t="s">
        <v>373</v>
      </c>
      <c r="O306" t="s">
        <v>296</v>
      </c>
      <c r="P306" t="s">
        <v>298</v>
      </c>
      <c r="Q306" s="73">
        <v>2030</v>
      </c>
      <c r="R306" s="73">
        <v>2.2246871755137012</v>
      </c>
    </row>
    <row r="307" spans="9:18" ht="15.75" customHeight="1">
      <c r="J307" s="73" t="s">
        <v>47</v>
      </c>
      <c r="K307" s="73" t="s">
        <v>16</v>
      </c>
      <c r="L307" t="s">
        <v>372</v>
      </c>
      <c r="M307" s="73" t="s">
        <v>16</v>
      </c>
      <c r="N307" t="s">
        <v>373</v>
      </c>
      <c r="O307" t="s">
        <v>296</v>
      </c>
      <c r="P307" t="s">
        <v>298</v>
      </c>
      <c r="Q307" s="73">
        <v>2030</v>
      </c>
      <c r="R307" s="73">
        <v>1.391989632220769</v>
      </c>
    </row>
    <row r="308" spans="9:18" ht="15.75" customHeight="1">
      <c r="I308" s="35"/>
      <c r="J308" s="73" t="s">
        <v>53</v>
      </c>
      <c r="K308" s="73" t="s">
        <v>16</v>
      </c>
      <c r="L308" t="s">
        <v>372</v>
      </c>
      <c r="M308" s="73" t="s">
        <v>16</v>
      </c>
      <c r="N308" t="s">
        <v>373</v>
      </c>
      <c r="O308" t="s">
        <v>296</v>
      </c>
      <c r="P308" t="s">
        <v>298</v>
      </c>
      <c r="Q308" s="73">
        <v>2030</v>
      </c>
      <c r="R308" s="73">
        <v>2.2253099141924002</v>
      </c>
    </row>
    <row r="309" spans="9:18" ht="15.75" customHeight="1">
      <c r="J309" s="73" t="s">
        <v>17</v>
      </c>
      <c r="K309" s="73" t="s">
        <v>16</v>
      </c>
      <c r="L309" t="s">
        <v>372</v>
      </c>
      <c r="M309" s="73" t="s">
        <v>16</v>
      </c>
      <c r="N309" t="s">
        <v>373</v>
      </c>
      <c r="O309" t="s">
        <v>296</v>
      </c>
      <c r="P309" t="s">
        <v>298</v>
      </c>
      <c r="Q309" s="73">
        <v>2035</v>
      </c>
      <c r="R309" s="73">
        <v>21.589778847667908</v>
      </c>
    </row>
    <row r="310" spans="9:18" ht="15.75" customHeight="1">
      <c r="I310" s="31"/>
      <c r="J310" s="73" t="s">
        <v>29</v>
      </c>
      <c r="K310" s="73" t="s">
        <v>16</v>
      </c>
      <c r="L310" t="s">
        <v>372</v>
      </c>
      <c r="M310" s="73" t="s">
        <v>16</v>
      </c>
      <c r="N310" t="s">
        <v>373</v>
      </c>
      <c r="O310" t="s">
        <v>296</v>
      </c>
      <c r="P310" t="s">
        <v>298</v>
      </c>
      <c r="Q310" s="73">
        <v>2035</v>
      </c>
      <c r="R310" s="73">
        <v>7.2867192328510786</v>
      </c>
    </row>
    <row r="311" spans="9:18" ht="15.75" customHeight="1">
      <c r="I311" s="34"/>
      <c r="J311" s="73" t="s">
        <v>23</v>
      </c>
      <c r="K311" s="73" t="s">
        <v>16</v>
      </c>
      <c r="L311" t="s">
        <v>372</v>
      </c>
      <c r="M311" s="73" t="s">
        <v>16</v>
      </c>
      <c r="N311" t="s">
        <v>373</v>
      </c>
      <c r="O311" t="s">
        <v>296</v>
      </c>
      <c r="P311" t="s">
        <v>298</v>
      </c>
      <c r="Q311" s="73">
        <v>2035</v>
      </c>
      <c r="R311" s="73">
        <v>2.4659186419108172</v>
      </c>
    </row>
    <row r="312" spans="9:18" ht="15.75" customHeight="1">
      <c r="I312" s="34"/>
      <c r="J312" s="73" t="s">
        <v>35</v>
      </c>
      <c r="K312" s="73" t="s">
        <v>16</v>
      </c>
      <c r="L312" t="s">
        <v>372</v>
      </c>
      <c r="M312" s="73" t="s">
        <v>16</v>
      </c>
      <c r="N312" t="s">
        <v>373</v>
      </c>
      <c r="O312" t="s">
        <v>296</v>
      </c>
      <c r="P312" t="s">
        <v>298</v>
      </c>
      <c r="Q312" s="73">
        <v>2035</v>
      </c>
      <c r="R312" s="73">
        <v>1.709385296077307</v>
      </c>
    </row>
    <row r="313" spans="9:18" ht="15.75" customHeight="1">
      <c r="I313" s="34"/>
      <c r="J313" s="73" t="s">
        <v>41</v>
      </c>
      <c r="K313" s="73" t="s">
        <v>16</v>
      </c>
      <c r="L313" t="s">
        <v>372</v>
      </c>
      <c r="M313" s="73" t="s">
        <v>16</v>
      </c>
      <c r="N313" t="s">
        <v>373</v>
      </c>
      <c r="O313" t="s">
        <v>296</v>
      </c>
      <c r="P313" t="s">
        <v>298</v>
      </c>
      <c r="Q313" s="73">
        <v>2035</v>
      </c>
      <c r="R313" s="73">
        <v>2.6900717924042992</v>
      </c>
    </row>
    <row r="314" spans="9:18" ht="15.75" customHeight="1">
      <c r="I314" s="34"/>
      <c r="J314" s="73" t="s">
        <v>47</v>
      </c>
      <c r="K314" s="73" t="s">
        <v>16</v>
      </c>
      <c r="L314" t="s">
        <v>372</v>
      </c>
      <c r="M314" s="73" t="s">
        <v>16</v>
      </c>
      <c r="N314" t="s">
        <v>373</v>
      </c>
      <c r="O314" t="s">
        <v>296</v>
      </c>
      <c r="P314" t="s">
        <v>298</v>
      </c>
      <c r="Q314" s="73">
        <v>2035</v>
      </c>
      <c r="R314" s="73">
        <v>1.6831813866557099</v>
      </c>
    </row>
    <row r="315" spans="9:18" ht="15.75" customHeight="1">
      <c r="I315" s="34"/>
      <c r="J315" s="73" t="s">
        <v>53</v>
      </c>
      <c r="K315" s="73" t="s">
        <v>16</v>
      </c>
      <c r="L315" t="s">
        <v>372</v>
      </c>
      <c r="M315" s="73" t="s">
        <v>16</v>
      </c>
      <c r="N315" t="s">
        <v>373</v>
      </c>
      <c r="O315" t="s">
        <v>296</v>
      </c>
      <c r="P315" t="s">
        <v>298</v>
      </c>
      <c r="Q315" s="73">
        <v>2035</v>
      </c>
      <c r="R315" s="73">
        <v>2.6908248024328758</v>
      </c>
    </row>
    <row r="316" spans="9:18" ht="15.75" customHeight="1">
      <c r="I316" s="34"/>
      <c r="J316" s="73" t="s">
        <v>17</v>
      </c>
      <c r="K316" s="73" t="s">
        <v>16</v>
      </c>
      <c r="L316" t="s">
        <v>372</v>
      </c>
      <c r="M316" s="73" t="s">
        <v>16</v>
      </c>
      <c r="N316" t="s">
        <v>373</v>
      </c>
      <c r="O316" t="s">
        <v>296</v>
      </c>
      <c r="P316" t="s">
        <v>298</v>
      </c>
      <c r="Q316" s="73">
        <v>2040</v>
      </c>
      <c r="R316" s="73">
        <v>25.324634472541099</v>
      </c>
    </row>
    <row r="317" spans="9:18" ht="15.75" customHeight="1">
      <c r="I317" s="34"/>
      <c r="J317" s="73" t="s">
        <v>29</v>
      </c>
      <c r="K317" s="73" t="s">
        <v>16</v>
      </c>
      <c r="L317" t="s">
        <v>372</v>
      </c>
      <c r="M317" s="73" t="s">
        <v>16</v>
      </c>
      <c r="N317" t="s">
        <v>373</v>
      </c>
      <c r="O317" t="s">
        <v>296</v>
      </c>
      <c r="P317" t="s">
        <v>298</v>
      </c>
      <c r="Q317" s="73">
        <v>2040</v>
      </c>
      <c r="R317" s="73">
        <v>8.5472622196832582</v>
      </c>
    </row>
    <row r="318" spans="9:18" ht="15.75" customHeight="1">
      <c r="I318" s="34"/>
      <c r="J318" s="73" t="s">
        <v>23</v>
      </c>
      <c r="K318" s="73" t="s">
        <v>16</v>
      </c>
      <c r="L318" t="s">
        <v>372</v>
      </c>
      <c r="M318" s="73" t="s">
        <v>16</v>
      </c>
      <c r="N318" t="s">
        <v>373</v>
      </c>
      <c r="O318" t="s">
        <v>296</v>
      </c>
      <c r="P318" t="s">
        <v>298</v>
      </c>
      <c r="Q318" s="73">
        <v>2040</v>
      </c>
      <c r="R318" s="73">
        <v>2.8925024515553099</v>
      </c>
    </row>
    <row r="319" spans="9:18" ht="15.75" customHeight="1">
      <c r="I319" s="34"/>
      <c r="J319" s="73" t="s">
        <v>35</v>
      </c>
      <c r="K319" s="73" t="s">
        <v>16</v>
      </c>
      <c r="L319" t="s">
        <v>372</v>
      </c>
      <c r="M319" s="73" t="s">
        <v>16</v>
      </c>
      <c r="N319" t="s">
        <v>373</v>
      </c>
      <c r="O319" t="s">
        <v>296</v>
      </c>
      <c r="P319" t="s">
        <v>298</v>
      </c>
      <c r="Q319" s="73">
        <v>2040</v>
      </c>
      <c r="R319" s="73">
        <v>2.0050950082135892</v>
      </c>
    </row>
    <row r="320" spans="9:18" ht="15.75" customHeight="1">
      <c r="I320" s="34"/>
      <c r="J320" s="73" t="s">
        <v>41</v>
      </c>
      <c r="K320" s="73" t="s">
        <v>16</v>
      </c>
      <c r="L320" t="s">
        <v>372</v>
      </c>
      <c r="M320" s="73" t="s">
        <v>16</v>
      </c>
      <c r="N320" t="s">
        <v>373</v>
      </c>
      <c r="O320" t="s">
        <v>296</v>
      </c>
      <c r="P320" t="s">
        <v>298</v>
      </c>
      <c r="Q320" s="73">
        <v>2040</v>
      </c>
      <c r="R320" s="73">
        <v>3.1554322685844052</v>
      </c>
    </row>
    <row r="321" spans="5:18" ht="15.75" customHeight="1">
      <c r="I321" s="34"/>
      <c r="J321" s="73" t="s">
        <v>47</v>
      </c>
      <c r="K321" s="73" t="s">
        <v>16</v>
      </c>
      <c r="L321" t="s">
        <v>372</v>
      </c>
      <c r="M321" s="73" t="s">
        <v>16</v>
      </c>
      <c r="N321" t="s">
        <v>373</v>
      </c>
      <c r="O321" t="s">
        <v>296</v>
      </c>
      <c r="P321" t="s">
        <v>298</v>
      </c>
      <c r="Q321" s="73">
        <v>2040</v>
      </c>
      <c r="R321" s="73">
        <v>1.9743580362169899</v>
      </c>
    </row>
    <row r="322" spans="5:18" ht="15.75" customHeight="1">
      <c r="I322" s="34"/>
      <c r="J322" s="73" t="s">
        <v>53</v>
      </c>
      <c r="K322" s="73" t="s">
        <v>16</v>
      </c>
      <c r="L322" t="s">
        <v>372</v>
      </c>
      <c r="M322" s="73" t="s">
        <v>16</v>
      </c>
      <c r="N322" t="s">
        <v>373</v>
      </c>
      <c r="O322" t="s">
        <v>296</v>
      </c>
      <c r="P322" t="s">
        <v>298</v>
      </c>
      <c r="Q322" s="73">
        <v>2040</v>
      </c>
      <c r="R322" s="73">
        <v>3.1563155432053449</v>
      </c>
    </row>
    <row r="323" spans="5:18" ht="15.75" customHeight="1">
      <c r="J323" s="73" t="s">
        <v>17</v>
      </c>
      <c r="K323" s="73" t="s">
        <v>16</v>
      </c>
      <c r="L323" t="s">
        <v>372</v>
      </c>
      <c r="M323" s="73" t="s">
        <v>16</v>
      </c>
      <c r="N323" t="s">
        <v>373</v>
      </c>
      <c r="O323" t="s">
        <v>296</v>
      </c>
      <c r="P323" t="s">
        <v>298</v>
      </c>
      <c r="Q323" s="73">
        <v>2045</v>
      </c>
      <c r="R323" s="73">
        <v>29.059683844139659</v>
      </c>
    </row>
    <row r="324" spans="5:18" ht="15.75" customHeight="1">
      <c r="I324" s="31"/>
      <c r="J324" s="73" t="s">
        <v>29</v>
      </c>
      <c r="K324" s="73" t="s">
        <v>16</v>
      </c>
      <c r="L324" t="s">
        <v>372</v>
      </c>
      <c r="M324" s="73" t="s">
        <v>16</v>
      </c>
      <c r="N324" t="s">
        <v>373</v>
      </c>
      <c r="O324" t="s">
        <v>296</v>
      </c>
      <c r="P324" t="s">
        <v>298</v>
      </c>
      <c r="Q324" s="73">
        <v>2045</v>
      </c>
      <c r="R324" s="73">
        <v>9.8078705975507035</v>
      </c>
    </row>
    <row r="325" spans="5:18" ht="15.75" customHeight="1">
      <c r="I325" s="34"/>
      <c r="J325" s="73" t="s">
        <v>23</v>
      </c>
      <c r="K325" s="73" t="s">
        <v>16</v>
      </c>
      <c r="L325" t="s">
        <v>372</v>
      </c>
      <c r="M325" s="73" t="s">
        <v>16</v>
      </c>
      <c r="N325" t="s">
        <v>373</v>
      </c>
      <c r="O325" t="s">
        <v>296</v>
      </c>
      <c r="P325" t="s">
        <v>298</v>
      </c>
      <c r="Q325" s="73">
        <v>2045</v>
      </c>
      <c r="R325" s="73">
        <v>3.3191083903594052</v>
      </c>
    </row>
    <row r="326" spans="5:18" ht="15.75" customHeight="1">
      <c r="E326" s="4"/>
      <c r="F326" s="4"/>
      <c r="G326" s="10"/>
      <c r="I326" s="34"/>
      <c r="J326" s="73" t="s">
        <v>35</v>
      </c>
      <c r="K326" s="73" t="s">
        <v>16</v>
      </c>
      <c r="L326" t="s">
        <v>372</v>
      </c>
      <c r="M326" s="73" t="s">
        <v>16</v>
      </c>
      <c r="N326" t="s">
        <v>373</v>
      </c>
      <c r="O326" t="s">
        <v>296</v>
      </c>
      <c r="P326" t="s">
        <v>298</v>
      </c>
      <c r="Q326" s="73">
        <v>2045</v>
      </c>
      <c r="R326" s="73">
        <v>2.300820060377474</v>
      </c>
    </row>
    <row r="327" spans="5:18" ht="15.75" customHeight="1">
      <c r="E327" s="4"/>
      <c r="F327" s="4"/>
      <c r="G327" s="10"/>
      <c r="I327" s="34"/>
      <c r="J327" s="73" t="s">
        <v>41</v>
      </c>
      <c r="K327" s="73" t="s">
        <v>16</v>
      </c>
      <c r="L327" t="s">
        <v>372</v>
      </c>
      <c r="M327" s="73" t="s">
        <v>16</v>
      </c>
      <c r="N327" t="s">
        <v>373</v>
      </c>
      <c r="O327" t="s">
        <v>296</v>
      </c>
      <c r="P327" t="s">
        <v>298</v>
      </c>
      <c r="Q327" s="73">
        <v>2045</v>
      </c>
      <c r="R327" s="73">
        <v>3.6208168854750031</v>
      </c>
    </row>
    <row r="328" spans="5:18" ht="15.75" customHeight="1">
      <c r="E328" s="4"/>
      <c r="F328" s="4"/>
      <c r="G328" s="10"/>
      <c r="I328" s="34"/>
      <c r="J328" s="73" t="s">
        <v>47</v>
      </c>
      <c r="K328" s="73" t="s">
        <v>16</v>
      </c>
      <c r="L328" t="s">
        <v>372</v>
      </c>
      <c r="M328" s="73" t="s">
        <v>16</v>
      </c>
      <c r="N328" t="s">
        <v>373</v>
      </c>
      <c r="O328" t="s">
        <v>296</v>
      </c>
      <c r="P328" t="s">
        <v>298</v>
      </c>
      <c r="Q328" s="73">
        <v>2045</v>
      </c>
      <c r="R328" s="73">
        <v>2.2655497906519311</v>
      </c>
    </row>
    <row r="329" spans="5:18" ht="15.75" customHeight="1">
      <c r="E329" s="4"/>
      <c r="F329" s="4"/>
      <c r="G329" s="10"/>
      <c r="I329" s="34"/>
      <c r="J329" s="73" t="s">
        <v>53</v>
      </c>
      <c r="K329" s="73" t="s">
        <v>16</v>
      </c>
      <c r="L329" t="s">
        <v>372</v>
      </c>
      <c r="M329" s="73" t="s">
        <v>16</v>
      </c>
      <c r="N329" t="s">
        <v>373</v>
      </c>
      <c r="O329" t="s">
        <v>296</v>
      </c>
      <c r="P329" t="s">
        <v>298</v>
      </c>
      <c r="Q329" s="73">
        <v>2045</v>
      </c>
      <c r="R329" s="73">
        <v>3.621830431445821</v>
      </c>
    </row>
    <row r="330" spans="5:18" ht="15.75" customHeight="1">
      <c r="E330" s="4"/>
      <c r="F330" s="4"/>
      <c r="G330" s="10"/>
      <c r="I330" s="34"/>
      <c r="J330" s="73" t="s">
        <v>17</v>
      </c>
      <c r="K330" s="73" t="s">
        <v>16</v>
      </c>
      <c r="L330" t="s">
        <v>372</v>
      </c>
      <c r="M330" s="73" t="s">
        <v>16</v>
      </c>
      <c r="N330" t="s">
        <v>373</v>
      </c>
      <c r="O330" t="s">
        <v>296</v>
      </c>
      <c r="P330" t="s">
        <v>298</v>
      </c>
      <c r="Q330" s="73">
        <v>2050</v>
      </c>
      <c r="R330" s="73">
        <v>32.794733215738212</v>
      </c>
    </row>
    <row r="331" spans="5:18" ht="15.75" customHeight="1">
      <c r="E331" s="4"/>
      <c r="F331" s="4"/>
      <c r="G331" s="10"/>
      <c r="I331" s="34"/>
      <c r="J331" s="73" t="s">
        <v>29</v>
      </c>
      <c r="K331" s="73" t="s">
        <v>16</v>
      </c>
      <c r="L331" t="s">
        <v>372</v>
      </c>
      <c r="M331" s="73" t="s">
        <v>16</v>
      </c>
      <c r="N331" t="s">
        <v>373</v>
      </c>
      <c r="O331" t="s">
        <v>296</v>
      </c>
      <c r="P331" t="s">
        <v>298</v>
      </c>
      <c r="Q331" s="73">
        <v>2050</v>
      </c>
      <c r="R331" s="73">
        <v>11.068478975418151</v>
      </c>
    </row>
    <row r="332" spans="5:18" ht="15.75" customHeight="1">
      <c r="E332" s="4"/>
      <c r="F332" s="4"/>
      <c r="G332" s="10"/>
      <c r="I332" s="34"/>
      <c r="J332" s="73" t="s">
        <v>23</v>
      </c>
      <c r="K332" s="73" t="s">
        <v>16</v>
      </c>
      <c r="L332" t="s">
        <v>372</v>
      </c>
      <c r="M332" s="73" t="s">
        <v>16</v>
      </c>
      <c r="N332" t="s">
        <v>373</v>
      </c>
      <c r="O332" t="s">
        <v>296</v>
      </c>
      <c r="P332" t="s">
        <v>298</v>
      </c>
      <c r="Q332" s="73">
        <v>2050</v>
      </c>
      <c r="R332" s="73">
        <v>3.7457143291635</v>
      </c>
    </row>
    <row r="333" spans="5:18" ht="15.75" customHeight="1">
      <c r="I333" s="34"/>
      <c r="J333" s="73" t="s">
        <v>35</v>
      </c>
      <c r="K333" s="73" t="s">
        <v>16</v>
      </c>
      <c r="L333" t="s">
        <v>372</v>
      </c>
      <c r="M333" s="73" t="s">
        <v>16</v>
      </c>
      <c r="N333" t="s">
        <v>373</v>
      </c>
      <c r="O333" t="s">
        <v>296</v>
      </c>
      <c r="P333" t="s">
        <v>298</v>
      </c>
      <c r="Q333" s="73">
        <v>2050</v>
      </c>
      <c r="R333" s="73">
        <v>2.596545112541361</v>
      </c>
    </row>
    <row r="334" spans="5:18" ht="15.75" customHeight="1">
      <c r="I334" s="34"/>
      <c r="J334" s="73" t="s">
        <v>41</v>
      </c>
      <c r="K334" s="73" t="s">
        <v>16</v>
      </c>
      <c r="L334" t="s">
        <v>372</v>
      </c>
      <c r="M334" s="73" t="s">
        <v>16</v>
      </c>
      <c r="N334" t="s">
        <v>373</v>
      </c>
      <c r="O334" t="s">
        <v>296</v>
      </c>
      <c r="P334" t="s">
        <v>298</v>
      </c>
      <c r="Q334" s="73">
        <v>2050</v>
      </c>
      <c r="R334" s="73">
        <v>4.0862015023656024</v>
      </c>
    </row>
    <row r="335" spans="5:18" ht="15.75" customHeight="1">
      <c r="I335" s="34"/>
      <c r="J335" s="73" t="s">
        <v>47</v>
      </c>
      <c r="K335" s="73" t="s">
        <v>16</v>
      </c>
      <c r="L335" t="s">
        <v>372</v>
      </c>
      <c r="M335" s="73" t="s">
        <v>16</v>
      </c>
      <c r="N335" t="s">
        <v>373</v>
      </c>
      <c r="O335" t="s">
        <v>296</v>
      </c>
      <c r="P335" t="s">
        <v>298</v>
      </c>
      <c r="Q335" s="73">
        <v>2050</v>
      </c>
      <c r="R335" s="73">
        <v>2.5567415450868709</v>
      </c>
    </row>
    <row r="336" spans="5:18" ht="15.75" customHeight="1">
      <c r="I336" s="34"/>
      <c r="J336" s="73" t="s">
        <v>53</v>
      </c>
      <c r="K336" s="73" t="s">
        <v>16</v>
      </c>
      <c r="L336" t="s">
        <v>372</v>
      </c>
      <c r="M336" s="73" t="s">
        <v>16</v>
      </c>
      <c r="N336" t="s">
        <v>373</v>
      </c>
      <c r="O336" t="s">
        <v>296</v>
      </c>
      <c r="P336" t="s">
        <v>298</v>
      </c>
      <c r="Q336" s="73">
        <v>2050</v>
      </c>
      <c r="R336" s="73">
        <v>4.0873453196862979</v>
      </c>
    </row>
    <row r="337" spans="9:18" ht="15.75" customHeight="1">
      <c r="J337" s="73" t="s">
        <v>17</v>
      </c>
      <c r="K337" t="s">
        <v>34</v>
      </c>
      <c r="L337" t="s">
        <v>372</v>
      </c>
      <c r="M337" s="73" t="s">
        <v>99</v>
      </c>
      <c r="N337" t="s">
        <v>375</v>
      </c>
      <c r="O337" t="s">
        <v>376</v>
      </c>
      <c r="P337" t="s">
        <v>298</v>
      </c>
      <c r="Q337" s="73">
        <v>2022</v>
      </c>
      <c r="R337" s="73">
        <v>9.6611778442811893</v>
      </c>
    </row>
    <row r="338" spans="9:18" ht="15.75" customHeight="1">
      <c r="J338" s="73" t="s">
        <v>23</v>
      </c>
      <c r="K338" t="s">
        <v>34</v>
      </c>
      <c r="L338" t="s">
        <v>372</v>
      </c>
      <c r="M338" s="73" t="s">
        <v>99</v>
      </c>
      <c r="N338" t="s">
        <v>375</v>
      </c>
      <c r="O338" t="s">
        <v>376</v>
      </c>
      <c r="P338" t="s">
        <v>298</v>
      </c>
      <c r="Q338" s="73">
        <v>2022</v>
      </c>
      <c r="R338" s="73">
        <v>2.1007942217430098</v>
      </c>
    </row>
    <row r="339" spans="9:18" ht="15.75" customHeight="1">
      <c r="J339" s="73" t="s">
        <v>29</v>
      </c>
      <c r="K339" t="s">
        <v>34</v>
      </c>
      <c r="L339" t="s">
        <v>372</v>
      </c>
      <c r="M339" s="73" t="s">
        <v>99</v>
      </c>
      <c r="N339" t="s">
        <v>375</v>
      </c>
      <c r="O339" t="s">
        <v>376</v>
      </c>
      <c r="P339" t="s">
        <v>298</v>
      </c>
      <c r="Q339" s="73">
        <v>2022</v>
      </c>
      <c r="R339" s="73">
        <v>3.8417765761269198</v>
      </c>
    </row>
    <row r="340" spans="9:18" ht="15.75" customHeight="1">
      <c r="I340" s="35"/>
      <c r="J340" s="73" t="s">
        <v>35</v>
      </c>
      <c r="K340" t="s">
        <v>34</v>
      </c>
      <c r="L340" t="s">
        <v>372</v>
      </c>
      <c r="M340" s="73" t="s">
        <v>99</v>
      </c>
      <c r="N340" t="s">
        <v>375</v>
      </c>
      <c r="O340" t="s">
        <v>376</v>
      </c>
      <c r="P340" t="s">
        <v>298</v>
      </c>
      <c r="Q340" s="73">
        <v>2022</v>
      </c>
      <c r="R340" s="73">
        <v>3.22807609817671</v>
      </c>
    </row>
    <row r="341" spans="9:18" ht="15.75" customHeight="1">
      <c r="J341" s="73" t="s">
        <v>41</v>
      </c>
      <c r="K341" t="s">
        <v>34</v>
      </c>
      <c r="L341" t="s">
        <v>372</v>
      </c>
      <c r="M341" s="73" t="s">
        <v>99</v>
      </c>
      <c r="N341" t="s">
        <v>375</v>
      </c>
      <c r="O341" t="s">
        <v>376</v>
      </c>
      <c r="P341" t="s">
        <v>298</v>
      </c>
      <c r="Q341" s="73">
        <v>2022</v>
      </c>
      <c r="R341" s="73">
        <v>3.7416037250301599</v>
      </c>
    </row>
    <row r="342" spans="9:18" ht="15.75" customHeight="1">
      <c r="I342" s="31"/>
      <c r="J342" s="73" t="s">
        <v>47</v>
      </c>
      <c r="K342" t="s">
        <v>34</v>
      </c>
      <c r="L342" t="s">
        <v>372</v>
      </c>
      <c r="M342" s="73" t="s">
        <v>99</v>
      </c>
      <c r="N342" t="s">
        <v>375</v>
      </c>
      <c r="O342" t="s">
        <v>376</v>
      </c>
      <c r="P342" t="s">
        <v>298</v>
      </c>
      <c r="Q342" s="73">
        <v>2022</v>
      </c>
      <c r="R342" s="73">
        <v>1.9136099567626901</v>
      </c>
    </row>
    <row r="343" spans="9:18" ht="15.75" customHeight="1">
      <c r="I343" s="34"/>
      <c r="J343" s="73" t="s">
        <v>53</v>
      </c>
      <c r="K343" t="s">
        <v>34</v>
      </c>
      <c r="L343" t="s">
        <v>372</v>
      </c>
      <c r="M343" s="73" t="s">
        <v>99</v>
      </c>
      <c r="N343" t="s">
        <v>375</v>
      </c>
      <c r="O343" t="s">
        <v>376</v>
      </c>
      <c r="P343" t="s">
        <v>298</v>
      </c>
      <c r="Q343" s="73">
        <v>2022</v>
      </c>
      <c r="R343" s="73">
        <v>3.5410185338793201</v>
      </c>
    </row>
    <row r="344" spans="9:18" ht="15.75" customHeight="1">
      <c r="I344" s="34"/>
      <c r="J344" s="73" t="s">
        <v>17</v>
      </c>
      <c r="K344" t="s">
        <v>34</v>
      </c>
      <c r="L344" t="s">
        <v>372</v>
      </c>
      <c r="M344" s="73" t="s">
        <v>99</v>
      </c>
      <c r="N344" t="s">
        <v>375</v>
      </c>
      <c r="O344" t="s">
        <v>376</v>
      </c>
      <c r="P344" t="s">
        <v>298</v>
      </c>
      <c r="Q344" s="73">
        <v>2025</v>
      </c>
      <c r="R344" s="73">
        <v>11.345000000000001</v>
      </c>
    </row>
    <row r="345" spans="9:18" ht="15.75" customHeight="1">
      <c r="I345" s="34"/>
      <c r="J345" s="73" t="s">
        <v>23</v>
      </c>
      <c r="K345" t="s">
        <v>34</v>
      </c>
      <c r="L345" t="s">
        <v>372</v>
      </c>
      <c r="M345" s="73" t="s">
        <v>99</v>
      </c>
      <c r="N345" t="s">
        <v>375</v>
      </c>
      <c r="O345" t="s">
        <v>376</v>
      </c>
      <c r="P345" t="s">
        <v>298</v>
      </c>
      <c r="Q345" s="73">
        <v>2025</v>
      </c>
      <c r="R345" s="73">
        <v>2.4670000000000001</v>
      </c>
    </row>
    <row r="346" spans="9:18" ht="15.75" customHeight="1">
      <c r="I346" s="34"/>
      <c r="J346" s="73" t="s">
        <v>29</v>
      </c>
      <c r="K346" t="s">
        <v>34</v>
      </c>
      <c r="L346" t="s">
        <v>372</v>
      </c>
      <c r="M346" s="73" t="s">
        <v>99</v>
      </c>
      <c r="N346" t="s">
        <v>375</v>
      </c>
      <c r="O346" t="s">
        <v>376</v>
      </c>
      <c r="P346" t="s">
        <v>298</v>
      </c>
      <c r="Q346" s="73">
        <v>2025</v>
      </c>
      <c r="R346" s="73">
        <v>4.5110000000000001</v>
      </c>
    </row>
    <row r="347" spans="9:18" ht="15.75" customHeight="1">
      <c r="I347" s="34"/>
      <c r="J347" s="73" t="s">
        <v>35</v>
      </c>
      <c r="K347" t="s">
        <v>34</v>
      </c>
      <c r="L347" t="s">
        <v>372</v>
      </c>
      <c r="M347" s="73" t="s">
        <v>99</v>
      </c>
      <c r="N347" t="s">
        <v>375</v>
      </c>
      <c r="O347" t="s">
        <v>376</v>
      </c>
      <c r="P347" t="s">
        <v>298</v>
      </c>
      <c r="Q347" s="73">
        <v>2025</v>
      </c>
      <c r="R347" s="73">
        <v>3.7909999999999999</v>
      </c>
    </row>
    <row r="348" spans="9:18" ht="15.75" customHeight="1">
      <c r="I348" s="34"/>
      <c r="J348" s="73" t="s">
        <v>41</v>
      </c>
      <c r="K348" t="s">
        <v>34</v>
      </c>
      <c r="L348" t="s">
        <v>372</v>
      </c>
      <c r="M348" s="73" t="s">
        <v>99</v>
      </c>
      <c r="N348" t="s">
        <v>375</v>
      </c>
      <c r="O348" t="s">
        <v>376</v>
      </c>
      <c r="P348" t="s">
        <v>298</v>
      </c>
      <c r="Q348" s="73">
        <v>2025</v>
      </c>
      <c r="R348" s="73">
        <v>4.3940000000000001</v>
      </c>
    </row>
    <row r="349" spans="9:18" ht="15.75" customHeight="1">
      <c r="I349" s="34"/>
      <c r="J349" s="73" t="s">
        <v>47</v>
      </c>
      <c r="K349" t="s">
        <v>34</v>
      </c>
      <c r="L349" t="s">
        <v>372</v>
      </c>
      <c r="M349" s="73" t="s">
        <v>99</v>
      </c>
      <c r="N349" t="s">
        <v>375</v>
      </c>
      <c r="O349" t="s">
        <v>376</v>
      </c>
      <c r="P349" t="s">
        <v>298</v>
      </c>
      <c r="Q349" s="73">
        <v>2025</v>
      </c>
      <c r="R349" s="73">
        <v>2.2469999999999999</v>
      </c>
    </row>
    <row r="350" spans="9:18" ht="15.75" customHeight="1">
      <c r="I350" s="34"/>
      <c r="J350" s="73" t="s">
        <v>53</v>
      </c>
      <c r="K350" t="s">
        <v>34</v>
      </c>
      <c r="L350" t="s">
        <v>372</v>
      </c>
      <c r="M350" s="73" t="s">
        <v>99</v>
      </c>
      <c r="N350" t="s">
        <v>375</v>
      </c>
      <c r="O350" t="s">
        <v>376</v>
      </c>
      <c r="P350" t="s">
        <v>298</v>
      </c>
      <c r="Q350" s="73">
        <v>2025</v>
      </c>
      <c r="R350" s="73">
        <v>4.1580000000000004</v>
      </c>
    </row>
    <row r="351" spans="9:18" ht="15.75" customHeight="1">
      <c r="I351" s="34"/>
      <c r="J351" s="73" t="s">
        <v>17</v>
      </c>
      <c r="K351" t="s">
        <v>34</v>
      </c>
      <c r="L351" t="s">
        <v>372</v>
      </c>
      <c r="M351" s="73" t="s">
        <v>99</v>
      </c>
      <c r="N351" t="s">
        <v>375</v>
      </c>
      <c r="O351" t="s">
        <v>376</v>
      </c>
      <c r="P351" t="s">
        <v>298</v>
      </c>
      <c r="Q351" s="73">
        <v>2030</v>
      </c>
      <c r="R351" s="73">
        <v>14.827</v>
      </c>
    </row>
    <row r="352" spans="9:18" ht="15.75" customHeight="1">
      <c r="I352" s="34"/>
      <c r="J352" s="73" t="s">
        <v>23</v>
      </c>
      <c r="K352" t="s">
        <v>34</v>
      </c>
      <c r="L352" t="s">
        <v>372</v>
      </c>
      <c r="M352" s="73" t="s">
        <v>99</v>
      </c>
      <c r="N352" t="s">
        <v>375</v>
      </c>
      <c r="O352" t="s">
        <v>376</v>
      </c>
      <c r="P352" t="s">
        <v>298</v>
      </c>
      <c r="Q352" s="73">
        <v>2030</v>
      </c>
      <c r="R352" s="73">
        <v>3.2240000000000002</v>
      </c>
    </row>
    <row r="353" spans="7:18" ht="15.75" customHeight="1">
      <c r="I353" s="34"/>
      <c r="J353" s="73" t="s">
        <v>29</v>
      </c>
      <c r="K353" t="s">
        <v>34</v>
      </c>
      <c r="L353" t="s">
        <v>372</v>
      </c>
      <c r="M353" s="73" t="s">
        <v>99</v>
      </c>
      <c r="N353" t="s">
        <v>375</v>
      </c>
      <c r="O353" t="s">
        <v>376</v>
      </c>
      <c r="P353" t="s">
        <v>298</v>
      </c>
      <c r="Q353" s="73">
        <v>2030</v>
      </c>
      <c r="R353" s="73">
        <v>5.8959999999999999</v>
      </c>
    </row>
    <row r="354" spans="7:18" ht="15.75" customHeight="1">
      <c r="I354" s="34"/>
      <c r="J354" s="73" t="s">
        <v>35</v>
      </c>
      <c r="K354" t="s">
        <v>34</v>
      </c>
      <c r="L354" t="s">
        <v>372</v>
      </c>
      <c r="M354" s="73" t="s">
        <v>99</v>
      </c>
      <c r="N354" t="s">
        <v>375</v>
      </c>
      <c r="O354" t="s">
        <v>376</v>
      </c>
      <c r="P354" t="s">
        <v>298</v>
      </c>
      <c r="Q354" s="73">
        <v>2030</v>
      </c>
      <c r="R354" s="73">
        <v>4.9539999999999997</v>
      </c>
    </row>
    <row r="355" spans="7:18" ht="15.75" customHeight="1">
      <c r="J355" s="73" t="s">
        <v>41</v>
      </c>
      <c r="K355" t="s">
        <v>34</v>
      </c>
      <c r="L355" t="s">
        <v>372</v>
      </c>
      <c r="M355" s="73" t="s">
        <v>99</v>
      </c>
      <c r="N355" t="s">
        <v>375</v>
      </c>
      <c r="O355" t="s">
        <v>376</v>
      </c>
      <c r="P355" t="s">
        <v>298</v>
      </c>
      <c r="Q355" s="73">
        <v>2030</v>
      </c>
      <c r="R355" s="73">
        <v>5.742</v>
      </c>
    </row>
    <row r="356" spans="7:18" ht="15.75" customHeight="1">
      <c r="I356" s="31"/>
      <c r="J356" s="73" t="s">
        <v>47</v>
      </c>
      <c r="K356" t="s">
        <v>34</v>
      </c>
      <c r="L356" t="s">
        <v>372</v>
      </c>
      <c r="M356" s="73" t="s">
        <v>99</v>
      </c>
      <c r="N356" t="s">
        <v>375</v>
      </c>
      <c r="O356" t="s">
        <v>376</v>
      </c>
      <c r="P356" t="s">
        <v>298</v>
      </c>
      <c r="Q356" s="73">
        <v>2030</v>
      </c>
      <c r="R356" s="73">
        <v>2.9369999999999998</v>
      </c>
    </row>
    <row r="357" spans="7:18" ht="15.75" customHeight="1">
      <c r="I357" s="34"/>
      <c r="J357" s="73" t="s">
        <v>53</v>
      </c>
      <c r="K357" t="s">
        <v>34</v>
      </c>
      <c r="L357" t="s">
        <v>372</v>
      </c>
      <c r="M357" s="73" t="s">
        <v>99</v>
      </c>
      <c r="N357" t="s">
        <v>375</v>
      </c>
      <c r="O357" t="s">
        <v>376</v>
      </c>
      <c r="P357" t="s">
        <v>298</v>
      </c>
      <c r="Q357" s="73">
        <v>2030</v>
      </c>
      <c r="R357" s="73">
        <v>5.4340000000000002</v>
      </c>
    </row>
    <row r="358" spans="7:18" ht="15.75" customHeight="1">
      <c r="I358" s="34"/>
      <c r="J358" s="73" t="s">
        <v>17</v>
      </c>
      <c r="K358" t="s">
        <v>34</v>
      </c>
      <c r="L358" t="s">
        <v>372</v>
      </c>
      <c r="M358" s="73" t="s">
        <v>99</v>
      </c>
      <c r="N358" t="s">
        <v>375</v>
      </c>
      <c r="O358" t="s">
        <v>376</v>
      </c>
      <c r="P358" t="s">
        <v>298</v>
      </c>
      <c r="Q358" s="73">
        <v>2035</v>
      </c>
      <c r="R358" s="73">
        <v>19.378</v>
      </c>
    </row>
    <row r="359" spans="7:18" ht="15.75" customHeight="1">
      <c r="I359" s="34"/>
      <c r="J359" s="73" t="s">
        <v>23</v>
      </c>
      <c r="K359" t="s">
        <v>34</v>
      </c>
      <c r="L359" t="s">
        <v>372</v>
      </c>
      <c r="M359" s="73" t="s">
        <v>99</v>
      </c>
      <c r="N359" t="s">
        <v>375</v>
      </c>
      <c r="O359" t="s">
        <v>376</v>
      </c>
      <c r="P359" t="s">
        <v>298</v>
      </c>
      <c r="Q359" s="73">
        <v>2035</v>
      </c>
      <c r="R359" s="73">
        <v>4.2140000000000004</v>
      </c>
    </row>
    <row r="360" spans="7:18" ht="15.75" customHeight="1">
      <c r="I360" s="34"/>
      <c r="J360" s="73" t="s">
        <v>29</v>
      </c>
      <c r="K360" t="s">
        <v>34</v>
      </c>
      <c r="L360" t="s">
        <v>372</v>
      </c>
      <c r="M360" s="73" t="s">
        <v>99</v>
      </c>
      <c r="N360" t="s">
        <v>375</v>
      </c>
      <c r="O360" t="s">
        <v>376</v>
      </c>
      <c r="P360" t="s">
        <v>298</v>
      </c>
      <c r="Q360" s="73">
        <v>2035</v>
      </c>
      <c r="R360" s="73">
        <v>7.7060000000000004</v>
      </c>
    </row>
    <row r="361" spans="7:18" ht="15.75" customHeight="1">
      <c r="I361" s="34"/>
      <c r="J361" s="73" t="s">
        <v>35</v>
      </c>
      <c r="K361" t="s">
        <v>34</v>
      </c>
      <c r="L361" t="s">
        <v>372</v>
      </c>
      <c r="M361" s="73" t="s">
        <v>99</v>
      </c>
      <c r="N361" t="s">
        <v>375</v>
      </c>
      <c r="O361" t="s">
        <v>376</v>
      </c>
      <c r="P361" t="s">
        <v>298</v>
      </c>
      <c r="Q361" s="73">
        <v>2035</v>
      </c>
      <c r="R361" s="73">
        <v>6.4749999999999996</v>
      </c>
    </row>
    <row r="362" spans="7:18" ht="15.75" customHeight="1">
      <c r="I362" s="34"/>
      <c r="J362" s="73" t="s">
        <v>41</v>
      </c>
      <c r="K362" t="s">
        <v>34</v>
      </c>
      <c r="L362" t="s">
        <v>372</v>
      </c>
      <c r="M362" s="73" t="s">
        <v>99</v>
      </c>
      <c r="N362" t="s">
        <v>375</v>
      </c>
      <c r="O362" t="s">
        <v>376</v>
      </c>
      <c r="P362" t="s">
        <v>298</v>
      </c>
      <c r="Q362" s="73">
        <v>2035</v>
      </c>
      <c r="R362" s="73">
        <v>7.5049999999999999</v>
      </c>
    </row>
    <row r="363" spans="7:18" ht="15.75" customHeight="1">
      <c r="I363" s="34"/>
      <c r="J363" s="73" t="s">
        <v>47</v>
      </c>
      <c r="K363" t="s">
        <v>34</v>
      </c>
      <c r="L363" t="s">
        <v>372</v>
      </c>
      <c r="M363" s="73" t="s">
        <v>99</v>
      </c>
      <c r="N363" t="s">
        <v>375</v>
      </c>
      <c r="O363" t="s">
        <v>376</v>
      </c>
      <c r="P363" t="s">
        <v>298</v>
      </c>
      <c r="Q363" s="73">
        <v>2035</v>
      </c>
      <c r="R363" s="73">
        <v>3.8380000000000001</v>
      </c>
    </row>
    <row r="364" spans="7:18" ht="15.75" customHeight="1">
      <c r="I364" s="34"/>
      <c r="J364" s="73" t="s">
        <v>53</v>
      </c>
      <c r="K364" t="s">
        <v>34</v>
      </c>
      <c r="L364" t="s">
        <v>372</v>
      </c>
      <c r="M364" s="73" t="s">
        <v>99</v>
      </c>
      <c r="N364" t="s">
        <v>375</v>
      </c>
      <c r="O364" t="s">
        <v>376</v>
      </c>
      <c r="P364" t="s">
        <v>298</v>
      </c>
      <c r="Q364" s="73">
        <v>2035</v>
      </c>
      <c r="R364" s="73">
        <v>7.1020000000000003</v>
      </c>
    </row>
    <row r="365" spans="7:18" ht="15.75" customHeight="1">
      <c r="I365" s="34"/>
      <c r="J365" s="73" t="s">
        <v>17</v>
      </c>
      <c r="K365" t="s">
        <v>34</v>
      </c>
      <c r="L365" t="s">
        <v>372</v>
      </c>
      <c r="M365" s="73" t="s">
        <v>99</v>
      </c>
      <c r="N365" t="s">
        <v>375</v>
      </c>
      <c r="O365" t="s">
        <v>376</v>
      </c>
      <c r="P365" t="s">
        <v>298</v>
      </c>
      <c r="Q365" s="73">
        <v>2040</v>
      </c>
      <c r="R365" s="73">
        <v>25.326000000000001</v>
      </c>
    </row>
    <row r="366" spans="7:18" ht="15.75" customHeight="1">
      <c r="G366" s="91" t="s">
        <v>17</v>
      </c>
      <c r="H366" s="91" t="s">
        <v>103</v>
      </c>
      <c r="I366" s="91">
        <v>2025</v>
      </c>
      <c r="J366" s="73" t="s">
        <v>23</v>
      </c>
      <c r="K366" t="s">
        <v>34</v>
      </c>
      <c r="L366" t="s">
        <v>372</v>
      </c>
      <c r="M366" s="73" t="s">
        <v>99</v>
      </c>
      <c r="N366" t="s">
        <v>375</v>
      </c>
      <c r="O366" t="s">
        <v>376</v>
      </c>
      <c r="P366" t="s">
        <v>298</v>
      </c>
      <c r="Q366" s="73">
        <v>2040</v>
      </c>
      <c r="R366" s="73">
        <v>5.5069999999999997</v>
      </c>
    </row>
    <row r="367" spans="7:18" ht="15.75" customHeight="1">
      <c r="G367" s="91" t="s">
        <v>17</v>
      </c>
      <c r="H367" s="91" t="s">
        <v>103</v>
      </c>
      <c r="I367" s="91">
        <v>2030</v>
      </c>
      <c r="J367" s="73" t="s">
        <v>29</v>
      </c>
      <c r="K367" t="s">
        <v>34</v>
      </c>
      <c r="L367" t="s">
        <v>372</v>
      </c>
      <c r="M367" s="73" t="s">
        <v>99</v>
      </c>
      <c r="N367" t="s">
        <v>375</v>
      </c>
      <c r="O367" t="s">
        <v>376</v>
      </c>
      <c r="P367" t="s">
        <v>298</v>
      </c>
      <c r="Q367" s="73">
        <v>2040</v>
      </c>
      <c r="R367" s="73">
        <v>10.071</v>
      </c>
    </row>
    <row r="368" spans="7:18" ht="15.75" customHeight="1">
      <c r="G368" s="91" t="s">
        <v>17</v>
      </c>
      <c r="H368" s="91" t="s">
        <v>103</v>
      </c>
      <c r="I368" s="91">
        <v>2035</v>
      </c>
      <c r="J368" s="73" t="s">
        <v>35</v>
      </c>
      <c r="K368" t="s">
        <v>34</v>
      </c>
      <c r="L368" t="s">
        <v>372</v>
      </c>
      <c r="M368" s="73" t="s">
        <v>99</v>
      </c>
      <c r="N368" t="s">
        <v>375</v>
      </c>
      <c r="O368" t="s">
        <v>376</v>
      </c>
      <c r="P368" t="s">
        <v>298</v>
      </c>
      <c r="Q368" s="73">
        <v>2040</v>
      </c>
      <c r="R368" s="73">
        <v>8.4619999999999997</v>
      </c>
    </row>
    <row r="369" spans="7:18" ht="15.75" customHeight="1">
      <c r="G369" s="91" t="s">
        <v>17</v>
      </c>
      <c r="H369" s="91" t="s">
        <v>103</v>
      </c>
      <c r="I369" s="91">
        <v>2040</v>
      </c>
      <c r="J369" s="73" t="s">
        <v>41</v>
      </c>
      <c r="K369" t="s">
        <v>34</v>
      </c>
      <c r="L369" t="s">
        <v>372</v>
      </c>
      <c r="M369" s="73" t="s">
        <v>99</v>
      </c>
      <c r="N369" t="s">
        <v>375</v>
      </c>
      <c r="O369" t="s">
        <v>376</v>
      </c>
      <c r="P369" t="s">
        <v>298</v>
      </c>
      <c r="Q369" s="73">
        <v>2040</v>
      </c>
      <c r="R369" s="73">
        <v>9.8079999999999998</v>
      </c>
    </row>
    <row r="370" spans="7:18" ht="15.75" customHeight="1">
      <c r="G370" s="91" t="s">
        <v>17</v>
      </c>
      <c r="H370" s="91" t="s">
        <v>103</v>
      </c>
      <c r="I370" s="91">
        <v>2045</v>
      </c>
      <c r="J370" s="73" t="s">
        <v>47</v>
      </c>
      <c r="K370" t="s">
        <v>34</v>
      </c>
      <c r="L370" t="s">
        <v>372</v>
      </c>
      <c r="M370" s="73" t="s">
        <v>99</v>
      </c>
      <c r="N370" t="s">
        <v>375</v>
      </c>
      <c r="O370" t="s">
        <v>376</v>
      </c>
      <c r="P370" t="s">
        <v>298</v>
      </c>
      <c r="Q370" s="73">
        <v>2040</v>
      </c>
      <c r="R370" s="73">
        <v>5.016</v>
      </c>
    </row>
    <row r="371" spans="7:18" ht="15.75" customHeight="1">
      <c r="G371" s="91" t="s">
        <v>17</v>
      </c>
      <c r="H371" s="91" t="s">
        <v>103</v>
      </c>
      <c r="I371" s="91">
        <v>2050</v>
      </c>
      <c r="J371" s="73" t="s">
        <v>53</v>
      </c>
      <c r="K371" t="s">
        <v>34</v>
      </c>
      <c r="L371" t="s">
        <v>372</v>
      </c>
      <c r="M371" s="73" t="s">
        <v>99</v>
      </c>
      <c r="N371" t="s">
        <v>375</v>
      </c>
      <c r="O371" t="s">
        <v>376</v>
      </c>
      <c r="P371" t="s">
        <v>298</v>
      </c>
      <c r="Q371" s="73">
        <v>2040</v>
      </c>
      <c r="R371" s="73">
        <v>9.2829999999999995</v>
      </c>
    </row>
    <row r="372" spans="7:18" ht="15.75" customHeight="1">
      <c r="G372" s="91" t="s">
        <v>23</v>
      </c>
      <c r="H372" s="91" t="s">
        <v>103</v>
      </c>
      <c r="I372" s="91">
        <v>2025</v>
      </c>
      <c r="J372" s="73" t="s">
        <v>17</v>
      </c>
      <c r="K372" t="s">
        <v>34</v>
      </c>
      <c r="L372" t="s">
        <v>372</v>
      </c>
      <c r="M372" s="73" t="s">
        <v>99</v>
      </c>
      <c r="N372" t="s">
        <v>375</v>
      </c>
      <c r="O372" t="s">
        <v>376</v>
      </c>
      <c r="P372" t="s">
        <v>298</v>
      </c>
      <c r="Q372" s="73">
        <v>2045</v>
      </c>
      <c r="R372" s="73">
        <v>33.100999999999999</v>
      </c>
    </row>
    <row r="373" spans="7:18" ht="15.75" customHeight="1">
      <c r="G373" s="91" t="s">
        <v>23</v>
      </c>
      <c r="H373" s="91" t="s">
        <v>103</v>
      </c>
      <c r="I373" s="91">
        <v>2030</v>
      </c>
      <c r="J373" s="73" t="s">
        <v>23</v>
      </c>
      <c r="K373" t="s">
        <v>34</v>
      </c>
      <c r="L373" t="s">
        <v>372</v>
      </c>
      <c r="M373" s="73" t="s">
        <v>99</v>
      </c>
      <c r="N373" t="s">
        <v>375</v>
      </c>
      <c r="O373" t="s">
        <v>376</v>
      </c>
      <c r="P373" t="s">
        <v>298</v>
      </c>
      <c r="Q373" s="73">
        <v>2045</v>
      </c>
      <c r="R373" s="73">
        <v>7.1980000000000004</v>
      </c>
    </row>
    <row r="374" spans="7:18" ht="15.75" customHeight="1">
      <c r="G374" s="91" t="s">
        <v>23</v>
      </c>
      <c r="H374" s="91" t="s">
        <v>103</v>
      </c>
      <c r="I374" s="91">
        <v>2035</v>
      </c>
      <c r="J374" s="73" t="s">
        <v>29</v>
      </c>
      <c r="K374" t="s">
        <v>34</v>
      </c>
      <c r="L374" t="s">
        <v>372</v>
      </c>
      <c r="M374" s="73" t="s">
        <v>99</v>
      </c>
      <c r="N374" t="s">
        <v>375</v>
      </c>
      <c r="O374" t="s">
        <v>376</v>
      </c>
      <c r="P374" t="s">
        <v>298</v>
      </c>
      <c r="Q374" s="73">
        <v>2045</v>
      </c>
      <c r="R374" s="73">
        <v>13.163</v>
      </c>
    </row>
    <row r="375" spans="7:18" ht="15.75" customHeight="1">
      <c r="G375" s="91" t="s">
        <v>23</v>
      </c>
      <c r="H375" s="91" t="s">
        <v>103</v>
      </c>
      <c r="I375" s="91">
        <v>2040</v>
      </c>
      <c r="J375" s="73" t="s">
        <v>35</v>
      </c>
      <c r="K375" t="s">
        <v>34</v>
      </c>
      <c r="L375" t="s">
        <v>372</v>
      </c>
      <c r="M375" s="73" t="s">
        <v>99</v>
      </c>
      <c r="N375" t="s">
        <v>375</v>
      </c>
      <c r="O375" t="s">
        <v>376</v>
      </c>
      <c r="P375" t="s">
        <v>298</v>
      </c>
      <c r="Q375" s="73">
        <v>2045</v>
      </c>
      <c r="R375" s="73">
        <v>11.06</v>
      </c>
    </row>
    <row r="376" spans="7:18" ht="15.75" customHeight="1">
      <c r="G376" s="91" t="s">
        <v>23</v>
      </c>
      <c r="H376" s="91" t="s">
        <v>103</v>
      </c>
      <c r="I376" s="91">
        <v>2045</v>
      </c>
      <c r="J376" s="73" t="s">
        <v>41</v>
      </c>
      <c r="K376" t="s">
        <v>34</v>
      </c>
      <c r="L376" t="s">
        <v>372</v>
      </c>
      <c r="M376" s="73" t="s">
        <v>99</v>
      </c>
      <c r="N376" t="s">
        <v>375</v>
      </c>
      <c r="O376" t="s">
        <v>376</v>
      </c>
      <c r="P376" t="s">
        <v>298</v>
      </c>
      <c r="Q376" s="73">
        <v>2045</v>
      </c>
      <c r="R376" s="73">
        <v>12.819000000000001</v>
      </c>
    </row>
    <row r="377" spans="7:18" ht="15.75" customHeight="1">
      <c r="G377" s="91" t="s">
        <v>23</v>
      </c>
      <c r="H377" s="91" t="s">
        <v>103</v>
      </c>
      <c r="I377" s="91">
        <v>2050</v>
      </c>
      <c r="J377" s="73" t="s">
        <v>47</v>
      </c>
      <c r="K377" t="s">
        <v>34</v>
      </c>
      <c r="L377" t="s">
        <v>372</v>
      </c>
      <c r="M377" s="73" t="s">
        <v>99</v>
      </c>
      <c r="N377" t="s">
        <v>375</v>
      </c>
      <c r="O377" t="s">
        <v>376</v>
      </c>
      <c r="P377" t="s">
        <v>298</v>
      </c>
      <c r="Q377" s="73">
        <v>2045</v>
      </c>
      <c r="R377" s="73">
        <v>6.556</v>
      </c>
    </row>
    <row r="378" spans="7:18" ht="15.75" customHeight="1">
      <c r="G378" s="91" t="s">
        <v>41</v>
      </c>
      <c r="H378" s="91" t="s">
        <v>103</v>
      </c>
      <c r="I378" s="91">
        <v>2025</v>
      </c>
      <c r="J378" s="73" t="s">
        <v>53</v>
      </c>
      <c r="K378" t="s">
        <v>34</v>
      </c>
      <c r="L378" t="s">
        <v>372</v>
      </c>
      <c r="M378" s="73" t="s">
        <v>99</v>
      </c>
      <c r="N378" t="s">
        <v>375</v>
      </c>
      <c r="O378" t="s">
        <v>376</v>
      </c>
      <c r="P378" t="s">
        <v>298</v>
      </c>
      <c r="Q378" s="73">
        <v>2045</v>
      </c>
      <c r="R378" s="73">
        <v>12.132</v>
      </c>
    </row>
    <row r="379" spans="7:18" ht="15.75" customHeight="1">
      <c r="G379" s="91" t="s">
        <v>41</v>
      </c>
      <c r="H379" s="91" t="s">
        <v>103</v>
      </c>
      <c r="I379" s="91">
        <v>2030</v>
      </c>
      <c r="J379" s="73" t="s">
        <v>17</v>
      </c>
      <c r="K379" t="s">
        <v>34</v>
      </c>
      <c r="L379" t="s">
        <v>372</v>
      </c>
      <c r="M379" s="73" t="s">
        <v>99</v>
      </c>
      <c r="N379" t="s">
        <v>375</v>
      </c>
      <c r="O379" t="s">
        <v>376</v>
      </c>
      <c r="P379" t="s">
        <v>298</v>
      </c>
      <c r="Q379" s="73">
        <v>2050</v>
      </c>
      <c r="R379" s="73">
        <v>43.261000000000003</v>
      </c>
    </row>
    <row r="380" spans="7:18" ht="15.75" customHeight="1">
      <c r="G380" s="91" t="s">
        <v>41</v>
      </c>
      <c r="H380" s="91" t="s">
        <v>103</v>
      </c>
      <c r="I380" s="91">
        <v>2035</v>
      </c>
      <c r="J380" s="73" t="s">
        <v>23</v>
      </c>
      <c r="K380" t="s">
        <v>34</v>
      </c>
      <c r="L380" t="s">
        <v>372</v>
      </c>
      <c r="M380" s="73" t="s">
        <v>99</v>
      </c>
      <c r="N380" t="s">
        <v>375</v>
      </c>
      <c r="O380" t="s">
        <v>376</v>
      </c>
      <c r="P380" t="s">
        <v>298</v>
      </c>
      <c r="Q380" s="73">
        <v>2050</v>
      </c>
      <c r="R380" s="73">
        <v>9.407</v>
      </c>
    </row>
    <row r="381" spans="7:18" ht="15.75" customHeight="1">
      <c r="G381" s="91" t="s">
        <v>41</v>
      </c>
      <c r="H381" s="91" t="s">
        <v>103</v>
      </c>
      <c r="I381" s="91">
        <v>2040</v>
      </c>
      <c r="J381" s="73" t="s">
        <v>29</v>
      </c>
      <c r="K381" t="s">
        <v>34</v>
      </c>
      <c r="L381" t="s">
        <v>372</v>
      </c>
      <c r="M381" s="73" t="s">
        <v>99</v>
      </c>
      <c r="N381" t="s">
        <v>375</v>
      </c>
      <c r="O381" t="s">
        <v>376</v>
      </c>
      <c r="P381" t="s">
        <v>298</v>
      </c>
      <c r="Q381" s="73">
        <v>2050</v>
      </c>
      <c r="R381" s="73">
        <v>17.202999999999999</v>
      </c>
    </row>
    <row r="382" spans="7:18" ht="15.75" customHeight="1">
      <c r="G382" s="91" t="s">
        <v>41</v>
      </c>
      <c r="H382" s="91" t="s">
        <v>103</v>
      </c>
      <c r="I382" s="91">
        <v>2045</v>
      </c>
      <c r="J382" s="73" t="s">
        <v>35</v>
      </c>
      <c r="K382" t="s">
        <v>34</v>
      </c>
      <c r="L382" t="s">
        <v>372</v>
      </c>
      <c r="M382" s="73" t="s">
        <v>99</v>
      </c>
      <c r="N382" t="s">
        <v>375</v>
      </c>
      <c r="O382" t="s">
        <v>376</v>
      </c>
      <c r="P382" t="s">
        <v>298</v>
      </c>
      <c r="Q382" s="73">
        <v>2050</v>
      </c>
      <c r="R382" s="73">
        <v>14.455</v>
      </c>
    </row>
    <row r="383" spans="7:18" ht="15.75" customHeight="1">
      <c r="G383" s="91" t="s">
        <v>41</v>
      </c>
      <c r="H383" s="91" t="s">
        <v>103</v>
      </c>
      <c r="I383" s="91">
        <v>2050</v>
      </c>
      <c r="J383" s="73" t="s">
        <v>41</v>
      </c>
      <c r="K383" t="s">
        <v>34</v>
      </c>
      <c r="L383" t="s">
        <v>372</v>
      </c>
      <c r="M383" s="73" t="s">
        <v>99</v>
      </c>
      <c r="N383" t="s">
        <v>375</v>
      </c>
      <c r="O383" t="s">
        <v>376</v>
      </c>
      <c r="P383" t="s">
        <v>298</v>
      </c>
      <c r="Q383" s="73">
        <v>2050</v>
      </c>
      <c r="R383" s="73">
        <v>16.754000000000001</v>
      </c>
    </row>
    <row r="384" spans="7:18" ht="15.75" customHeight="1">
      <c r="G384" s="91" t="s">
        <v>35</v>
      </c>
      <c r="H384" s="91" t="s">
        <v>103</v>
      </c>
      <c r="I384" s="91">
        <v>2025</v>
      </c>
      <c r="J384" s="73" t="s">
        <v>47</v>
      </c>
      <c r="K384" t="s">
        <v>34</v>
      </c>
      <c r="L384" t="s">
        <v>372</v>
      </c>
      <c r="M384" s="73" t="s">
        <v>99</v>
      </c>
      <c r="N384" t="s">
        <v>375</v>
      </c>
      <c r="O384" t="s">
        <v>376</v>
      </c>
      <c r="P384" t="s">
        <v>298</v>
      </c>
      <c r="Q384" s="73">
        <v>2050</v>
      </c>
      <c r="R384" s="73">
        <v>8.5690000000000008</v>
      </c>
    </row>
    <row r="385" spans="7:18" ht="15.75" customHeight="1">
      <c r="G385" s="91" t="s">
        <v>35</v>
      </c>
      <c r="H385" s="91" t="s">
        <v>103</v>
      </c>
      <c r="I385" s="91">
        <v>2030</v>
      </c>
      <c r="J385" s="73" t="s">
        <v>53</v>
      </c>
      <c r="K385" t="s">
        <v>34</v>
      </c>
      <c r="L385" t="s">
        <v>372</v>
      </c>
      <c r="M385" s="73" t="s">
        <v>99</v>
      </c>
      <c r="N385" t="s">
        <v>375</v>
      </c>
      <c r="O385" t="s">
        <v>376</v>
      </c>
      <c r="P385" t="s">
        <v>298</v>
      </c>
      <c r="Q385" s="73">
        <v>2050</v>
      </c>
      <c r="R385" s="73">
        <v>15.856</v>
      </c>
    </row>
    <row r="386" spans="7:18" ht="15.75" customHeight="1">
      <c r="G386" s="91" t="s">
        <v>35</v>
      </c>
      <c r="H386" s="91" t="s">
        <v>103</v>
      </c>
      <c r="I386" s="91">
        <v>2035</v>
      </c>
      <c r="J386" s="73" t="s">
        <v>17</v>
      </c>
      <c r="K386" t="s">
        <v>34</v>
      </c>
      <c r="L386" t="s">
        <v>372</v>
      </c>
      <c r="M386" s="73" t="s">
        <v>97</v>
      </c>
      <c r="N386" t="s">
        <v>377</v>
      </c>
      <c r="O386" t="s">
        <v>376</v>
      </c>
      <c r="P386" t="s">
        <v>298</v>
      </c>
      <c r="Q386" s="73">
        <v>2022</v>
      </c>
      <c r="R386" s="73">
        <v>1.47306466351725</v>
      </c>
    </row>
    <row r="387" spans="7:18" ht="15.75" customHeight="1">
      <c r="G387" s="91" t="s">
        <v>35</v>
      </c>
      <c r="H387" s="91" t="s">
        <v>103</v>
      </c>
      <c r="I387" s="91">
        <v>2040</v>
      </c>
      <c r="J387" s="73" t="s">
        <v>23</v>
      </c>
      <c r="K387" t="s">
        <v>34</v>
      </c>
      <c r="L387" t="s">
        <v>372</v>
      </c>
      <c r="M387" s="73" t="s">
        <v>97</v>
      </c>
      <c r="N387" t="s">
        <v>377</v>
      </c>
      <c r="O387" t="s">
        <v>376</v>
      </c>
      <c r="P387" t="s">
        <v>298</v>
      </c>
      <c r="Q387" s="73">
        <v>2022</v>
      </c>
      <c r="R387" s="73">
        <v>0.438297696742244</v>
      </c>
    </row>
    <row r="388" spans="7:18" ht="15.75" customHeight="1">
      <c r="G388" s="91" t="s">
        <v>35</v>
      </c>
      <c r="H388" s="91" t="s">
        <v>103</v>
      </c>
      <c r="I388" s="91">
        <v>2045</v>
      </c>
      <c r="J388" s="73" t="s">
        <v>29</v>
      </c>
      <c r="K388" t="s">
        <v>34</v>
      </c>
      <c r="L388" t="s">
        <v>372</v>
      </c>
      <c r="M388" s="73" t="s">
        <v>97</v>
      </c>
      <c r="N388" t="s">
        <v>377</v>
      </c>
      <c r="O388" t="s">
        <v>376</v>
      </c>
      <c r="P388" t="s">
        <v>298</v>
      </c>
      <c r="Q388" s="73">
        <v>2022</v>
      </c>
      <c r="R388" s="73">
        <v>0.21550921683881899</v>
      </c>
    </row>
    <row r="389" spans="7:18" ht="15.75" customHeight="1">
      <c r="G389" s="91" t="s">
        <v>35</v>
      </c>
      <c r="H389" s="91" t="s">
        <v>103</v>
      </c>
      <c r="I389" s="91">
        <v>2050</v>
      </c>
      <c r="J389" s="73" t="s">
        <v>35</v>
      </c>
      <c r="K389" t="s">
        <v>34</v>
      </c>
      <c r="L389" t="s">
        <v>372</v>
      </c>
      <c r="M389" s="73" t="s">
        <v>97</v>
      </c>
      <c r="N389" t="s">
        <v>377</v>
      </c>
      <c r="O389" t="s">
        <v>376</v>
      </c>
      <c r="P389" t="s">
        <v>298</v>
      </c>
      <c r="Q389" s="73">
        <v>2022</v>
      </c>
      <c r="R389" s="73">
        <v>0.34388242753482101</v>
      </c>
    </row>
    <row r="390" spans="7:18" ht="15.75" customHeight="1">
      <c r="G390" s="91" t="s">
        <v>53</v>
      </c>
      <c r="H390" s="91" t="s">
        <v>103</v>
      </c>
      <c r="I390" s="91">
        <v>2025</v>
      </c>
      <c r="J390" s="73" t="s">
        <v>41</v>
      </c>
      <c r="K390" t="s">
        <v>34</v>
      </c>
      <c r="L390" t="s">
        <v>372</v>
      </c>
      <c r="M390" s="73" t="s">
        <v>97</v>
      </c>
      <c r="N390" t="s">
        <v>377</v>
      </c>
      <c r="O390" t="s">
        <v>376</v>
      </c>
      <c r="P390" t="s">
        <v>298</v>
      </c>
      <c r="Q390" s="73">
        <v>2022</v>
      </c>
      <c r="R390" s="73">
        <v>0.428508342965705</v>
      </c>
    </row>
    <row r="391" spans="7:18" ht="15.75" customHeight="1">
      <c r="G391" s="91" t="s">
        <v>53</v>
      </c>
      <c r="H391" s="91" t="s">
        <v>103</v>
      </c>
      <c r="I391" s="91">
        <v>2030</v>
      </c>
      <c r="J391" s="73" t="s">
        <v>47</v>
      </c>
      <c r="K391" t="s">
        <v>34</v>
      </c>
      <c r="L391" t="s">
        <v>372</v>
      </c>
      <c r="M391" s="73" t="s">
        <v>97</v>
      </c>
      <c r="N391" t="s">
        <v>377</v>
      </c>
      <c r="O391" t="s">
        <v>376</v>
      </c>
      <c r="P391" t="s">
        <v>298</v>
      </c>
      <c r="Q391" s="73">
        <v>2022</v>
      </c>
      <c r="R391" s="73">
        <v>0.20582743837850601</v>
      </c>
    </row>
    <row r="392" spans="7:18" ht="15.75" customHeight="1">
      <c r="G392" s="91" t="s">
        <v>53</v>
      </c>
      <c r="H392" s="91" t="s">
        <v>103</v>
      </c>
      <c r="I392" s="91">
        <v>2035</v>
      </c>
      <c r="J392" s="73" t="s">
        <v>53</v>
      </c>
      <c r="K392" t="s">
        <v>34</v>
      </c>
      <c r="L392" t="s">
        <v>372</v>
      </c>
      <c r="M392" s="73" t="s">
        <v>97</v>
      </c>
      <c r="N392" t="s">
        <v>377</v>
      </c>
      <c r="O392" t="s">
        <v>376</v>
      </c>
      <c r="P392" t="s">
        <v>298</v>
      </c>
      <c r="Q392" s="73">
        <v>2022</v>
      </c>
      <c r="R392" s="73">
        <v>0.48337175424081202</v>
      </c>
    </row>
    <row r="393" spans="7:18" ht="15.75" customHeight="1">
      <c r="G393" s="91" t="s">
        <v>53</v>
      </c>
      <c r="H393" s="91" t="s">
        <v>103</v>
      </c>
      <c r="I393" s="91">
        <v>2040</v>
      </c>
      <c r="J393" s="73" t="s">
        <v>17</v>
      </c>
      <c r="K393" t="s">
        <v>34</v>
      </c>
      <c r="L393" t="s">
        <v>372</v>
      </c>
      <c r="M393" s="73" t="s">
        <v>97</v>
      </c>
      <c r="N393" t="s">
        <v>377</v>
      </c>
      <c r="O393" t="s">
        <v>376</v>
      </c>
      <c r="P393" t="s">
        <v>298</v>
      </c>
      <c r="Q393" s="73">
        <v>2025</v>
      </c>
      <c r="R393" s="73">
        <v>1.7053</v>
      </c>
    </row>
    <row r="394" spans="7:18" ht="15.75" customHeight="1">
      <c r="G394" s="91" t="s">
        <v>53</v>
      </c>
      <c r="H394" s="91" t="s">
        <v>103</v>
      </c>
      <c r="I394" s="91">
        <v>2045</v>
      </c>
      <c r="J394" s="73" t="s">
        <v>23</v>
      </c>
      <c r="K394" t="s">
        <v>34</v>
      </c>
      <c r="L394" t="s">
        <v>372</v>
      </c>
      <c r="M394" s="73" t="s">
        <v>97</v>
      </c>
      <c r="N394" t="s">
        <v>377</v>
      </c>
      <c r="O394" t="s">
        <v>376</v>
      </c>
      <c r="P394" t="s">
        <v>298</v>
      </c>
      <c r="Q394" s="73">
        <v>2025</v>
      </c>
      <c r="R394" s="73">
        <v>0.50739999999999996</v>
      </c>
    </row>
    <row r="395" spans="7:18" ht="15.75" customHeight="1">
      <c r="G395" s="91" t="s">
        <v>53</v>
      </c>
      <c r="H395" s="91" t="s">
        <v>103</v>
      </c>
      <c r="I395" s="91">
        <v>2050</v>
      </c>
      <c r="J395" s="73" t="s">
        <v>29</v>
      </c>
      <c r="K395" t="s">
        <v>34</v>
      </c>
      <c r="L395" t="s">
        <v>372</v>
      </c>
      <c r="M395" s="73" t="s">
        <v>97</v>
      </c>
      <c r="N395" t="s">
        <v>377</v>
      </c>
      <c r="O395" t="s">
        <v>376</v>
      </c>
      <c r="P395" t="s">
        <v>298</v>
      </c>
      <c r="Q395" s="73">
        <v>2025</v>
      </c>
      <c r="R395" s="73">
        <v>0.2495</v>
      </c>
    </row>
    <row r="396" spans="7:18" ht="15.75" customHeight="1">
      <c r="G396" s="91" t="s">
        <v>29</v>
      </c>
      <c r="H396" s="91" t="s">
        <v>103</v>
      </c>
      <c r="I396" s="91">
        <v>2025</v>
      </c>
      <c r="J396" s="73" t="s">
        <v>35</v>
      </c>
      <c r="K396" t="s">
        <v>34</v>
      </c>
      <c r="L396" t="s">
        <v>372</v>
      </c>
      <c r="M396" s="73" t="s">
        <v>97</v>
      </c>
      <c r="N396" t="s">
        <v>377</v>
      </c>
      <c r="O396" t="s">
        <v>376</v>
      </c>
      <c r="P396" t="s">
        <v>298</v>
      </c>
      <c r="Q396" s="73">
        <v>2025</v>
      </c>
      <c r="R396" s="73">
        <v>0.39810000000000001</v>
      </c>
    </row>
    <row r="397" spans="7:18" ht="15.75" customHeight="1">
      <c r="G397" s="91" t="s">
        <v>29</v>
      </c>
      <c r="H397" s="91" t="s">
        <v>103</v>
      </c>
      <c r="I397" s="91">
        <v>2030</v>
      </c>
      <c r="J397" s="73" t="s">
        <v>41</v>
      </c>
      <c r="K397" t="s">
        <v>34</v>
      </c>
      <c r="L397" t="s">
        <v>372</v>
      </c>
      <c r="M397" s="73" t="s">
        <v>97</v>
      </c>
      <c r="N397" t="s">
        <v>377</v>
      </c>
      <c r="O397" t="s">
        <v>376</v>
      </c>
      <c r="P397" t="s">
        <v>298</v>
      </c>
      <c r="Q397" s="73">
        <v>2025</v>
      </c>
      <c r="R397" s="73">
        <v>0.49609999999999999</v>
      </c>
    </row>
    <row r="398" spans="7:18" ht="15.75" customHeight="1">
      <c r="G398" s="91" t="s">
        <v>29</v>
      </c>
      <c r="H398" s="91" t="s">
        <v>103</v>
      </c>
      <c r="I398" s="91">
        <v>2035</v>
      </c>
      <c r="J398" s="73" t="s">
        <v>47</v>
      </c>
      <c r="K398" t="s">
        <v>34</v>
      </c>
      <c r="L398" t="s">
        <v>372</v>
      </c>
      <c r="M398" s="73" t="s">
        <v>97</v>
      </c>
      <c r="N398" t="s">
        <v>377</v>
      </c>
      <c r="O398" t="s">
        <v>376</v>
      </c>
      <c r="P398" t="s">
        <v>298</v>
      </c>
      <c r="Q398" s="73">
        <v>2025</v>
      </c>
      <c r="R398" s="73">
        <v>0.23830000000000001</v>
      </c>
    </row>
    <row r="399" spans="7:18" ht="15.75" customHeight="1">
      <c r="G399" s="91" t="s">
        <v>29</v>
      </c>
      <c r="H399" s="91" t="s">
        <v>103</v>
      </c>
      <c r="I399" s="91">
        <v>2040</v>
      </c>
      <c r="J399" s="73" t="s">
        <v>53</v>
      </c>
      <c r="K399" t="s">
        <v>34</v>
      </c>
      <c r="L399" t="s">
        <v>372</v>
      </c>
      <c r="M399" s="73" t="s">
        <v>97</v>
      </c>
      <c r="N399" t="s">
        <v>377</v>
      </c>
      <c r="O399" t="s">
        <v>376</v>
      </c>
      <c r="P399" t="s">
        <v>298</v>
      </c>
      <c r="Q399" s="73">
        <v>2025</v>
      </c>
      <c r="R399" s="73">
        <v>0.55959999999999999</v>
      </c>
    </row>
    <row r="400" spans="7:18" ht="15.75" customHeight="1">
      <c r="G400" s="91" t="s">
        <v>29</v>
      </c>
      <c r="H400" s="91" t="s">
        <v>103</v>
      </c>
      <c r="I400" s="91">
        <v>2045</v>
      </c>
      <c r="J400" s="73" t="s">
        <v>17</v>
      </c>
      <c r="K400" t="s">
        <v>34</v>
      </c>
      <c r="L400" t="s">
        <v>372</v>
      </c>
      <c r="M400" s="73" t="s">
        <v>97</v>
      </c>
      <c r="N400" t="s">
        <v>377</v>
      </c>
      <c r="O400" t="s">
        <v>376</v>
      </c>
      <c r="P400" t="s">
        <v>298</v>
      </c>
      <c r="Q400" s="73">
        <v>2030</v>
      </c>
      <c r="R400" s="73">
        <v>2.1764000000000001</v>
      </c>
    </row>
    <row r="401" spans="7:18" ht="15.75" customHeight="1">
      <c r="G401" s="91" t="s">
        <v>29</v>
      </c>
      <c r="H401" s="91" t="s">
        <v>103</v>
      </c>
      <c r="I401" s="91">
        <v>2050</v>
      </c>
      <c r="J401" s="73" t="s">
        <v>23</v>
      </c>
      <c r="K401" t="s">
        <v>34</v>
      </c>
      <c r="L401" t="s">
        <v>372</v>
      </c>
      <c r="M401" s="73" t="s">
        <v>97</v>
      </c>
      <c r="N401" t="s">
        <v>377</v>
      </c>
      <c r="O401" t="s">
        <v>376</v>
      </c>
      <c r="P401" t="s">
        <v>298</v>
      </c>
      <c r="Q401" s="73">
        <v>2030</v>
      </c>
      <c r="R401" s="73">
        <v>0.64759999999999995</v>
      </c>
    </row>
    <row r="402" spans="7:18" ht="15.75" customHeight="1">
      <c r="G402" s="91" t="s">
        <v>47</v>
      </c>
      <c r="H402" s="91" t="s">
        <v>103</v>
      </c>
      <c r="I402" s="91">
        <v>2025</v>
      </c>
      <c r="J402" s="73" t="s">
        <v>29</v>
      </c>
      <c r="K402" t="s">
        <v>34</v>
      </c>
      <c r="L402" t="s">
        <v>372</v>
      </c>
      <c r="M402" s="73" t="s">
        <v>97</v>
      </c>
      <c r="N402" t="s">
        <v>377</v>
      </c>
      <c r="O402" t="s">
        <v>376</v>
      </c>
      <c r="P402" t="s">
        <v>298</v>
      </c>
      <c r="Q402" s="73">
        <v>2030</v>
      </c>
      <c r="R402" s="73">
        <v>0.31840000000000002</v>
      </c>
    </row>
    <row r="403" spans="7:18" ht="15.75" customHeight="1">
      <c r="G403" s="91" t="s">
        <v>47</v>
      </c>
      <c r="H403" s="91" t="s">
        <v>103</v>
      </c>
      <c r="I403" s="91">
        <v>2030</v>
      </c>
      <c r="J403" s="73" t="s">
        <v>35</v>
      </c>
      <c r="K403" t="s">
        <v>34</v>
      </c>
      <c r="L403" t="s">
        <v>372</v>
      </c>
      <c r="M403" s="73" t="s">
        <v>97</v>
      </c>
      <c r="N403" t="s">
        <v>377</v>
      </c>
      <c r="O403" t="s">
        <v>376</v>
      </c>
      <c r="P403" t="s">
        <v>298</v>
      </c>
      <c r="Q403" s="73">
        <v>2030</v>
      </c>
      <c r="R403" s="73">
        <v>0.5081</v>
      </c>
    </row>
    <row r="404" spans="7:18" ht="15.75" customHeight="1">
      <c r="G404" s="91" t="s">
        <v>47</v>
      </c>
      <c r="H404" s="91" t="s">
        <v>103</v>
      </c>
      <c r="I404" s="91">
        <v>2035</v>
      </c>
      <c r="J404" s="73" t="s">
        <v>41</v>
      </c>
      <c r="K404" t="s">
        <v>34</v>
      </c>
      <c r="L404" t="s">
        <v>372</v>
      </c>
      <c r="M404" s="73" t="s">
        <v>97</v>
      </c>
      <c r="N404" t="s">
        <v>377</v>
      </c>
      <c r="O404" t="s">
        <v>376</v>
      </c>
      <c r="P404" t="s">
        <v>298</v>
      </c>
      <c r="Q404" s="73">
        <v>2030</v>
      </c>
      <c r="R404" s="73">
        <v>0.6331</v>
      </c>
    </row>
    <row r="405" spans="7:18" ht="15.75" customHeight="1">
      <c r="G405" s="91" t="s">
        <v>47</v>
      </c>
      <c r="H405" s="91" t="s">
        <v>103</v>
      </c>
      <c r="I405" s="91">
        <v>2040</v>
      </c>
      <c r="J405" s="73" t="s">
        <v>47</v>
      </c>
      <c r="K405" t="s">
        <v>34</v>
      </c>
      <c r="L405" t="s">
        <v>372</v>
      </c>
      <c r="M405" s="73" t="s">
        <v>97</v>
      </c>
      <c r="N405" t="s">
        <v>377</v>
      </c>
      <c r="O405" t="s">
        <v>376</v>
      </c>
      <c r="P405" t="s">
        <v>298</v>
      </c>
      <c r="Q405" s="73">
        <v>2030</v>
      </c>
      <c r="R405" s="73">
        <v>0.30409999999999998</v>
      </c>
    </row>
    <row r="406" spans="7:18" ht="15.75" customHeight="1">
      <c r="G406" s="91" t="s">
        <v>47</v>
      </c>
      <c r="H406" s="91" t="s">
        <v>103</v>
      </c>
      <c r="I406" s="91">
        <v>2045</v>
      </c>
      <c r="J406" s="73" t="s">
        <v>53</v>
      </c>
      <c r="K406" t="s">
        <v>34</v>
      </c>
      <c r="L406" t="s">
        <v>372</v>
      </c>
      <c r="M406" s="73" t="s">
        <v>97</v>
      </c>
      <c r="N406" t="s">
        <v>377</v>
      </c>
      <c r="O406" t="s">
        <v>376</v>
      </c>
      <c r="P406" t="s">
        <v>298</v>
      </c>
      <c r="Q406" s="73">
        <v>2030</v>
      </c>
      <c r="R406" s="73">
        <v>0.71419999999999995</v>
      </c>
    </row>
    <row r="407" spans="7:18" ht="15.75" customHeight="1">
      <c r="G407" s="91" t="s">
        <v>47</v>
      </c>
      <c r="H407" s="91" t="s">
        <v>103</v>
      </c>
      <c r="I407" s="91">
        <v>2050</v>
      </c>
      <c r="J407" s="73" t="s">
        <v>17</v>
      </c>
      <c r="K407" t="s">
        <v>34</v>
      </c>
      <c r="L407" t="s">
        <v>372</v>
      </c>
      <c r="M407" s="73" t="s">
        <v>97</v>
      </c>
      <c r="N407" t="s">
        <v>377</v>
      </c>
      <c r="O407" t="s">
        <v>376</v>
      </c>
      <c r="P407" t="s">
        <v>298</v>
      </c>
      <c r="Q407" s="73">
        <v>2035</v>
      </c>
      <c r="R407" s="73">
        <v>2.7776999999999998</v>
      </c>
    </row>
    <row r="408" spans="7:18" ht="15.75" customHeight="1">
      <c r="J408" s="73" t="s">
        <v>23</v>
      </c>
      <c r="K408" t="s">
        <v>34</v>
      </c>
      <c r="L408" t="s">
        <v>372</v>
      </c>
      <c r="M408" s="73" t="s">
        <v>97</v>
      </c>
      <c r="N408" t="s">
        <v>377</v>
      </c>
      <c r="O408" t="s">
        <v>376</v>
      </c>
      <c r="P408" t="s">
        <v>298</v>
      </c>
      <c r="Q408" s="73">
        <v>2035</v>
      </c>
      <c r="R408" s="73">
        <v>0.82650000000000001</v>
      </c>
    </row>
    <row r="409" spans="7:18" ht="15.75" customHeight="1">
      <c r="J409" s="73" t="s">
        <v>29</v>
      </c>
      <c r="K409" t="s">
        <v>34</v>
      </c>
      <c r="L409" t="s">
        <v>372</v>
      </c>
      <c r="M409" s="73" t="s">
        <v>97</v>
      </c>
      <c r="N409" t="s">
        <v>377</v>
      </c>
      <c r="O409" t="s">
        <v>376</v>
      </c>
      <c r="P409" t="s">
        <v>298</v>
      </c>
      <c r="Q409" s="73">
        <v>2035</v>
      </c>
      <c r="R409" s="73">
        <v>0.40639999999999998</v>
      </c>
    </row>
    <row r="410" spans="7:18" ht="15.75" customHeight="1">
      <c r="J410" s="73" t="s">
        <v>35</v>
      </c>
      <c r="K410" t="s">
        <v>34</v>
      </c>
      <c r="L410" t="s">
        <v>372</v>
      </c>
      <c r="M410" s="73" t="s">
        <v>97</v>
      </c>
      <c r="N410" t="s">
        <v>377</v>
      </c>
      <c r="O410" t="s">
        <v>376</v>
      </c>
      <c r="P410" t="s">
        <v>298</v>
      </c>
      <c r="Q410" s="73">
        <v>2035</v>
      </c>
      <c r="R410" s="73">
        <v>0.64839999999999998</v>
      </c>
    </row>
    <row r="411" spans="7:18" ht="15.75" customHeight="1">
      <c r="J411" s="73" t="s">
        <v>41</v>
      </c>
      <c r="K411" t="s">
        <v>34</v>
      </c>
      <c r="L411" t="s">
        <v>372</v>
      </c>
      <c r="M411" s="73" t="s">
        <v>97</v>
      </c>
      <c r="N411" t="s">
        <v>377</v>
      </c>
      <c r="O411" t="s">
        <v>376</v>
      </c>
      <c r="P411" t="s">
        <v>298</v>
      </c>
      <c r="Q411" s="73">
        <v>2035</v>
      </c>
      <c r="R411" s="73">
        <v>0.80800000000000005</v>
      </c>
    </row>
    <row r="412" spans="7:18" ht="15.75" customHeight="1">
      <c r="J412" s="73" t="s">
        <v>47</v>
      </c>
      <c r="K412" t="s">
        <v>34</v>
      </c>
      <c r="L412" t="s">
        <v>372</v>
      </c>
      <c r="M412" s="73" t="s">
        <v>97</v>
      </c>
      <c r="N412" t="s">
        <v>377</v>
      </c>
      <c r="O412" t="s">
        <v>376</v>
      </c>
      <c r="P412" t="s">
        <v>298</v>
      </c>
      <c r="Q412" s="73">
        <v>2035</v>
      </c>
      <c r="R412" s="73">
        <v>0.3881</v>
      </c>
    </row>
    <row r="413" spans="7:18" ht="15.75" customHeight="1">
      <c r="J413" s="73" t="s">
        <v>53</v>
      </c>
      <c r="K413" t="s">
        <v>34</v>
      </c>
      <c r="L413" t="s">
        <v>372</v>
      </c>
      <c r="M413" s="73" t="s">
        <v>97</v>
      </c>
      <c r="N413" t="s">
        <v>377</v>
      </c>
      <c r="O413" t="s">
        <v>376</v>
      </c>
      <c r="P413" t="s">
        <v>298</v>
      </c>
      <c r="Q413" s="73">
        <v>2035</v>
      </c>
      <c r="R413" s="73">
        <v>0.91149999999999998</v>
      </c>
    </row>
    <row r="414" spans="7:18" ht="15.75" customHeight="1">
      <c r="J414" s="73" t="s">
        <v>17</v>
      </c>
      <c r="K414" t="s">
        <v>34</v>
      </c>
      <c r="L414" t="s">
        <v>372</v>
      </c>
      <c r="M414" s="73" t="s">
        <v>97</v>
      </c>
      <c r="N414" t="s">
        <v>377</v>
      </c>
      <c r="O414" t="s">
        <v>376</v>
      </c>
      <c r="P414" t="s">
        <v>298</v>
      </c>
      <c r="Q414" s="73">
        <v>2040</v>
      </c>
      <c r="R414" s="73">
        <v>3.5451000000000001</v>
      </c>
    </row>
    <row r="415" spans="7:18" ht="15.75" customHeight="1">
      <c r="J415" s="73" t="s">
        <v>23</v>
      </c>
      <c r="K415" t="s">
        <v>34</v>
      </c>
      <c r="L415" t="s">
        <v>372</v>
      </c>
      <c r="M415" s="73" t="s">
        <v>97</v>
      </c>
      <c r="N415" t="s">
        <v>377</v>
      </c>
      <c r="O415" t="s">
        <v>376</v>
      </c>
      <c r="P415" t="s">
        <v>298</v>
      </c>
      <c r="Q415" s="73">
        <v>2040</v>
      </c>
      <c r="R415" s="73">
        <v>1.0548</v>
      </c>
    </row>
    <row r="416" spans="7:18" ht="15.75" customHeight="1">
      <c r="J416" s="73" t="s">
        <v>29</v>
      </c>
      <c r="K416" t="s">
        <v>34</v>
      </c>
      <c r="L416" t="s">
        <v>372</v>
      </c>
      <c r="M416" s="73" t="s">
        <v>97</v>
      </c>
      <c r="N416" t="s">
        <v>377</v>
      </c>
      <c r="O416" t="s">
        <v>376</v>
      </c>
      <c r="P416" t="s">
        <v>298</v>
      </c>
      <c r="Q416" s="73">
        <v>2040</v>
      </c>
      <c r="R416" s="73">
        <v>0.51859999999999995</v>
      </c>
    </row>
    <row r="417" spans="10:18" ht="15.75" customHeight="1">
      <c r="J417" s="73" t="s">
        <v>35</v>
      </c>
      <c r="K417" t="s">
        <v>34</v>
      </c>
      <c r="L417" t="s">
        <v>372</v>
      </c>
      <c r="M417" s="73" t="s">
        <v>97</v>
      </c>
      <c r="N417" t="s">
        <v>377</v>
      </c>
      <c r="O417" t="s">
        <v>376</v>
      </c>
      <c r="P417" t="s">
        <v>298</v>
      </c>
      <c r="Q417" s="73">
        <v>2040</v>
      </c>
      <c r="R417" s="73">
        <v>0.8276</v>
      </c>
    </row>
    <row r="418" spans="10:18" ht="15.75" customHeight="1">
      <c r="J418" s="73" t="s">
        <v>41</v>
      </c>
      <c r="K418" t="s">
        <v>34</v>
      </c>
      <c r="L418" t="s">
        <v>372</v>
      </c>
      <c r="M418" s="73" t="s">
        <v>97</v>
      </c>
      <c r="N418" t="s">
        <v>377</v>
      </c>
      <c r="O418" t="s">
        <v>376</v>
      </c>
      <c r="P418" t="s">
        <v>298</v>
      </c>
      <c r="Q418" s="73">
        <v>2040</v>
      </c>
      <c r="R418" s="73">
        <v>1.0313000000000001</v>
      </c>
    </row>
    <row r="419" spans="10:18" ht="15.75" customHeight="1">
      <c r="J419" s="73" t="s">
        <v>47</v>
      </c>
      <c r="K419" t="s">
        <v>34</v>
      </c>
      <c r="L419" t="s">
        <v>372</v>
      </c>
      <c r="M419" s="73" t="s">
        <v>97</v>
      </c>
      <c r="N419" t="s">
        <v>377</v>
      </c>
      <c r="O419" t="s">
        <v>376</v>
      </c>
      <c r="P419" t="s">
        <v>298</v>
      </c>
      <c r="Q419" s="73">
        <v>2040</v>
      </c>
      <c r="R419" s="73">
        <v>0.49530000000000002</v>
      </c>
    </row>
    <row r="420" spans="10:18" ht="15.75" customHeight="1">
      <c r="J420" s="73" t="s">
        <v>53</v>
      </c>
      <c r="K420" t="s">
        <v>34</v>
      </c>
      <c r="L420" t="s">
        <v>372</v>
      </c>
      <c r="M420" s="73" t="s">
        <v>97</v>
      </c>
      <c r="N420" t="s">
        <v>377</v>
      </c>
      <c r="O420" t="s">
        <v>376</v>
      </c>
      <c r="P420" t="s">
        <v>298</v>
      </c>
      <c r="Q420" s="73">
        <v>2040</v>
      </c>
      <c r="R420" s="73">
        <v>1.1633</v>
      </c>
    </row>
    <row r="421" spans="10:18" ht="15.75" customHeight="1">
      <c r="J421" s="73" t="s">
        <v>17</v>
      </c>
      <c r="K421" t="s">
        <v>34</v>
      </c>
      <c r="L421" t="s">
        <v>372</v>
      </c>
      <c r="M421" s="73" t="s">
        <v>97</v>
      </c>
      <c r="N421" t="s">
        <v>377</v>
      </c>
      <c r="O421" t="s">
        <v>376</v>
      </c>
      <c r="P421" t="s">
        <v>298</v>
      </c>
      <c r="Q421" s="73">
        <v>2045</v>
      </c>
      <c r="R421" s="73">
        <v>4.5246000000000004</v>
      </c>
    </row>
    <row r="422" spans="10:18" ht="15.75" customHeight="1">
      <c r="J422" s="73" t="s">
        <v>23</v>
      </c>
      <c r="K422" t="s">
        <v>34</v>
      </c>
      <c r="L422" t="s">
        <v>372</v>
      </c>
      <c r="M422" s="73" t="s">
        <v>97</v>
      </c>
      <c r="N422" t="s">
        <v>377</v>
      </c>
      <c r="O422" t="s">
        <v>376</v>
      </c>
      <c r="P422" t="s">
        <v>298</v>
      </c>
      <c r="Q422" s="73">
        <v>2045</v>
      </c>
      <c r="R422" s="73">
        <v>1.3462000000000001</v>
      </c>
    </row>
    <row r="423" spans="10:18" ht="15.75" customHeight="1">
      <c r="J423" s="73" t="s">
        <v>29</v>
      </c>
      <c r="K423" t="s">
        <v>34</v>
      </c>
      <c r="L423" t="s">
        <v>372</v>
      </c>
      <c r="M423" s="73" t="s">
        <v>97</v>
      </c>
      <c r="N423" t="s">
        <v>377</v>
      </c>
      <c r="O423" t="s">
        <v>376</v>
      </c>
      <c r="P423" t="s">
        <v>298</v>
      </c>
      <c r="Q423" s="73">
        <v>2045</v>
      </c>
      <c r="R423" s="73">
        <v>0.66190000000000004</v>
      </c>
    </row>
    <row r="424" spans="10:18" ht="15.75" customHeight="1">
      <c r="J424" s="73" t="s">
        <v>35</v>
      </c>
      <c r="K424" t="s">
        <v>34</v>
      </c>
      <c r="L424" t="s">
        <v>372</v>
      </c>
      <c r="M424" s="73" t="s">
        <v>97</v>
      </c>
      <c r="N424" t="s">
        <v>377</v>
      </c>
      <c r="O424" t="s">
        <v>376</v>
      </c>
      <c r="P424" t="s">
        <v>298</v>
      </c>
      <c r="Q424" s="73">
        <v>2045</v>
      </c>
      <c r="R424" s="73">
        <v>1.0562</v>
      </c>
    </row>
    <row r="425" spans="10:18" ht="15.75" customHeight="1">
      <c r="J425" s="73" t="s">
        <v>41</v>
      </c>
      <c r="K425" t="s">
        <v>34</v>
      </c>
      <c r="L425" t="s">
        <v>372</v>
      </c>
      <c r="M425" s="73" t="s">
        <v>97</v>
      </c>
      <c r="N425" t="s">
        <v>377</v>
      </c>
      <c r="O425" t="s">
        <v>376</v>
      </c>
      <c r="P425" t="s">
        <v>298</v>
      </c>
      <c r="Q425" s="73">
        <v>2045</v>
      </c>
      <c r="R425" s="73">
        <v>1.3162</v>
      </c>
    </row>
    <row r="426" spans="10:18" ht="15.75" customHeight="1">
      <c r="J426" s="73" t="s">
        <v>47</v>
      </c>
      <c r="K426" t="s">
        <v>34</v>
      </c>
      <c r="L426" t="s">
        <v>372</v>
      </c>
      <c r="M426" s="73" t="s">
        <v>97</v>
      </c>
      <c r="N426" t="s">
        <v>377</v>
      </c>
      <c r="O426" t="s">
        <v>376</v>
      </c>
      <c r="P426" t="s">
        <v>298</v>
      </c>
      <c r="Q426" s="73">
        <v>2045</v>
      </c>
      <c r="R426" s="73">
        <v>0.63219999999999998</v>
      </c>
    </row>
    <row r="427" spans="10:18" ht="15.75" customHeight="1">
      <c r="J427" s="73" t="s">
        <v>53</v>
      </c>
      <c r="K427" t="s">
        <v>34</v>
      </c>
      <c r="L427" t="s">
        <v>372</v>
      </c>
      <c r="M427" s="73" t="s">
        <v>97</v>
      </c>
      <c r="N427" t="s">
        <v>377</v>
      </c>
      <c r="O427" t="s">
        <v>376</v>
      </c>
      <c r="P427" t="s">
        <v>298</v>
      </c>
      <c r="Q427" s="73">
        <v>2045</v>
      </c>
      <c r="R427" s="73">
        <v>1.4846999999999999</v>
      </c>
    </row>
    <row r="428" spans="10:18" ht="15.75" customHeight="1">
      <c r="J428" s="73" t="s">
        <v>17</v>
      </c>
      <c r="K428" t="s">
        <v>34</v>
      </c>
      <c r="L428" t="s">
        <v>372</v>
      </c>
      <c r="M428" s="73" t="s">
        <v>97</v>
      </c>
      <c r="N428" t="s">
        <v>377</v>
      </c>
      <c r="O428" t="s">
        <v>376</v>
      </c>
      <c r="P428" t="s">
        <v>298</v>
      </c>
      <c r="Q428" s="73">
        <v>2050</v>
      </c>
      <c r="R428" s="73">
        <v>5.7746000000000004</v>
      </c>
    </row>
    <row r="429" spans="10:18" ht="15.75" customHeight="1">
      <c r="J429" s="73" t="s">
        <v>23</v>
      </c>
      <c r="K429" t="s">
        <v>34</v>
      </c>
      <c r="L429" t="s">
        <v>372</v>
      </c>
      <c r="M429" s="73" t="s">
        <v>97</v>
      </c>
      <c r="N429" t="s">
        <v>377</v>
      </c>
      <c r="O429" t="s">
        <v>376</v>
      </c>
      <c r="P429" t="s">
        <v>298</v>
      </c>
      <c r="Q429" s="73">
        <v>2050</v>
      </c>
      <c r="R429" s="73">
        <v>1.7181999999999999</v>
      </c>
    </row>
    <row r="430" spans="10:18" ht="15.75" customHeight="1">
      <c r="J430" s="73" t="s">
        <v>29</v>
      </c>
      <c r="K430" t="s">
        <v>34</v>
      </c>
      <c r="L430" t="s">
        <v>372</v>
      </c>
      <c r="M430" s="73" t="s">
        <v>97</v>
      </c>
      <c r="N430" t="s">
        <v>377</v>
      </c>
      <c r="O430" t="s">
        <v>376</v>
      </c>
      <c r="P430" t="s">
        <v>298</v>
      </c>
      <c r="Q430" s="73">
        <v>2050</v>
      </c>
      <c r="R430" s="73">
        <v>0.8448</v>
      </c>
    </row>
    <row r="431" spans="10:18" ht="15.75" customHeight="1">
      <c r="J431" s="73" t="s">
        <v>35</v>
      </c>
      <c r="K431" t="s">
        <v>34</v>
      </c>
      <c r="L431" t="s">
        <v>372</v>
      </c>
      <c r="M431" s="73" t="s">
        <v>97</v>
      </c>
      <c r="N431" t="s">
        <v>377</v>
      </c>
      <c r="O431" t="s">
        <v>376</v>
      </c>
      <c r="P431" t="s">
        <v>298</v>
      </c>
      <c r="Q431" s="73">
        <v>2050</v>
      </c>
      <c r="R431" s="73">
        <v>1.3481000000000001</v>
      </c>
    </row>
    <row r="432" spans="10:18" ht="15.75" customHeight="1">
      <c r="J432" s="73" t="s">
        <v>41</v>
      </c>
      <c r="K432" t="s">
        <v>34</v>
      </c>
      <c r="L432" t="s">
        <v>372</v>
      </c>
      <c r="M432" s="73" t="s">
        <v>97</v>
      </c>
      <c r="N432" t="s">
        <v>377</v>
      </c>
      <c r="O432" t="s">
        <v>376</v>
      </c>
      <c r="P432" t="s">
        <v>298</v>
      </c>
      <c r="Q432" s="73">
        <v>2050</v>
      </c>
      <c r="R432" s="73">
        <v>1.6798</v>
      </c>
    </row>
    <row r="433" spans="10:18" ht="15.75" customHeight="1">
      <c r="J433" s="73" t="s">
        <v>47</v>
      </c>
      <c r="K433" t="s">
        <v>34</v>
      </c>
      <c r="L433" t="s">
        <v>372</v>
      </c>
      <c r="M433" s="73" t="s">
        <v>97</v>
      </c>
      <c r="N433" t="s">
        <v>377</v>
      </c>
      <c r="O433" t="s">
        <v>376</v>
      </c>
      <c r="P433" t="s">
        <v>298</v>
      </c>
      <c r="Q433" s="73">
        <v>2050</v>
      </c>
      <c r="R433" s="73">
        <v>0.80689999999999995</v>
      </c>
    </row>
    <row r="434" spans="10:18" ht="15.75" customHeight="1">
      <c r="J434" s="73" t="s">
        <v>53</v>
      </c>
      <c r="K434" t="s">
        <v>34</v>
      </c>
      <c r="L434" t="s">
        <v>372</v>
      </c>
      <c r="M434" s="73" t="s">
        <v>97</v>
      </c>
      <c r="N434" t="s">
        <v>377</v>
      </c>
      <c r="O434" t="s">
        <v>376</v>
      </c>
      <c r="P434" t="s">
        <v>298</v>
      </c>
      <c r="Q434" s="73">
        <v>2050</v>
      </c>
      <c r="R434" s="73">
        <v>1.8949</v>
      </c>
    </row>
    <row r="435" spans="10:18" ht="15.75" customHeight="1">
      <c r="J435" s="73" t="s">
        <v>17</v>
      </c>
      <c r="K435" t="s">
        <v>22</v>
      </c>
      <c r="L435" t="s">
        <v>372</v>
      </c>
      <c r="M435" s="73" t="s">
        <v>105</v>
      </c>
      <c r="N435" t="s">
        <v>378</v>
      </c>
      <c r="O435" t="s">
        <v>296</v>
      </c>
      <c r="P435" t="s">
        <v>298</v>
      </c>
      <c r="Q435" s="73">
        <v>2022</v>
      </c>
      <c r="R435" s="73">
        <v>2.0500000000000003</v>
      </c>
    </row>
    <row r="436" spans="10:18" ht="15.75" customHeight="1">
      <c r="J436" s="73" t="s">
        <v>17</v>
      </c>
      <c r="K436" t="s">
        <v>22</v>
      </c>
      <c r="L436" t="s">
        <v>372</v>
      </c>
      <c r="M436" s="73" t="s">
        <v>107</v>
      </c>
      <c r="N436" t="s">
        <v>379</v>
      </c>
      <c r="O436" t="s">
        <v>296</v>
      </c>
      <c r="P436" t="s">
        <v>298</v>
      </c>
      <c r="Q436" s="73">
        <v>2022</v>
      </c>
      <c r="R436" s="73">
        <v>4.55</v>
      </c>
    </row>
    <row r="437" spans="10:18" ht="15.75" customHeight="1">
      <c r="J437" s="73" t="s">
        <v>29</v>
      </c>
      <c r="K437" t="s">
        <v>22</v>
      </c>
      <c r="L437" t="s">
        <v>372</v>
      </c>
      <c r="M437" s="73" t="s">
        <v>105</v>
      </c>
      <c r="N437" t="s">
        <v>378</v>
      </c>
      <c r="O437" t="s">
        <v>296</v>
      </c>
      <c r="P437" t="s">
        <v>298</v>
      </c>
      <c r="Q437" s="73">
        <v>2022</v>
      </c>
      <c r="R437" s="73">
        <v>1.9350000000000003</v>
      </c>
    </row>
    <row r="438" spans="10:18" ht="15.75" customHeight="1">
      <c r="J438" s="73" t="s">
        <v>29</v>
      </c>
      <c r="K438" t="s">
        <v>22</v>
      </c>
      <c r="L438" t="s">
        <v>372</v>
      </c>
      <c r="M438" s="73" t="s">
        <v>107</v>
      </c>
      <c r="N438" t="s">
        <v>379</v>
      </c>
      <c r="O438" t="s">
        <v>296</v>
      </c>
      <c r="P438" t="s">
        <v>298</v>
      </c>
      <c r="Q438" s="73">
        <v>2022</v>
      </c>
      <c r="R438" s="73">
        <v>4.25</v>
      </c>
    </row>
    <row r="439" spans="10:18" ht="15.75" customHeight="1">
      <c r="J439" s="73" t="s">
        <v>23</v>
      </c>
      <c r="K439" t="s">
        <v>22</v>
      </c>
      <c r="L439" t="s">
        <v>372</v>
      </c>
      <c r="M439" s="73" t="s">
        <v>105</v>
      </c>
      <c r="N439" t="s">
        <v>378</v>
      </c>
      <c r="O439" t="s">
        <v>296</v>
      </c>
      <c r="P439" t="s">
        <v>298</v>
      </c>
      <c r="Q439" s="73">
        <v>2022</v>
      </c>
      <c r="R439" s="73">
        <v>1</v>
      </c>
    </row>
    <row r="440" spans="10:18" ht="15.75" customHeight="1">
      <c r="J440" s="73" t="s">
        <v>23</v>
      </c>
      <c r="K440" t="s">
        <v>22</v>
      </c>
      <c r="L440" t="s">
        <v>372</v>
      </c>
      <c r="M440" s="73" t="s">
        <v>107</v>
      </c>
      <c r="N440" t="s">
        <v>379</v>
      </c>
      <c r="O440" t="s">
        <v>296</v>
      </c>
      <c r="P440" t="s">
        <v>298</v>
      </c>
      <c r="Q440" s="73">
        <v>2022</v>
      </c>
      <c r="R440" s="73">
        <v>1.5999999999999999</v>
      </c>
    </row>
    <row r="441" spans="10:18" ht="15.75" customHeight="1">
      <c r="J441" s="73" t="s">
        <v>35</v>
      </c>
      <c r="K441" t="s">
        <v>22</v>
      </c>
      <c r="L441" t="s">
        <v>372</v>
      </c>
      <c r="M441" s="73" t="s">
        <v>105</v>
      </c>
      <c r="N441" t="s">
        <v>378</v>
      </c>
      <c r="O441" t="s">
        <v>296</v>
      </c>
      <c r="P441" t="s">
        <v>298</v>
      </c>
      <c r="Q441" s="73">
        <v>2022</v>
      </c>
      <c r="R441" s="73">
        <v>0.8899999999999999</v>
      </c>
    </row>
    <row r="442" spans="10:18" ht="15.75" customHeight="1">
      <c r="J442" s="73" t="s">
        <v>35</v>
      </c>
      <c r="K442" t="s">
        <v>22</v>
      </c>
      <c r="L442" t="s">
        <v>372</v>
      </c>
      <c r="M442" s="73" t="s">
        <v>107</v>
      </c>
      <c r="N442" t="s">
        <v>379</v>
      </c>
      <c r="O442" t="s">
        <v>296</v>
      </c>
      <c r="P442" t="s">
        <v>298</v>
      </c>
      <c r="Q442" s="73">
        <v>2022</v>
      </c>
      <c r="R442" s="73">
        <v>1.04</v>
      </c>
    </row>
    <row r="443" spans="10:18" ht="15.75" customHeight="1">
      <c r="J443" s="73" t="s">
        <v>41</v>
      </c>
      <c r="K443" t="s">
        <v>22</v>
      </c>
      <c r="L443" t="s">
        <v>372</v>
      </c>
      <c r="M443" s="73" t="s">
        <v>105</v>
      </c>
      <c r="N443" t="s">
        <v>378</v>
      </c>
      <c r="O443" t="s">
        <v>296</v>
      </c>
      <c r="P443" t="s">
        <v>298</v>
      </c>
      <c r="Q443" s="73">
        <v>2022</v>
      </c>
      <c r="R443" s="73">
        <v>0.71</v>
      </c>
    </row>
    <row r="444" spans="10:18" ht="15.75" customHeight="1">
      <c r="J444" s="73" t="s">
        <v>41</v>
      </c>
      <c r="K444" t="s">
        <v>22</v>
      </c>
      <c r="L444" t="s">
        <v>372</v>
      </c>
      <c r="M444" s="73" t="s">
        <v>107</v>
      </c>
      <c r="N444" t="s">
        <v>379</v>
      </c>
      <c r="O444" t="s">
        <v>296</v>
      </c>
      <c r="P444" t="s">
        <v>298</v>
      </c>
      <c r="Q444" s="73">
        <v>2022</v>
      </c>
      <c r="R444" s="73">
        <v>1.51</v>
      </c>
    </row>
    <row r="445" spans="10:18" ht="15.75" customHeight="1">
      <c r="J445" s="73" t="s">
        <v>53</v>
      </c>
      <c r="K445" t="s">
        <v>22</v>
      </c>
      <c r="L445" t="s">
        <v>372</v>
      </c>
      <c r="M445" s="73" t="s">
        <v>105</v>
      </c>
      <c r="N445" t="s">
        <v>378</v>
      </c>
      <c r="O445" t="s">
        <v>296</v>
      </c>
      <c r="P445" t="s">
        <v>298</v>
      </c>
      <c r="Q445" s="73">
        <v>2022</v>
      </c>
      <c r="R445" s="73">
        <v>0.61499999999999999</v>
      </c>
    </row>
    <row r="446" spans="10:18" ht="15.75" customHeight="1">
      <c r="J446" s="73" t="s">
        <v>53</v>
      </c>
      <c r="K446" t="s">
        <v>22</v>
      </c>
      <c r="L446" t="s">
        <v>372</v>
      </c>
      <c r="M446" s="73" t="s">
        <v>107</v>
      </c>
      <c r="N446" t="s">
        <v>379</v>
      </c>
      <c r="O446" t="s">
        <v>296</v>
      </c>
      <c r="P446" t="s">
        <v>298</v>
      </c>
      <c r="Q446" s="73">
        <v>2022</v>
      </c>
      <c r="R446" s="73">
        <v>1.1850000000000001</v>
      </c>
    </row>
    <row r="447" spans="10:18" ht="15.75" customHeight="1">
      <c r="J447" s="73" t="s">
        <v>47</v>
      </c>
      <c r="K447" t="s">
        <v>22</v>
      </c>
      <c r="L447" t="s">
        <v>372</v>
      </c>
      <c r="M447" s="73" t="s">
        <v>105</v>
      </c>
      <c r="N447" t="s">
        <v>378</v>
      </c>
      <c r="O447" t="s">
        <v>296</v>
      </c>
      <c r="P447" t="s">
        <v>298</v>
      </c>
      <c r="Q447" s="73">
        <v>2022</v>
      </c>
      <c r="R447" s="73">
        <v>0.60500000000000009</v>
      </c>
    </row>
    <row r="448" spans="10:18" ht="15.75" customHeight="1">
      <c r="J448" s="73" t="s">
        <v>47</v>
      </c>
      <c r="K448" t="s">
        <v>22</v>
      </c>
      <c r="L448" t="s">
        <v>372</v>
      </c>
      <c r="M448" s="73" t="s">
        <v>107</v>
      </c>
      <c r="N448" t="s">
        <v>379</v>
      </c>
      <c r="O448" t="s">
        <v>296</v>
      </c>
      <c r="P448" t="s">
        <v>298</v>
      </c>
      <c r="Q448" s="73">
        <v>2022</v>
      </c>
      <c r="R448" s="73">
        <v>0.59500000000000008</v>
      </c>
    </row>
    <row r="449" spans="10:18" ht="15.75" customHeight="1">
      <c r="J449" s="73" t="s">
        <v>17</v>
      </c>
      <c r="K449" t="s">
        <v>22</v>
      </c>
      <c r="L449" t="s">
        <v>372</v>
      </c>
      <c r="M449" s="73" t="s">
        <v>105</v>
      </c>
      <c r="N449" t="s">
        <v>378</v>
      </c>
      <c r="O449" t="s">
        <v>296</v>
      </c>
      <c r="P449" t="s">
        <v>298</v>
      </c>
      <c r="Q449" s="73">
        <v>2025</v>
      </c>
      <c r="R449" s="73">
        <v>2.5830000000000002</v>
      </c>
    </row>
    <row r="450" spans="10:18" ht="15.75" customHeight="1">
      <c r="J450" s="73" t="s">
        <v>17</v>
      </c>
      <c r="K450" t="s">
        <v>22</v>
      </c>
      <c r="L450" t="s">
        <v>372</v>
      </c>
      <c r="M450" s="73" t="s">
        <v>107</v>
      </c>
      <c r="N450" t="s">
        <v>379</v>
      </c>
      <c r="O450" t="s">
        <v>296</v>
      </c>
      <c r="P450" t="s">
        <v>298</v>
      </c>
      <c r="Q450" s="73">
        <v>2025</v>
      </c>
      <c r="R450" s="73">
        <v>5.7329999999999997</v>
      </c>
    </row>
    <row r="451" spans="10:18" ht="15.75" customHeight="1">
      <c r="J451" s="73" t="s">
        <v>23</v>
      </c>
      <c r="K451" t="s">
        <v>22</v>
      </c>
      <c r="L451" t="s">
        <v>372</v>
      </c>
      <c r="M451" s="73" t="s">
        <v>105</v>
      </c>
      <c r="N451" t="s">
        <v>378</v>
      </c>
      <c r="O451" t="s">
        <v>296</v>
      </c>
      <c r="P451" t="s">
        <v>298</v>
      </c>
      <c r="Q451" s="73">
        <v>2025</v>
      </c>
      <c r="R451" s="73">
        <v>1.26</v>
      </c>
    </row>
    <row r="452" spans="10:18" ht="15.75" customHeight="1">
      <c r="J452" s="73" t="s">
        <v>23</v>
      </c>
      <c r="K452" t="s">
        <v>22</v>
      </c>
      <c r="L452" t="s">
        <v>372</v>
      </c>
      <c r="M452" s="73" t="s">
        <v>107</v>
      </c>
      <c r="N452" t="s">
        <v>379</v>
      </c>
      <c r="O452" t="s">
        <v>296</v>
      </c>
      <c r="P452" t="s">
        <v>298</v>
      </c>
      <c r="Q452" s="73">
        <v>2025</v>
      </c>
      <c r="R452" s="73">
        <v>2.016</v>
      </c>
    </row>
    <row r="453" spans="10:18" ht="15.75" customHeight="1">
      <c r="J453" s="73" t="s">
        <v>41</v>
      </c>
      <c r="K453" t="s">
        <v>22</v>
      </c>
      <c r="L453" t="s">
        <v>372</v>
      </c>
      <c r="M453" s="73" t="s">
        <v>105</v>
      </c>
      <c r="N453" t="s">
        <v>378</v>
      </c>
      <c r="O453" t="s">
        <v>296</v>
      </c>
      <c r="P453" t="s">
        <v>298</v>
      </c>
      <c r="Q453" s="73">
        <v>2025</v>
      </c>
      <c r="R453" s="73">
        <v>0.89500000000000002</v>
      </c>
    </row>
    <row r="454" spans="10:18" ht="15.75" customHeight="1">
      <c r="J454" s="73" t="s">
        <v>41</v>
      </c>
      <c r="K454" t="s">
        <v>22</v>
      </c>
      <c r="L454" t="s">
        <v>372</v>
      </c>
      <c r="M454" s="73" t="s">
        <v>107</v>
      </c>
      <c r="N454" t="s">
        <v>379</v>
      </c>
      <c r="O454" t="s">
        <v>296</v>
      </c>
      <c r="P454" t="s">
        <v>298</v>
      </c>
      <c r="Q454" s="73">
        <v>2025</v>
      </c>
      <c r="R454" s="73">
        <v>1.903</v>
      </c>
    </row>
    <row r="455" spans="10:18" ht="15.75" customHeight="1">
      <c r="J455" s="73" t="s">
        <v>35</v>
      </c>
      <c r="K455" t="s">
        <v>22</v>
      </c>
      <c r="L455" t="s">
        <v>372</v>
      </c>
      <c r="M455" s="73" t="s">
        <v>105</v>
      </c>
      <c r="N455" t="s">
        <v>378</v>
      </c>
      <c r="O455" t="s">
        <v>296</v>
      </c>
      <c r="P455" t="s">
        <v>298</v>
      </c>
      <c r="Q455" s="73">
        <v>2025</v>
      </c>
      <c r="R455" s="73">
        <v>1.121</v>
      </c>
    </row>
    <row r="456" spans="10:18" ht="15.75" customHeight="1">
      <c r="J456" s="73" t="s">
        <v>35</v>
      </c>
      <c r="K456" t="s">
        <v>22</v>
      </c>
      <c r="L456" t="s">
        <v>372</v>
      </c>
      <c r="M456" s="73" t="s">
        <v>107</v>
      </c>
      <c r="N456" t="s">
        <v>379</v>
      </c>
      <c r="O456" t="s">
        <v>296</v>
      </c>
      <c r="P456" t="s">
        <v>298</v>
      </c>
      <c r="Q456" s="73">
        <v>2025</v>
      </c>
      <c r="R456" s="73">
        <v>1.31</v>
      </c>
    </row>
    <row r="457" spans="10:18" ht="15.75" customHeight="1">
      <c r="J457" s="73" t="s">
        <v>53</v>
      </c>
      <c r="K457" t="s">
        <v>22</v>
      </c>
      <c r="L457" t="s">
        <v>372</v>
      </c>
      <c r="M457" s="73" t="s">
        <v>105</v>
      </c>
      <c r="N457" t="s">
        <v>378</v>
      </c>
      <c r="O457" t="s">
        <v>296</v>
      </c>
      <c r="P457" t="s">
        <v>298</v>
      </c>
      <c r="Q457" s="73">
        <v>2025</v>
      </c>
      <c r="R457" s="73">
        <v>0.77500000000000002</v>
      </c>
    </row>
    <row r="458" spans="10:18" ht="15.75" customHeight="1">
      <c r="J458" s="73" t="s">
        <v>53</v>
      </c>
      <c r="K458" t="s">
        <v>22</v>
      </c>
      <c r="L458" t="s">
        <v>372</v>
      </c>
      <c r="M458" s="73" t="s">
        <v>107</v>
      </c>
      <c r="N458" t="s">
        <v>379</v>
      </c>
      <c r="O458" t="s">
        <v>296</v>
      </c>
      <c r="P458" t="s">
        <v>298</v>
      </c>
      <c r="Q458" s="73">
        <v>2025</v>
      </c>
      <c r="R458" s="73">
        <v>1.4930000000000001</v>
      </c>
    </row>
    <row r="459" spans="10:18" ht="15.75" customHeight="1">
      <c r="J459" s="73" t="s">
        <v>29</v>
      </c>
      <c r="K459" t="s">
        <v>22</v>
      </c>
      <c r="L459" t="s">
        <v>372</v>
      </c>
      <c r="M459" s="73" t="s">
        <v>105</v>
      </c>
      <c r="N459" t="s">
        <v>378</v>
      </c>
      <c r="O459" t="s">
        <v>296</v>
      </c>
      <c r="P459" t="s">
        <v>298</v>
      </c>
      <c r="Q459" s="73">
        <v>2025</v>
      </c>
      <c r="R459" s="73">
        <v>2.4380000000000002</v>
      </c>
    </row>
    <row r="460" spans="10:18" ht="15.75" customHeight="1">
      <c r="J460" s="73" t="s">
        <v>29</v>
      </c>
      <c r="K460" t="s">
        <v>22</v>
      </c>
      <c r="L460" t="s">
        <v>372</v>
      </c>
      <c r="M460" s="73" t="s">
        <v>107</v>
      </c>
      <c r="N460" t="s">
        <v>379</v>
      </c>
      <c r="O460" t="s">
        <v>296</v>
      </c>
      <c r="P460" t="s">
        <v>298</v>
      </c>
      <c r="Q460" s="73">
        <v>2025</v>
      </c>
      <c r="R460" s="73">
        <v>5.3550000000000004</v>
      </c>
    </row>
    <row r="461" spans="10:18" ht="15.75" customHeight="1">
      <c r="J461" s="73" t="s">
        <v>47</v>
      </c>
      <c r="K461" t="s">
        <v>22</v>
      </c>
      <c r="L461" t="s">
        <v>372</v>
      </c>
      <c r="M461" s="73" t="s">
        <v>105</v>
      </c>
      <c r="N461" t="s">
        <v>378</v>
      </c>
      <c r="O461" t="s">
        <v>296</v>
      </c>
      <c r="P461" t="s">
        <v>298</v>
      </c>
      <c r="Q461" s="73">
        <v>2025</v>
      </c>
      <c r="R461" s="73">
        <v>0.76200000000000001</v>
      </c>
    </row>
    <row r="462" spans="10:18" ht="15.75" customHeight="1">
      <c r="J462" s="73" t="s">
        <v>47</v>
      </c>
      <c r="K462" t="s">
        <v>22</v>
      </c>
      <c r="L462" t="s">
        <v>372</v>
      </c>
      <c r="M462" s="73" t="s">
        <v>107</v>
      </c>
      <c r="N462" t="s">
        <v>379</v>
      </c>
      <c r="O462" t="s">
        <v>296</v>
      </c>
      <c r="P462" t="s">
        <v>298</v>
      </c>
      <c r="Q462" s="73">
        <v>2025</v>
      </c>
      <c r="R462" s="73">
        <v>0.75</v>
      </c>
    </row>
    <row r="463" spans="10:18" ht="15.75" customHeight="1">
      <c r="J463" s="73" t="s">
        <v>17</v>
      </c>
      <c r="K463" t="s">
        <v>22</v>
      </c>
      <c r="L463" t="s">
        <v>372</v>
      </c>
      <c r="M463" s="73" t="s">
        <v>105</v>
      </c>
      <c r="N463" t="s">
        <v>378</v>
      </c>
      <c r="O463" t="s">
        <v>296</v>
      </c>
      <c r="P463" t="s">
        <v>298</v>
      </c>
      <c r="Q463" s="73">
        <v>2030</v>
      </c>
      <c r="R463" s="73">
        <v>3.7970000000000002</v>
      </c>
    </row>
    <row r="464" spans="10:18" ht="15.75" customHeight="1">
      <c r="J464" s="73" t="s">
        <v>17</v>
      </c>
      <c r="K464" t="s">
        <v>22</v>
      </c>
      <c r="L464" t="s">
        <v>372</v>
      </c>
      <c r="M464" s="73" t="s">
        <v>107</v>
      </c>
      <c r="N464" t="s">
        <v>379</v>
      </c>
      <c r="O464" t="s">
        <v>296</v>
      </c>
      <c r="P464" t="s">
        <v>298</v>
      </c>
      <c r="Q464" s="73">
        <v>2030</v>
      </c>
      <c r="R464" s="73">
        <v>8.4280000000000008</v>
      </c>
    </row>
    <row r="465" spans="10:18" ht="15.75" customHeight="1">
      <c r="J465" s="73" t="s">
        <v>23</v>
      </c>
      <c r="K465" t="s">
        <v>22</v>
      </c>
      <c r="L465" t="s">
        <v>372</v>
      </c>
      <c r="M465" s="73" t="s">
        <v>105</v>
      </c>
      <c r="N465" t="s">
        <v>378</v>
      </c>
      <c r="O465" t="s">
        <v>296</v>
      </c>
      <c r="P465" t="s">
        <v>298</v>
      </c>
      <c r="Q465" s="73">
        <v>2030</v>
      </c>
      <c r="R465" s="73">
        <v>1.8520000000000001</v>
      </c>
    </row>
    <row r="466" spans="10:18" ht="15.75" customHeight="1">
      <c r="J466" s="73" t="s">
        <v>23</v>
      </c>
      <c r="K466" t="s">
        <v>22</v>
      </c>
      <c r="L466" t="s">
        <v>372</v>
      </c>
      <c r="M466" s="73" t="s">
        <v>107</v>
      </c>
      <c r="N466" t="s">
        <v>379</v>
      </c>
      <c r="O466" t="s">
        <v>296</v>
      </c>
      <c r="P466" t="s">
        <v>298</v>
      </c>
      <c r="Q466" s="73">
        <v>2030</v>
      </c>
      <c r="R466" s="73">
        <v>2.964</v>
      </c>
    </row>
    <row r="467" spans="10:18" ht="15.75" customHeight="1">
      <c r="J467" s="73" t="s">
        <v>41</v>
      </c>
      <c r="K467" t="s">
        <v>22</v>
      </c>
      <c r="L467" t="s">
        <v>372</v>
      </c>
      <c r="M467" s="73" t="s">
        <v>105</v>
      </c>
      <c r="N467" t="s">
        <v>378</v>
      </c>
      <c r="O467" t="s">
        <v>296</v>
      </c>
      <c r="P467" t="s">
        <v>298</v>
      </c>
      <c r="Q467" s="73">
        <v>2030</v>
      </c>
      <c r="R467" s="73">
        <v>1.3149999999999999</v>
      </c>
    </row>
    <row r="468" spans="10:18" ht="15.75" customHeight="1">
      <c r="J468" s="73" t="s">
        <v>41</v>
      </c>
      <c r="K468" t="s">
        <v>22</v>
      </c>
      <c r="L468" t="s">
        <v>372</v>
      </c>
      <c r="M468" s="73" t="s">
        <v>107</v>
      </c>
      <c r="N468" t="s">
        <v>379</v>
      </c>
      <c r="O468" t="s">
        <v>296</v>
      </c>
      <c r="P468" t="s">
        <v>298</v>
      </c>
      <c r="Q468" s="73">
        <v>2030</v>
      </c>
      <c r="R468" s="73">
        <v>2.7970000000000002</v>
      </c>
    </row>
    <row r="469" spans="10:18" ht="15.75" customHeight="1">
      <c r="J469" s="73" t="s">
        <v>35</v>
      </c>
      <c r="K469" t="s">
        <v>22</v>
      </c>
      <c r="L469" t="s">
        <v>372</v>
      </c>
      <c r="M469" s="73" t="s">
        <v>105</v>
      </c>
      <c r="N469" t="s">
        <v>378</v>
      </c>
      <c r="O469" t="s">
        <v>296</v>
      </c>
      <c r="P469" t="s">
        <v>298</v>
      </c>
      <c r="Q469" s="73">
        <v>2030</v>
      </c>
      <c r="R469" s="73">
        <v>1.649</v>
      </c>
    </row>
    <row r="470" spans="10:18" ht="15.75" customHeight="1">
      <c r="J470" s="73" t="s">
        <v>35</v>
      </c>
      <c r="K470" t="s">
        <v>22</v>
      </c>
      <c r="L470" t="s">
        <v>372</v>
      </c>
      <c r="M470" s="73" t="s">
        <v>107</v>
      </c>
      <c r="N470" t="s">
        <v>379</v>
      </c>
      <c r="O470" t="s">
        <v>296</v>
      </c>
      <c r="P470" t="s">
        <v>298</v>
      </c>
      <c r="Q470" s="73">
        <v>2030</v>
      </c>
      <c r="R470" s="73">
        <v>1.9259999999999999</v>
      </c>
    </row>
    <row r="471" spans="10:18" ht="15.75" customHeight="1">
      <c r="J471" s="73" t="s">
        <v>53</v>
      </c>
      <c r="K471" t="s">
        <v>22</v>
      </c>
      <c r="L471" t="s">
        <v>372</v>
      </c>
      <c r="M471" s="73" t="s">
        <v>105</v>
      </c>
      <c r="N471" t="s">
        <v>378</v>
      </c>
      <c r="O471" t="s">
        <v>296</v>
      </c>
      <c r="P471" t="s">
        <v>298</v>
      </c>
      <c r="Q471" s="73">
        <v>2030</v>
      </c>
      <c r="R471" s="73">
        <v>1.139</v>
      </c>
    </row>
    <row r="472" spans="10:18" ht="15.75" customHeight="1">
      <c r="J472" s="73" t="s">
        <v>53</v>
      </c>
      <c r="K472" t="s">
        <v>22</v>
      </c>
      <c r="L472" t="s">
        <v>372</v>
      </c>
      <c r="M472" s="73" t="s">
        <v>107</v>
      </c>
      <c r="N472" t="s">
        <v>379</v>
      </c>
      <c r="O472" t="s">
        <v>296</v>
      </c>
      <c r="P472" t="s">
        <v>298</v>
      </c>
      <c r="Q472" s="73">
        <v>2030</v>
      </c>
      <c r="R472" s="73">
        <v>2.1949999999999998</v>
      </c>
    </row>
    <row r="473" spans="10:18" ht="15.75" customHeight="1">
      <c r="J473" s="73" t="s">
        <v>29</v>
      </c>
      <c r="K473" t="s">
        <v>22</v>
      </c>
      <c r="L473" t="s">
        <v>372</v>
      </c>
      <c r="M473" s="73" t="s">
        <v>105</v>
      </c>
      <c r="N473" t="s">
        <v>378</v>
      </c>
      <c r="O473" t="s">
        <v>296</v>
      </c>
      <c r="P473" t="s">
        <v>298</v>
      </c>
      <c r="Q473" s="73">
        <v>2030</v>
      </c>
      <c r="R473" s="73">
        <v>3.5840000000000001</v>
      </c>
    </row>
    <row r="474" spans="10:18" ht="15.75" customHeight="1">
      <c r="J474" s="73" t="s">
        <v>29</v>
      </c>
      <c r="K474" t="s">
        <v>22</v>
      </c>
      <c r="L474" t="s">
        <v>372</v>
      </c>
      <c r="M474" s="73" t="s">
        <v>107</v>
      </c>
      <c r="N474" t="s">
        <v>379</v>
      </c>
      <c r="O474" t="s">
        <v>296</v>
      </c>
      <c r="P474" t="s">
        <v>298</v>
      </c>
      <c r="Q474" s="73">
        <v>2030</v>
      </c>
      <c r="R474" s="73">
        <v>7.8719999999999999</v>
      </c>
    </row>
    <row r="475" spans="10:18" ht="15.75" customHeight="1">
      <c r="J475" s="73" t="s">
        <v>47</v>
      </c>
      <c r="K475" t="s">
        <v>22</v>
      </c>
      <c r="L475" t="s">
        <v>372</v>
      </c>
      <c r="M475" s="73" t="s">
        <v>105</v>
      </c>
      <c r="N475" t="s">
        <v>378</v>
      </c>
      <c r="O475" t="s">
        <v>296</v>
      </c>
      <c r="P475" t="s">
        <v>298</v>
      </c>
      <c r="Q475" s="73">
        <v>2030</v>
      </c>
      <c r="R475" s="73">
        <v>1.121</v>
      </c>
    </row>
    <row r="476" spans="10:18" ht="15.75" customHeight="1">
      <c r="J476" s="73" t="s">
        <v>47</v>
      </c>
      <c r="K476" t="s">
        <v>22</v>
      </c>
      <c r="L476" t="s">
        <v>372</v>
      </c>
      <c r="M476" s="73" t="s">
        <v>107</v>
      </c>
      <c r="N476" t="s">
        <v>379</v>
      </c>
      <c r="O476" t="s">
        <v>296</v>
      </c>
      <c r="P476" t="s">
        <v>298</v>
      </c>
      <c r="Q476" s="73">
        <v>2030</v>
      </c>
      <c r="R476" s="73">
        <v>1.1020000000000001</v>
      </c>
    </row>
    <row r="477" spans="10:18" ht="15.75" customHeight="1">
      <c r="J477" s="73" t="s">
        <v>17</v>
      </c>
      <c r="K477" t="s">
        <v>22</v>
      </c>
      <c r="L477" t="s">
        <v>372</v>
      </c>
      <c r="M477" s="73" t="s">
        <v>105</v>
      </c>
      <c r="N477" t="s">
        <v>378</v>
      </c>
      <c r="O477" t="s">
        <v>296</v>
      </c>
      <c r="P477" t="s">
        <v>298</v>
      </c>
      <c r="Q477" s="73">
        <v>2035</v>
      </c>
      <c r="R477" s="73">
        <v>5.5819999999999999</v>
      </c>
    </row>
    <row r="478" spans="10:18" ht="15.75" customHeight="1">
      <c r="J478" s="73" t="s">
        <v>17</v>
      </c>
      <c r="K478" t="s">
        <v>22</v>
      </c>
      <c r="L478" t="s">
        <v>372</v>
      </c>
      <c r="M478" s="73" t="s">
        <v>107</v>
      </c>
      <c r="N478" t="s">
        <v>379</v>
      </c>
      <c r="O478" t="s">
        <v>296</v>
      </c>
      <c r="P478" t="s">
        <v>298</v>
      </c>
      <c r="Q478" s="73">
        <v>2035</v>
      </c>
      <c r="R478" s="73">
        <v>12.388999999999999</v>
      </c>
    </row>
    <row r="479" spans="10:18" ht="15.75" customHeight="1">
      <c r="J479" s="73" t="s">
        <v>23</v>
      </c>
      <c r="K479" t="s">
        <v>22</v>
      </c>
      <c r="L479" t="s">
        <v>372</v>
      </c>
      <c r="M479" s="73" t="s">
        <v>105</v>
      </c>
      <c r="N479" t="s">
        <v>378</v>
      </c>
      <c r="O479" t="s">
        <v>296</v>
      </c>
      <c r="P479" t="s">
        <v>298</v>
      </c>
      <c r="Q479" s="73">
        <v>2035</v>
      </c>
      <c r="R479" s="73">
        <v>2.7229999999999999</v>
      </c>
    </row>
    <row r="480" spans="10:18" ht="15.75" customHeight="1">
      <c r="J480" s="73" t="s">
        <v>23</v>
      </c>
      <c r="K480" t="s">
        <v>22</v>
      </c>
      <c r="L480" t="s">
        <v>372</v>
      </c>
      <c r="M480" s="73" t="s">
        <v>107</v>
      </c>
      <c r="N480" t="s">
        <v>379</v>
      </c>
      <c r="O480" t="s">
        <v>296</v>
      </c>
      <c r="P480" t="s">
        <v>298</v>
      </c>
      <c r="Q480" s="73">
        <v>2035</v>
      </c>
      <c r="R480" s="73">
        <v>4.3570000000000002</v>
      </c>
    </row>
    <row r="481" spans="10:18" ht="15.75" customHeight="1">
      <c r="J481" s="73" t="s">
        <v>41</v>
      </c>
      <c r="K481" t="s">
        <v>22</v>
      </c>
      <c r="L481" t="s">
        <v>372</v>
      </c>
      <c r="M481" s="73" t="s">
        <v>105</v>
      </c>
      <c r="N481" t="s">
        <v>378</v>
      </c>
      <c r="O481" t="s">
        <v>296</v>
      </c>
      <c r="P481" t="s">
        <v>298</v>
      </c>
      <c r="Q481" s="73">
        <v>2035</v>
      </c>
      <c r="R481" s="73">
        <v>1.9330000000000001</v>
      </c>
    </row>
    <row r="482" spans="10:18" ht="15.75" customHeight="1">
      <c r="J482" s="73" t="s">
        <v>41</v>
      </c>
      <c r="K482" t="s">
        <v>22</v>
      </c>
      <c r="L482" t="s">
        <v>372</v>
      </c>
      <c r="M482" s="73" t="s">
        <v>107</v>
      </c>
      <c r="N482" t="s">
        <v>379</v>
      </c>
      <c r="O482" t="s">
        <v>296</v>
      </c>
      <c r="P482" t="s">
        <v>298</v>
      </c>
      <c r="Q482" s="73">
        <v>2035</v>
      </c>
      <c r="R482" s="73">
        <v>4.1120000000000001</v>
      </c>
    </row>
    <row r="483" spans="10:18" ht="15.75" customHeight="1">
      <c r="J483" s="73" t="s">
        <v>35</v>
      </c>
      <c r="K483" t="s">
        <v>22</v>
      </c>
      <c r="L483" t="s">
        <v>372</v>
      </c>
      <c r="M483" s="73" t="s">
        <v>105</v>
      </c>
      <c r="N483" t="s">
        <v>378</v>
      </c>
      <c r="O483" t="s">
        <v>296</v>
      </c>
      <c r="P483" t="s">
        <v>298</v>
      </c>
      <c r="Q483" s="73">
        <v>2035</v>
      </c>
      <c r="R483" s="73">
        <v>2.423</v>
      </c>
    </row>
    <row r="484" spans="10:18" ht="15.75" customHeight="1">
      <c r="J484" s="73" t="s">
        <v>35</v>
      </c>
      <c r="K484" t="s">
        <v>22</v>
      </c>
      <c r="L484" t="s">
        <v>372</v>
      </c>
      <c r="M484" s="73" t="s">
        <v>107</v>
      </c>
      <c r="N484" t="s">
        <v>379</v>
      </c>
      <c r="O484" t="s">
        <v>296</v>
      </c>
      <c r="P484" t="s">
        <v>298</v>
      </c>
      <c r="Q484" s="73">
        <v>2035</v>
      </c>
      <c r="R484" s="73">
        <v>2.8319999999999999</v>
      </c>
    </row>
    <row r="485" spans="10:18" ht="15.75" customHeight="1">
      <c r="J485" s="73" t="s">
        <v>53</v>
      </c>
      <c r="K485" t="s">
        <v>22</v>
      </c>
      <c r="L485" t="s">
        <v>372</v>
      </c>
      <c r="M485" s="73" t="s">
        <v>105</v>
      </c>
      <c r="N485" t="s">
        <v>378</v>
      </c>
      <c r="O485" t="s">
        <v>296</v>
      </c>
      <c r="P485" t="s">
        <v>298</v>
      </c>
      <c r="Q485" s="73">
        <v>2035</v>
      </c>
      <c r="R485" s="73">
        <v>1.675</v>
      </c>
    </row>
    <row r="486" spans="10:18" ht="15.75" customHeight="1">
      <c r="J486" s="73" t="s">
        <v>53</v>
      </c>
      <c r="K486" t="s">
        <v>22</v>
      </c>
      <c r="L486" t="s">
        <v>372</v>
      </c>
      <c r="M486" s="73" t="s">
        <v>107</v>
      </c>
      <c r="N486" t="s">
        <v>379</v>
      </c>
      <c r="O486" t="s">
        <v>296</v>
      </c>
      <c r="P486" t="s">
        <v>298</v>
      </c>
      <c r="Q486" s="73">
        <v>2035</v>
      </c>
      <c r="R486" s="73">
        <v>3.2269999999999999</v>
      </c>
    </row>
    <row r="487" spans="10:18" ht="15.75" customHeight="1">
      <c r="J487" s="73" t="s">
        <v>29</v>
      </c>
      <c r="K487" t="s">
        <v>22</v>
      </c>
      <c r="L487" t="s">
        <v>372</v>
      </c>
      <c r="M487" s="73" t="s">
        <v>105</v>
      </c>
      <c r="N487" t="s">
        <v>378</v>
      </c>
      <c r="O487" t="s">
        <v>296</v>
      </c>
      <c r="P487" t="s">
        <v>298</v>
      </c>
      <c r="Q487" s="73">
        <v>2035</v>
      </c>
      <c r="R487" s="73">
        <v>5.2690000000000001</v>
      </c>
    </row>
    <row r="488" spans="10:18" ht="15.75" customHeight="1">
      <c r="J488" s="73" t="s">
        <v>29</v>
      </c>
      <c r="K488" t="s">
        <v>22</v>
      </c>
      <c r="L488" t="s">
        <v>372</v>
      </c>
      <c r="M488" s="73" t="s">
        <v>107</v>
      </c>
      <c r="N488" t="s">
        <v>379</v>
      </c>
      <c r="O488" t="s">
        <v>296</v>
      </c>
      <c r="P488" t="s">
        <v>298</v>
      </c>
      <c r="Q488" s="73">
        <v>2035</v>
      </c>
      <c r="R488" s="73">
        <v>11.571999999999999</v>
      </c>
    </row>
    <row r="489" spans="10:18" ht="15.75" customHeight="1">
      <c r="J489" s="73" t="s">
        <v>47</v>
      </c>
      <c r="K489" t="s">
        <v>22</v>
      </c>
      <c r="L489" t="s">
        <v>372</v>
      </c>
      <c r="M489" s="73" t="s">
        <v>105</v>
      </c>
      <c r="N489" t="s">
        <v>378</v>
      </c>
      <c r="O489" t="s">
        <v>296</v>
      </c>
      <c r="P489" t="s">
        <v>298</v>
      </c>
      <c r="Q489" s="73">
        <v>2035</v>
      </c>
      <c r="R489" s="73">
        <v>1.647</v>
      </c>
    </row>
    <row r="490" spans="10:18" ht="15.75" customHeight="1">
      <c r="J490" s="73" t="s">
        <v>47</v>
      </c>
      <c r="K490" t="s">
        <v>22</v>
      </c>
      <c r="L490" t="s">
        <v>372</v>
      </c>
      <c r="M490" s="73" t="s">
        <v>107</v>
      </c>
      <c r="N490" t="s">
        <v>379</v>
      </c>
      <c r="O490" t="s">
        <v>296</v>
      </c>
      <c r="P490" t="s">
        <v>298</v>
      </c>
      <c r="Q490" s="73">
        <v>2035</v>
      </c>
      <c r="R490" s="73">
        <v>1.62</v>
      </c>
    </row>
    <row r="491" spans="10:18" ht="15.75" customHeight="1">
      <c r="J491" s="73" t="s">
        <v>17</v>
      </c>
      <c r="K491" t="s">
        <v>22</v>
      </c>
      <c r="L491" t="s">
        <v>372</v>
      </c>
      <c r="M491" s="73" t="s">
        <v>105</v>
      </c>
      <c r="N491" t="s">
        <v>378</v>
      </c>
      <c r="O491" t="s">
        <v>296</v>
      </c>
      <c r="P491" t="s">
        <v>298</v>
      </c>
      <c r="Q491" s="73">
        <v>2040</v>
      </c>
      <c r="R491" s="73">
        <v>8.2059999999999995</v>
      </c>
    </row>
    <row r="492" spans="10:18" ht="15.75" customHeight="1">
      <c r="J492" s="73" t="s">
        <v>17</v>
      </c>
      <c r="K492" t="s">
        <v>22</v>
      </c>
      <c r="L492" t="s">
        <v>372</v>
      </c>
      <c r="M492" s="73" t="s">
        <v>107</v>
      </c>
      <c r="N492" t="s">
        <v>379</v>
      </c>
      <c r="O492" t="s">
        <v>296</v>
      </c>
      <c r="P492" t="s">
        <v>298</v>
      </c>
      <c r="Q492" s="73">
        <v>2040</v>
      </c>
      <c r="R492" s="73">
        <v>18.212</v>
      </c>
    </row>
    <row r="493" spans="10:18" ht="15.75" customHeight="1">
      <c r="J493" s="73" t="s">
        <v>23</v>
      </c>
      <c r="K493" t="s">
        <v>22</v>
      </c>
      <c r="L493" t="s">
        <v>372</v>
      </c>
      <c r="M493" s="73" t="s">
        <v>105</v>
      </c>
      <c r="N493" t="s">
        <v>378</v>
      </c>
      <c r="O493" t="s">
        <v>296</v>
      </c>
      <c r="P493" t="s">
        <v>298</v>
      </c>
      <c r="Q493" s="73">
        <v>2040</v>
      </c>
      <c r="R493" s="73">
        <v>4.0030000000000001</v>
      </c>
    </row>
    <row r="494" spans="10:18" ht="15.75" customHeight="1">
      <c r="J494" s="73" t="s">
        <v>23</v>
      </c>
      <c r="K494" t="s">
        <v>22</v>
      </c>
      <c r="L494" t="s">
        <v>372</v>
      </c>
      <c r="M494" s="73" t="s">
        <v>107</v>
      </c>
      <c r="N494" t="s">
        <v>379</v>
      </c>
      <c r="O494" t="s">
        <v>296</v>
      </c>
      <c r="P494" t="s">
        <v>298</v>
      </c>
      <c r="Q494" s="73">
        <v>2040</v>
      </c>
      <c r="R494" s="73">
        <v>6.4039999999999999</v>
      </c>
    </row>
    <row r="495" spans="10:18" ht="15.75" customHeight="1">
      <c r="J495" s="73" t="s">
        <v>41</v>
      </c>
      <c r="K495" t="s">
        <v>22</v>
      </c>
      <c r="L495" t="s">
        <v>372</v>
      </c>
      <c r="M495" s="73" t="s">
        <v>105</v>
      </c>
      <c r="N495" t="s">
        <v>378</v>
      </c>
      <c r="O495" t="s">
        <v>296</v>
      </c>
      <c r="P495" t="s">
        <v>298</v>
      </c>
      <c r="Q495" s="73">
        <v>2040</v>
      </c>
      <c r="R495" s="73">
        <v>2.8420000000000001</v>
      </c>
    </row>
    <row r="496" spans="10:18" ht="15.75" customHeight="1">
      <c r="J496" s="73" t="s">
        <v>41</v>
      </c>
      <c r="K496" t="s">
        <v>22</v>
      </c>
      <c r="L496" t="s">
        <v>372</v>
      </c>
      <c r="M496" s="73" t="s">
        <v>107</v>
      </c>
      <c r="N496" t="s">
        <v>379</v>
      </c>
      <c r="O496" t="s">
        <v>296</v>
      </c>
      <c r="P496" t="s">
        <v>298</v>
      </c>
      <c r="Q496" s="73">
        <v>2040</v>
      </c>
      <c r="R496" s="73">
        <v>6.0439999999999996</v>
      </c>
    </row>
    <row r="497" spans="10:18" ht="15.75" customHeight="1">
      <c r="J497" s="73" t="s">
        <v>35</v>
      </c>
      <c r="K497" t="s">
        <v>22</v>
      </c>
      <c r="L497" t="s">
        <v>372</v>
      </c>
      <c r="M497" s="73" t="s">
        <v>105</v>
      </c>
      <c r="N497" t="s">
        <v>378</v>
      </c>
      <c r="O497" t="s">
        <v>296</v>
      </c>
      <c r="P497" t="s">
        <v>298</v>
      </c>
      <c r="Q497" s="73">
        <v>2040</v>
      </c>
      <c r="R497" s="73">
        <v>3.5619999999999998</v>
      </c>
    </row>
    <row r="498" spans="10:18" ht="15.75" customHeight="1">
      <c r="J498" s="73" t="s">
        <v>35</v>
      </c>
      <c r="K498" t="s">
        <v>22</v>
      </c>
      <c r="L498" t="s">
        <v>372</v>
      </c>
      <c r="M498" s="73" t="s">
        <v>107</v>
      </c>
      <c r="N498" t="s">
        <v>379</v>
      </c>
      <c r="O498" t="s">
        <v>296</v>
      </c>
      <c r="P498" t="s">
        <v>298</v>
      </c>
      <c r="Q498" s="73">
        <v>2040</v>
      </c>
      <c r="R498" s="73">
        <v>4.1630000000000003</v>
      </c>
    </row>
    <row r="499" spans="10:18" ht="15.75" customHeight="1">
      <c r="J499" s="73" t="s">
        <v>53</v>
      </c>
      <c r="K499" t="s">
        <v>22</v>
      </c>
      <c r="L499" t="s">
        <v>372</v>
      </c>
      <c r="M499" s="73" t="s">
        <v>105</v>
      </c>
      <c r="N499" t="s">
        <v>378</v>
      </c>
      <c r="O499" t="s">
        <v>296</v>
      </c>
      <c r="P499" t="s">
        <v>298</v>
      </c>
      <c r="Q499" s="73">
        <v>2040</v>
      </c>
      <c r="R499" s="73">
        <v>2.4620000000000002</v>
      </c>
    </row>
    <row r="500" spans="10:18" ht="15.75" customHeight="1">
      <c r="J500" s="73" t="s">
        <v>53</v>
      </c>
      <c r="K500" t="s">
        <v>22</v>
      </c>
      <c r="L500" t="s">
        <v>372</v>
      </c>
      <c r="M500" s="73" t="s">
        <v>107</v>
      </c>
      <c r="N500" t="s">
        <v>379</v>
      </c>
      <c r="O500" t="s">
        <v>296</v>
      </c>
      <c r="P500" t="s">
        <v>298</v>
      </c>
      <c r="Q500" s="73">
        <v>2040</v>
      </c>
      <c r="R500" s="73">
        <v>4.7430000000000003</v>
      </c>
    </row>
    <row r="501" spans="10:18" ht="15.75" customHeight="1">
      <c r="J501" s="73" t="s">
        <v>29</v>
      </c>
      <c r="K501" t="s">
        <v>22</v>
      </c>
      <c r="L501" t="s">
        <v>372</v>
      </c>
      <c r="M501" s="73" t="s">
        <v>105</v>
      </c>
      <c r="N501" t="s">
        <v>378</v>
      </c>
      <c r="O501" t="s">
        <v>296</v>
      </c>
      <c r="P501" t="s">
        <v>298</v>
      </c>
      <c r="Q501" s="73">
        <v>2040</v>
      </c>
      <c r="R501" s="73">
        <v>7.7450000000000001</v>
      </c>
    </row>
    <row r="502" spans="10:18" ht="15.75" customHeight="1">
      <c r="J502" s="73" t="s">
        <v>29</v>
      </c>
      <c r="K502" t="s">
        <v>22</v>
      </c>
      <c r="L502" t="s">
        <v>372</v>
      </c>
      <c r="M502" s="73" t="s">
        <v>107</v>
      </c>
      <c r="N502" t="s">
        <v>379</v>
      </c>
      <c r="O502" t="s">
        <v>296</v>
      </c>
      <c r="P502" t="s">
        <v>298</v>
      </c>
      <c r="Q502" s="73">
        <v>2040</v>
      </c>
      <c r="R502" s="73">
        <v>17.010999999999999</v>
      </c>
    </row>
    <row r="503" spans="10:18" ht="15.75" customHeight="1">
      <c r="J503" s="73" t="s">
        <v>47</v>
      </c>
      <c r="K503" t="s">
        <v>22</v>
      </c>
      <c r="L503" t="s">
        <v>372</v>
      </c>
      <c r="M503" s="73" t="s">
        <v>105</v>
      </c>
      <c r="N503" t="s">
        <v>378</v>
      </c>
      <c r="O503" t="s">
        <v>296</v>
      </c>
      <c r="P503" t="s">
        <v>298</v>
      </c>
      <c r="Q503" s="73">
        <v>2040</v>
      </c>
      <c r="R503" s="73">
        <v>2.4220000000000002</v>
      </c>
    </row>
    <row r="504" spans="10:18" ht="15.75" customHeight="1">
      <c r="J504" s="73" t="s">
        <v>47</v>
      </c>
      <c r="K504" t="s">
        <v>22</v>
      </c>
      <c r="L504" t="s">
        <v>372</v>
      </c>
      <c r="M504" s="73" t="s">
        <v>107</v>
      </c>
      <c r="N504" t="s">
        <v>379</v>
      </c>
      <c r="O504" t="s">
        <v>296</v>
      </c>
      <c r="P504" t="s">
        <v>298</v>
      </c>
      <c r="Q504" s="73">
        <v>2040</v>
      </c>
      <c r="R504" s="73">
        <v>2.3820000000000001</v>
      </c>
    </row>
    <row r="505" spans="10:18" ht="15.75" customHeight="1">
      <c r="J505" s="73" t="s">
        <v>17</v>
      </c>
      <c r="K505" t="s">
        <v>22</v>
      </c>
      <c r="L505" t="s">
        <v>372</v>
      </c>
      <c r="M505" s="73" t="s">
        <v>105</v>
      </c>
      <c r="N505" t="s">
        <v>378</v>
      </c>
      <c r="O505" t="s">
        <v>296</v>
      </c>
      <c r="P505" t="s">
        <v>298</v>
      </c>
      <c r="Q505" s="73">
        <v>2045</v>
      </c>
      <c r="R505" s="73">
        <v>12.061999999999999</v>
      </c>
    </row>
    <row r="506" spans="10:18" ht="15.75" customHeight="1">
      <c r="J506" s="73" t="s">
        <v>17</v>
      </c>
      <c r="K506" t="s">
        <v>22</v>
      </c>
      <c r="L506" t="s">
        <v>372</v>
      </c>
      <c r="M506" s="73" t="s">
        <v>107</v>
      </c>
      <c r="N506" t="s">
        <v>379</v>
      </c>
      <c r="O506" t="s">
        <v>296</v>
      </c>
      <c r="P506" t="s">
        <v>298</v>
      </c>
      <c r="Q506" s="73">
        <v>2045</v>
      </c>
      <c r="R506" s="73">
        <v>26.771999999999998</v>
      </c>
    </row>
    <row r="507" spans="10:18" ht="15.75" customHeight="1">
      <c r="J507" s="73" t="s">
        <v>23</v>
      </c>
      <c r="K507" t="s">
        <v>22</v>
      </c>
      <c r="L507" t="s">
        <v>372</v>
      </c>
      <c r="M507" s="73" t="s">
        <v>105</v>
      </c>
      <c r="N507" t="s">
        <v>378</v>
      </c>
      <c r="O507" t="s">
        <v>296</v>
      </c>
      <c r="P507" t="s">
        <v>298</v>
      </c>
      <c r="Q507" s="73">
        <v>2045</v>
      </c>
      <c r="R507" s="73">
        <v>5.8840000000000003</v>
      </c>
    </row>
    <row r="508" spans="10:18" ht="15.75" customHeight="1">
      <c r="J508" s="73" t="s">
        <v>23</v>
      </c>
      <c r="K508" t="s">
        <v>22</v>
      </c>
      <c r="L508" t="s">
        <v>372</v>
      </c>
      <c r="M508" s="73" t="s">
        <v>107</v>
      </c>
      <c r="N508" t="s">
        <v>379</v>
      </c>
      <c r="O508" t="s">
        <v>296</v>
      </c>
      <c r="P508" t="s">
        <v>298</v>
      </c>
      <c r="Q508" s="73">
        <v>2045</v>
      </c>
      <c r="R508" s="73">
        <v>9.4139999999999997</v>
      </c>
    </row>
    <row r="509" spans="10:18" ht="15.75" customHeight="1">
      <c r="J509" s="73" t="s">
        <v>41</v>
      </c>
      <c r="K509" t="s">
        <v>22</v>
      </c>
      <c r="L509" t="s">
        <v>372</v>
      </c>
      <c r="M509" s="73" t="s">
        <v>105</v>
      </c>
      <c r="N509" t="s">
        <v>378</v>
      </c>
      <c r="O509" t="s">
        <v>296</v>
      </c>
      <c r="P509" t="s">
        <v>298</v>
      </c>
      <c r="Q509" s="73">
        <v>2045</v>
      </c>
      <c r="R509" s="73">
        <v>4.1779999999999999</v>
      </c>
    </row>
    <row r="510" spans="10:18" ht="15.75" customHeight="1">
      <c r="J510" s="73" t="s">
        <v>41</v>
      </c>
      <c r="K510" t="s">
        <v>22</v>
      </c>
      <c r="L510" t="s">
        <v>372</v>
      </c>
      <c r="M510" s="73" t="s">
        <v>107</v>
      </c>
      <c r="N510" t="s">
        <v>379</v>
      </c>
      <c r="O510" t="s">
        <v>296</v>
      </c>
      <c r="P510" t="s">
        <v>298</v>
      </c>
      <c r="Q510" s="73">
        <v>2045</v>
      </c>
      <c r="R510" s="73">
        <v>8.8849999999999998</v>
      </c>
    </row>
    <row r="511" spans="10:18" ht="15.75" customHeight="1">
      <c r="J511" s="73" t="s">
        <v>35</v>
      </c>
      <c r="K511" t="s">
        <v>22</v>
      </c>
      <c r="L511" t="s">
        <v>372</v>
      </c>
      <c r="M511" s="73" t="s">
        <v>105</v>
      </c>
      <c r="N511" t="s">
        <v>378</v>
      </c>
      <c r="O511" t="s">
        <v>296</v>
      </c>
      <c r="P511" t="s">
        <v>298</v>
      </c>
      <c r="Q511" s="73">
        <v>2045</v>
      </c>
      <c r="R511" s="73">
        <v>5.2370000000000001</v>
      </c>
    </row>
    <row r="512" spans="10:18" ht="15.75" customHeight="1">
      <c r="J512" s="73" t="s">
        <v>35</v>
      </c>
      <c r="K512" t="s">
        <v>22</v>
      </c>
      <c r="L512" t="s">
        <v>372</v>
      </c>
      <c r="M512" s="73" t="s">
        <v>107</v>
      </c>
      <c r="N512" t="s">
        <v>379</v>
      </c>
      <c r="O512" t="s">
        <v>296</v>
      </c>
      <c r="P512" t="s">
        <v>298</v>
      </c>
      <c r="Q512" s="73">
        <v>2045</v>
      </c>
      <c r="R512" s="73">
        <v>6.1189999999999998</v>
      </c>
    </row>
    <row r="513" spans="10:18" ht="15.75" customHeight="1">
      <c r="J513" s="73" t="s">
        <v>53</v>
      </c>
      <c r="K513" t="s">
        <v>22</v>
      </c>
      <c r="L513" t="s">
        <v>372</v>
      </c>
      <c r="M513" s="73" t="s">
        <v>105</v>
      </c>
      <c r="N513" t="s">
        <v>378</v>
      </c>
      <c r="O513" t="s">
        <v>296</v>
      </c>
      <c r="P513" t="s">
        <v>298</v>
      </c>
      <c r="Q513" s="73">
        <v>2045</v>
      </c>
      <c r="R513" s="73">
        <v>3.6190000000000002</v>
      </c>
    </row>
    <row r="514" spans="10:18" ht="15.75" customHeight="1">
      <c r="J514" s="73" t="s">
        <v>53</v>
      </c>
      <c r="K514" t="s">
        <v>22</v>
      </c>
      <c r="L514" t="s">
        <v>372</v>
      </c>
      <c r="M514" s="73" t="s">
        <v>107</v>
      </c>
      <c r="N514" t="s">
        <v>379</v>
      </c>
      <c r="O514" t="s">
        <v>296</v>
      </c>
      <c r="P514" t="s">
        <v>298</v>
      </c>
      <c r="Q514" s="73">
        <v>2045</v>
      </c>
      <c r="R514" s="73">
        <v>6.9729999999999999</v>
      </c>
    </row>
    <row r="515" spans="10:18" ht="15.75" customHeight="1">
      <c r="J515" s="73" t="s">
        <v>29</v>
      </c>
      <c r="K515" t="s">
        <v>22</v>
      </c>
      <c r="L515" t="s">
        <v>372</v>
      </c>
      <c r="M515" s="73" t="s">
        <v>105</v>
      </c>
      <c r="N515" t="s">
        <v>378</v>
      </c>
      <c r="O515" t="s">
        <v>296</v>
      </c>
      <c r="P515" t="s">
        <v>298</v>
      </c>
      <c r="Q515" s="73">
        <v>2045</v>
      </c>
      <c r="R515" s="73">
        <v>11.385999999999999</v>
      </c>
    </row>
    <row r="516" spans="10:18" ht="15.75" customHeight="1">
      <c r="J516" s="73" t="s">
        <v>29</v>
      </c>
      <c r="K516" t="s">
        <v>22</v>
      </c>
      <c r="L516" t="s">
        <v>372</v>
      </c>
      <c r="M516" s="73" t="s">
        <v>107</v>
      </c>
      <c r="N516" t="s">
        <v>379</v>
      </c>
      <c r="O516" t="s">
        <v>296</v>
      </c>
      <c r="P516" t="s">
        <v>298</v>
      </c>
      <c r="Q516" s="73">
        <v>2045</v>
      </c>
      <c r="R516" s="73">
        <v>25.007000000000001</v>
      </c>
    </row>
    <row r="517" spans="10:18" ht="15.75" customHeight="1">
      <c r="J517" s="73" t="s">
        <v>47</v>
      </c>
      <c r="K517" t="s">
        <v>22</v>
      </c>
      <c r="L517" t="s">
        <v>372</v>
      </c>
      <c r="M517" s="73" t="s">
        <v>105</v>
      </c>
      <c r="N517" t="s">
        <v>378</v>
      </c>
      <c r="O517" t="s">
        <v>296</v>
      </c>
      <c r="P517" t="s">
        <v>298</v>
      </c>
      <c r="Q517" s="73">
        <v>2045</v>
      </c>
      <c r="R517" s="73">
        <v>3.56</v>
      </c>
    </row>
    <row r="518" spans="10:18" ht="15.75" customHeight="1">
      <c r="J518" s="73" t="s">
        <v>47</v>
      </c>
      <c r="K518" t="s">
        <v>22</v>
      </c>
      <c r="L518" t="s">
        <v>372</v>
      </c>
      <c r="M518" s="73" t="s">
        <v>107</v>
      </c>
      <c r="N518" t="s">
        <v>379</v>
      </c>
      <c r="O518" t="s">
        <v>296</v>
      </c>
      <c r="P518" t="s">
        <v>298</v>
      </c>
      <c r="Q518" s="73">
        <v>2045</v>
      </c>
      <c r="R518" s="73">
        <v>3.5009999999999999</v>
      </c>
    </row>
    <row r="519" spans="10:18" ht="15.75" customHeight="1">
      <c r="J519" s="73" t="s">
        <v>17</v>
      </c>
      <c r="K519" t="s">
        <v>22</v>
      </c>
      <c r="L519" t="s">
        <v>372</v>
      </c>
      <c r="M519" s="73" t="s">
        <v>105</v>
      </c>
      <c r="N519" t="s">
        <v>378</v>
      </c>
      <c r="O519" t="s">
        <v>296</v>
      </c>
      <c r="P519" t="s">
        <v>298</v>
      </c>
      <c r="Q519" s="73">
        <v>2050</v>
      </c>
      <c r="R519" s="73">
        <v>17.731000000000002</v>
      </c>
    </row>
    <row r="520" spans="10:18" ht="15.75" customHeight="1">
      <c r="J520" s="73" t="s">
        <v>17</v>
      </c>
      <c r="K520" t="s">
        <v>22</v>
      </c>
      <c r="L520" t="s">
        <v>372</v>
      </c>
      <c r="M520" s="73" t="s">
        <v>107</v>
      </c>
      <c r="N520" t="s">
        <v>379</v>
      </c>
      <c r="O520" t="s">
        <v>296</v>
      </c>
      <c r="P520" t="s">
        <v>298</v>
      </c>
      <c r="Q520" s="73">
        <v>2050</v>
      </c>
      <c r="R520" s="73">
        <v>39.354999999999997</v>
      </c>
    </row>
    <row r="521" spans="10:18" ht="15.75" customHeight="1">
      <c r="J521" s="73" t="s">
        <v>23</v>
      </c>
      <c r="K521" t="s">
        <v>22</v>
      </c>
      <c r="L521" t="s">
        <v>372</v>
      </c>
      <c r="M521" s="73" t="s">
        <v>105</v>
      </c>
      <c r="N521" t="s">
        <v>378</v>
      </c>
      <c r="O521" t="s">
        <v>296</v>
      </c>
      <c r="P521" t="s">
        <v>298</v>
      </c>
      <c r="Q521" s="73">
        <v>2050</v>
      </c>
      <c r="R521" s="73">
        <v>8.65</v>
      </c>
    </row>
    <row r="522" spans="10:18" ht="15.75" customHeight="1">
      <c r="J522" s="73" t="s">
        <v>23</v>
      </c>
      <c r="K522" t="s">
        <v>22</v>
      </c>
      <c r="L522" t="s">
        <v>372</v>
      </c>
      <c r="M522" s="73" t="s">
        <v>107</v>
      </c>
      <c r="N522" t="s">
        <v>379</v>
      </c>
      <c r="O522" t="s">
        <v>296</v>
      </c>
      <c r="P522" t="s">
        <v>298</v>
      </c>
      <c r="Q522" s="73">
        <v>2050</v>
      </c>
      <c r="R522" s="73">
        <v>13.839</v>
      </c>
    </row>
    <row r="523" spans="10:18" ht="15.75" customHeight="1">
      <c r="J523" s="73" t="s">
        <v>41</v>
      </c>
      <c r="K523" t="s">
        <v>22</v>
      </c>
      <c r="L523" t="s">
        <v>372</v>
      </c>
      <c r="M523" s="73" t="s">
        <v>105</v>
      </c>
      <c r="N523" t="s">
        <v>378</v>
      </c>
      <c r="O523" t="s">
        <v>296</v>
      </c>
      <c r="P523" t="s">
        <v>298</v>
      </c>
      <c r="Q523" s="73">
        <v>2050</v>
      </c>
      <c r="R523" s="73">
        <v>6.141</v>
      </c>
    </row>
    <row r="524" spans="10:18" ht="15.75" customHeight="1">
      <c r="J524" s="73" t="s">
        <v>41</v>
      </c>
      <c r="K524" t="s">
        <v>22</v>
      </c>
      <c r="L524" t="s">
        <v>372</v>
      </c>
      <c r="M524" s="73" t="s">
        <v>107</v>
      </c>
      <c r="N524" t="s">
        <v>379</v>
      </c>
      <c r="O524" t="s">
        <v>296</v>
      </c>
      <c r="P524" t="s">
        <v>298</v>
      </c>
      <c r="Q524" s="73">
        <v>2050</v>
      </c>
      <c r="R524" s="73">
        <v>13.061</v>
      </c>
    </row>
    <row r="525" spans="10:18" ht="15.75" customHeight="1">
      <c r="J525" s="73" t="s">
        <v>35</v>
      </c>
      <c r="K525" t="s">
        <v>22</v>
      </c>
      <c r="L525" t="s">
        <v>372</v>
      </c>
      <c r="M525" s="73" t="s">
        <v>105</v>
      </c>
      <c r="N525" t="s">
        <v>378</v>
      </c>
      <c r="O525" t="s">
        <v>296</v>
      </c>
      <c r="P525" t="s">
        <v>298</v>
      </c>
      <c r="Q525" s="73">
        <v>2050</v>
      </c>
      <c r="R525" s="73">
        <v>7.6980000000000004</v>
      </c>
    </row>
    <row r="526" spans="10:18" ht="15.75" customHeight="1">
      <c r="J526" s="73" t="s">
        <v>35</v>
      </c>
      <c r="K526" t="s">
        <v>22</v>
      </c>
      <c r="L526" t="s">
        <v>372</v>
      </c>
      <c r="M526" s="73" t="s">
        <v>107</v>
      </c>
      <c r="N526" t="s">
        <v>379</v>
      </c>
      <c r="O526" t="s">
        <v>296</v>
      </c>
      <c r="P526" t="s">
        <v>298</v>
      </c>
      <c r="Q526" s="73">
        <v>2050</v>
      </c>
      <c r="R526" s="73">
        <v>8.9949999999999992</v>
      </c>
    </row>
    <row r="527" spans="10:18" ht="15.75" customHeight="1">
      <c r="J527" s="73" t="s">
        <v>53</v>
      </c>
      <c r="K527" t="s">
        <v>22</v>
      </c>
      <c r="L527" t="s">
        <v>372</v>
      </c>
      <c r="M527" s="73" t="s">
        <v>105</v>
      </c>
      <c r="N527" t="s">
        <v>378</v>
      </c>
      <c r="O527" t="s">
        <v>296</v>
      </c>
      <c r="P527" t="s">
        <v>298</v>
      </c>
      <c r="Q527" s="73">
        <v>2050</v>
      </c>
      <c r="R527" s="73">
        <v>5.319</v>
      </c>
    </row>
    <row r="528" spans="10:18" ht="15.75" customHeight="1">
      <c r="J528" s="73" t="s">
        <v>53</v>
      </c>
      <c r="K528" t="s">
        <v>22</v>
      </c>
      <c r="L528" t="s">
        <v>372</v>
      </c>
      <c r="M528" s="73" t="s">
        <v>107</v>
      </c>
      <c r="N528" t="s">
        <v>379</v>
      </c>
      <c r="O528" t="s">
        <v>296</v>
      </c>
      <c r="P528" t="s">
        <v>298</v>
      </c>
      <c r="Q528" s="73">
        <v>2050</v>
      </c>
      <c r="R528" s="73">
        <v>10.25</v>
      </c>
    </row>
    <row r="529" spans="10:18" ht="15.75" customHeight="1">
      <c r="J529" s="73" t="s">
        <v>29</v>
      </c>
      <c r="K529" t="s">
        <v>22</v>
      </c>
      <c r="L529" t="s">
        <v>372</v>
      </c>
      <c r="M529" s="73" t="s">
        <v>105</v>
      </c>
      <c r="N529" t="s">
        <v>378</v>
      </c>
      <c r="O529" t="s">
        <v>296</v>
      </c>
      <c r="P529" t="s">
        <v>298</v>
      </c>
      <c r="Q529" s="73">
        <v>2050</v>
      </c>
      <c r="R529" s="73">
        <v>16.736999999999998</v>
      </c>
    </row>
    <row r="530" spans="10:18" ht="15.75" customHeight="1">
      <c r="J530" s="73" t="s">
        <v>29</v>
      </c>
      <c r="K530" t="s">
        <v>22</v>
      </c>
      <c r="L530" t="s">
        <v>372</v>
      </c>
      <c r="M530" s="73" t="s">
        <v>107</v>
      </c>
      <c r="N530" t="s">
        <v>379</v>
      </c>
      <c r="O530" t="s">
        <v>296</v>
      </c>
      <c r="P530" t="s">
        <v>298</v>
      </c>
      <c r="Q530" s="73">
        <v>2050</v>
      </c>
      <c r="R530" s="73">
        <v>36.76</v>
      </c>
    </row>
    <row r="531" spans="10:18" ht="15.75" customHeight="1">
      <c r="J531" s="73" t="s">
        <v>47</v>
      </c>
      <c r="K531" t="s">
        <v>22</v>
      </c>
      <c r="L531" t="s">
        <v>372</v>
      </c>
      <c r="M531" s="73" t="s">
        <v>105</v>
      </c>
      <c r="N531" t="s">
        <v>378</v>
      </c>
      <c r="O531" t="s">
        <v>296</v>
      </c>
      <c r="P531" t="s">
        <v>298</v>
      </c>
      <c r="Q531" s="73">
        <v>2050</v>
      </c>
      <c r="R531" s="73">
        <v>5.2329999999999997</v>
      </c>
    </row>
    <row r="532" spans="10:18" ht="15.75" customHeight="1">
      <c r="J532" s="73" t="s">
        <v>47</v>
      </c>
      <c r="K532" t="s">
        <v>22</v>
      </c>
      <c r="L532" t="s">
        <v>372</v>
      </c>
      <c r="M532" s="73" t="s">
        <v>107</v>
      </c>
      <c r="N532" t="s">
        <v>379</v>
      </c>
      <c r="O532" t="s">
        <v>296</v>
      </c>
      <c r="P532" t="s">
        <v>298</v>
      </c>
      <c r="Q532" s="73">
        <v>2050</v>
      </c>
      <c r="R532" s="73">
        <v>5.1459999999999999</v>
      </c>
    </row>
    <row r="533" spans="10:18" ht="15.75" customHeight="1">
      <c r="J533" s="73" t="s">
        <v>17</v>
      </c>
      <c r="K533" t="s">
        <v>22</v>
      </c>
      <c r="L533" t="s">
        <v>372</v>
      </c>
      <c r="M533" s="73" t="s">
        <v>103</v>
      </c>
      <c r="N533" t="s">
        <v>380</v>
      </c>
      <c r="O533" t="s">
        <v>296</v>
      </c>
      <c r="P533" t="s">
        <v>298</v>
      </c>
      <c r="Q533" s="73">
        <v>2025</v>
      </c>
      <c r="R533" s="73">
        <v>0.83650000000000002</v>
      </c>
    </row>
    <row r="534" spans="10:18" ht="15.75" customHeight="1">
      <c r="J534" s="73" t="s">
        <v>17</v>
      </c>
      <c r="K534" t="s">
        <v>22</v>
      </c>
      <c r="L534" t="s">
        <v>372</v>
      </c>
      <c r="M534" s="73" t="s">
        <v>103</v>
      </c>
      <c r="N534" t="s">
        <v>380</v>
      </c>
      <c r="O534" t="s">
        <v>296</v>
      </c>
      <c r="P534" t="s">
        <v>298</v>
      </c>
      <c r="Q534" s="73">
        <v>2030</v>
      </c>
      <c r="R534" s="73">
        <v>0.9012</v>
      </c>
    </row>
    <row r="535" spans="10:18" ht="15.75" customHeight="1">
      <c r="J535" s="73" t="s">
        <v>17</v>
      </c>
      <c r="K535" t="s">
        <v>22</v>
      </c>
      <c r="L535" t="s">
        <v>372</v>
      </c>
      <c r="M535" s="73" t="s">
        <v>103</v>
      </c>
      <c r="N535" t="s">
        <v>380</v>
      </c>
      <c r="O535" t="s">
        <v>296</v>
      </c>
      <c r="P535" t="s">
        <v>298</v>
      </c>
      <c r="Q535" s="73">
        <v>2035</v>
      </c>
      <c r="R535" s="73">
        <v>0.9708</v>
      </c>
    </row>
    <row r="536" spans="10:18" ht="15.75" customHeight="1">
      <c r="J536" s="73" t="s">
        <v>17</v>
      </c>
      <c r="K536" t="s">
        <v>22</v>
      </c>
      <c r="L536" t="s">
        <v>372</v>
      </c>
      <c r="M536" s="73" t="s">
        <v>103</v>
      </c>
      <c r="N536" t="s">
        <v>380</v>
      </c>
      <c r="O536" t="s">
        <v>296</v>
      </c>
      <c r="P536" t="s">
        <v>298</v>
      </c>
      <c r="Q536" s="73">
        <v>2040</v>
      </c>
      <c r="R536" s="73">
        <v>1.0459000000000001</v>
      </c>
    </row>
    <row r="537" spans="10:18" ht="15.75" customHeight="1">
      <c r="J537" s="73" t="s">
        <v>17</v>
      </c>
      <c r="K537" t="s">
        <v>22</v>
      </c>
      <c r="L537" t="s">
        <v>372</v>
      </c>
      <c r="M537" s="73" t="s">
        <v>103</v>
      </c>
      <c r="N537" t="s">
        <v>380</v>
      </c>
      <c r="O537" t="s">
        <v>296</v>
      </c>
      <c r="P537" t="s">
        <v>298</v>
      </c>
      <c r="Q537" s="73">
        <v>2045</v>
      </c>
      <c r="R537" s="73">
        <v>1.1267</v>
      </c>
    </row>
    <row r="538" spans="10:18" ht="15.75" customHeight="1">
      <c r="J538" s="73" t="s">
        <v>17</v>
      </c>
      <c r="K538" t="s">
        <v>22</v>
      </c>
      <c r="L538" t="s">
        <v>372</v>
      </c>
      <c r="M538" s="73" t="s">
        <v>103</v>
      </c>
      <c r="N538" t="s">
        <v>380</v>
      </c>
      <c r="O538" t="s">
        <v>296</v>
      </c>
      <c r="P538" t="s">
        <v>298</v>
      </c>
      <c r="Q538" s="73">
        <v>2050</v>
      </c>
      <c r="R538" s="73">
        <v>1.2138</v>
      </c>
    </row>
    <row r="539" spans="10:18" ht="15.75" customHeight="1">
      <c r="J539" s="73" t="s">
        <v>23</v>
      </c>
      <c r="K539" t="s">
        <v>22</v>
      </c>
      <c r="L539" t="s">
        <v>372</v>
      </c>
      <c r="M539" s="73" t="s">
        <v>103</v>
      </c>
      <c r="N539" t="s">
        <v>380</v>
      </c>
      <c r="O539" t="s">
        <v>296</v>
      </c>
      <c r="P539" t="s">
        <v>298</v>
      </c>
      <c r="Q539" s="73">
        <v>2025</v>
      </c>
      <c r="R539" s="73">
        <v>0.15690000000000001</v>
      </c>
    </row>
    <row r="540" spans="10:18" ht="15.75" customHeight="1">
      <c r="J540" s="73" t="s">
        <v>23</v>
      </c>
      <c r="K540" t="s">
        <v>22</v>
      </c>
      <c r="L540" t="s">
        <v>372</v>
      </c>
      <c r="M540" s="73" t="s">
        <v>103</v>
      </c>
      <c r="N540" t="s">
        <v>380</v>
      </c>
      <c r="O540" t="s">
        <v>296</v>
      </c>
      <c r="P540" t="s">
        <v>298</v>
      </c>
      <c r="Q540" s="73">
        <v>2030</v>
      </c>
      <c r="R540" s="73">
        <v>0.16900000000000001</v>
      </c>
    </row>
    <row r="541" spans="10:18" ht="15.75" customHeight="1">
      <c r="J541" s="73" t="s">
        <v>23</v>
      </c>
      <c r="K541" t="s">
        <v>22</v>
      </c>
      <c r="L541" t="s">
        <v>372</v>
      </c>
      <c r="M541" s="73" t="s">
        <v>103</v>
      </c>
      <c r="N541" t="s">
        <v>380</v>
      </c>
      <c r="O541" t="s">
        <v>296</v>
      </c>
      <c r="P541" t="s">
        <v>298</v>
      </c>
      <c r="Q541" s="73">
        <v>2035</v>
      </c>
      <c r="R541" s="73">
        <v>0.182</v>
      </c>
    </row>
    <row r="542" spans="10:18" ht="15.75" customHeight="1">
      <c r="J542" s="73" t="s">
        <v>23</v>
      </c>
      <c r="K542" t="s">
        <v>22</v>
      </c>
      <c r="L542" t="s">
        <v>372</v>
      </c>
      <c r="M542" s="73" t="s">
        <v>103</v>
      </c>
      <c r="N542" t="s">
        <v>380</v>
      </c>
      <c r="O542" t="s">
        <v>296</v>
      </c>
      <c r="P542" t="s">
        <v>298</v>
      </c>
      <c r="Q542" s="73">
        <v>2040</v>
      </c>
      <c r="R542" s="73">
        <v>0.1961</v>
      </c>
    </row>
    <row r="543" spans="10:18" ht="15.75" customHeight="1">
      <c r="J543" s="73" t="s">
        <v>23</v>
      </c>
      <c r="K543" t="s">
        <v>22</v>
      </c>
      <c r="L543" t="s">
        <v>372</v>
      </c>
      <c r="M543" s="73" t="s">
        <v>103</v>
      </c>
      <c r="N543" t="s">
        <v>380</v>
      </c>
      <c r="O543" t="s">
        <v>296</v>
      </c>
      <c r="P543" t="s">
        <v>298</v>
      </c>
      <c r="Q543" s="73">
        <v>2045</v>
      </c>
      <c r="R543" s="73">
        <v>0.21129999999999999</v>
      </c>
    </row>
    <row r="544" spans="10:18" ht="15.75" customHeight="1">
      <c r="J544" s="73" t="s">
        <v>23</v>
      </c>
      <c r="K544" t="s">
        <v>22</v>
      </c>
      <c r="L544" t="s">
        <v>372</v>
      </c>
      <c r="M544" s="73" t="s">
        <v>103</v>
      </c>
      <c r="N544" t="s">
        <v>380</v>
      </c>
      <c r="O544" t="s">
        <v>296</v>
      </c>
      <c r="P544" t="s">
        <v>298</v>
      </c>
      <c r="Q544" s="73">
        <v>2050</v>
      </c>
      <c r="R544" s="73">
        <v>0.2276</v>
      </c>
    </row>
    <row r="545" spans="10:18" ht="15.75" customHeight="1">
      <c r="J545" s="73" t="s">
        <v>41</v>
      </c>
      <c r="K545" t="s">
        <v>22</v>
      </c>
      <c r="L545" t="s">
        <v>372</v>
      </c>
      <c r="M545" s="73" t="s">
        <v>103</v>
      </c>
      <c r="N545" t="s">
        <v>380</v>
      </c>
      <c r="O545" t="s">
        <v>296</v>
      </c>
      <c r="P545" t="s">
        <v>298</v>
      </c>
      <c r="Q545" s="73">
        <v>2025</v>
      </c>
      <c r="R545" s="73">
        <v>0.17780000000000001</v>
      </c>
    </row>
    <row r="546" spans="10:18" ht="15.75" customHeight="1">
      <c r="J546" s="73" t="s">
        <v>41</v>
      </c>
      <c r="K546" t="s">
        <v>22</v>
      </c>
      <c r="L546" t="s">
        <v>372</v>
      </c>
      <c r="M546" s="73" t="s">
        <v>103</v>
      </c>
      <c r="N546" t="s">
        <v>380</v>
      </c>
      <c r="O546" t="s">
        <v>296</v>
      </c>
      <c r="P546" t="s">
        <v>298</v>
      </c>
      <c r="Q546" s="73">
        <v>2030</v>
      </c>
      <c r="R546" s="73">
        <v>0.1915</v>
      </c>
    </row>
    <row r="547" spans="10:18" ht="15.75" customHeight="1">
      <c r="J547" s="73" t="s">
        <v>41</v>
      </c>
      <c r="K547" t="s">
        <v>22</v>
      </c>
      <c r="L547" t="s">
        <v>372</v>
      </c>
      <c r="M547" s="73" t="s">
        <v>103</v>
      </c>
      <c r="N547" t="s">
        <v>380</v>
      </c>
      <c r="O547" t="s">
        <v>296</v>
      </c>
      <c r="P547" t="s">
        <v>298</v>
      </c>
      <c r="Q547" s="73">
        <v>2035</v>
      </c>
      <c r="R547" s="73">
        <v>0.20630000000000001</v>
      </c>
    </row>
    <row r="548" spans="10:18" ht="15.75" customHeight="1">
      <c r="J548" s="73" t="s">
        <v>41</v>
      </c>
      <c r="K548" t="s">
        <v>22</v>
      </c>
      <c r="L548" t="s">
        <v>372</v>
      </c>
      <c r="M548" s="73" t="s">
        <v>103</v>
      </c>
      <c r="N548" t="s">
        <v>380</v>
      </c>
      <c r="O548" t="s">
        <v>296</v>
      </c>
      <c r="P548" t="s">
        <v>298</v>
      </c>
      <c r="Q548" s="73">
        <v>2040</v>
      </c>
      <c r="R548" s="73">
        <v>0.22220000000000001</v>
      </c>
    </row>
    <row r="549" spans="10:18" ht="15.75" customHeight="1">
      <c r="J549" s="73" t="s">
        <v>41</v>
      </c>
      <c r="K549" t="s">
        <v>22</v>
      </c>
      <c r="L549" t="s">
        <v>372</v>
      </c>
      <c r="M549" s="73" t="s">
        <v>103</v>
      </c>
      <c r="N549" t="s">
        <v>380</v>
      </c>
      <c r="O549" t="s">
        <v>296</v>
      </c>
      <c r="P549" t="s">
        <v>298</v>
      </c>
      <c r="Q549" s="73">
        <v>2045</v>
      </c>
      <c r="R549" s="73">
        <v>0.2394</v>
      </c>
    </row>
    <row r="550" spans="10:18" ht="15.75" customHeight="1">
      <c r="J550" s="73" t="s">
        <v>41</v>
      </c>
      <c r="K550" t="s">
        <v>22</v>
      </c>
      <c r="L550" t="s">
        <v>372</v>
      </c>
      <c r="M550" s="73" t="s">
        <v>103</v>
      </c>
      <c r="N550" t="s">
        <v>380</v>
      </c>
      <c r="O550" t="s">
        <v>296</v>
      </c>
      <c r="P550" t="s">
        <v>298</v>
      </c>
      <c r="Q550" s="73">
        <v>2050</v>
      </c>
      <c r="R550" s="73">
        <v>0.25790000000000002</v>
      </c>
    </row>
    <row r="551" spans="10:18" ht="15.75" customHeight="1">
      <c r="J551" s="73" t="s">
        <v>35</v>
      </c>
      <c r="K551" t="s">
        <v>22</v>
      </c>
      <c r="L551" t="s">
        <v>372</v>
      </c>
      <c r="M551" s="73" t="s">
        <v>103</v>
      </c>
      <c r="N551" t="s">
        <v>380</v>
      </c>
      <c r="O551" t="s">
        <v>296</v>
      </c>
      <c r="P551" t="s">
        <v>298</v>
      </c>
      <c r="Q551" s="73">
        <v>2025</v>
      </c>
      <c r="R551" s="73">
        <v>0.13589999999999999</v>
      </c>
    </row>
    <row r="552" spans="10:18" ht="15.75" customHeight="1">
      <c r="J552" s="73" t="s">
        <v>35</v>
      </c>
      <c r="K552" t="s">
        <v>22</v>
      </c>
      <c r="L552" t="s">
        <v>372</v>
      </c>
      <c r="M552" s="73" t="s">
        <v>103</v>
      </c>
      <c r="N552" t="s">
        <v>380</v>
      </c>
      <c r="O552" t="s">
        <v>296</v>
      </c>
      <c r="P552" t="s">
        <v>298</v>
      </c>
      <c r="Q552" s="73">
        <v>2030</v>
      </c>
      <c r="R552" s="73">
        <v>0.1464</v>
      </c>
    </row>
    <row r="553" spans="10:18" ht="15.75" customHeight="1">
      <c r="J553" s="73" t="s">
        <v>35</v>
      </c>
      <c r="K553" t="s">
        <v>22</v>
      </c>
      <c r="L553" t="s">
        <v>372</v>
      </c>
      <c r="M553" s="73" t="s">
        <v>103</v>
      </c>
      <c r="N553" t="s">
        <v>380</v>
      </c>
      <c r="O553" t="s">
        <v>296</v>
      </c>
      <c r="P553" t="s">
        <v>298</v>
      </c>
      <c r="Q553" s="73">
        <v>2035</v>
      </c>
      <c r="R553" s="73">
        <v>0.1578</v>
      </c>
    </row>
    <row r="554" spans="10:18" ht="15.75" customHeight="1">
      <c r="J554" s="73" t="s">
        <v>35</v>
      </c>
      <c r="K554" t="s">
        <v>22</v>
      </c>
      <c r="L554" t="s">
        <v>372</v>
      </c>
      <c r="M554" s="73" t="s">
        <v>103</v>
      </c>
      <c r="N554" t="s">
        <v>380</v>
      </c>
      <c r="O554" t="s">
        <v>296</v>
      </c>
      <c r="P554" t="s">
        <v>298</v>
      </c>
      <c r="Q554" s="73">
        <v>2040</v>
      </c>
      <c r="R554" s="73">
        <v>0.17</v>
      </c>
    </row>
    <row r="555" spans="10:18" ht="15.75" customHeight="1">
      <c r="J555" s="73" t="s">
        <v>35</v>
      </c>
      <c r="K555" t="s">
        <v>22</v>
      </c>
      <c r="L555" t="s">
        <v>372</v>
      </c>
      <c r="M555" s="73" t="s">
        <v>103</v>
      </c>
      <c r="N555" t="s">
        <v>380</v>
      </c>
      <c r="O555" t="s">
        <v>296</v>
      </c>
      <c r="P555" t="s">
        <v>298</v>
      </c>
      <c r="Q555" s="73">
        <v>2045</v>
      </c>
      <c r="R555" s="73">
        <v>0.18310000000000001</v>
      </c>
    </row>
    <row r="556" spans="10:18" ht="15.75" customHeight="1">
      <c r="J556" s="73" t="s">
        <v>35</v>
      </c>
      <c r="K556" t="s">
        <v>22</v>
      </c>
      <c r="L556" t="s">
        <v>372</v>
      </c>
      <c r="M556" s="73" t="s">
        <v>103</v>
      </c>
      <c r="N556" t="s">
        <v>380</v>
      </c>
      <c r="O556" t="s">
        <v>296</v>
      </c>
      <c r="P556" t="s">
        <v>298</v>
      </c>
      <c r="Q556" s="73">
        <v>2050</v>
      </c>
      <c r="R556" s="73">
        <v>0.19719999999999999</v>
      </c>
    </row>
    <row r="557" spans="10:18" ht="15.75" customHeight="1">
      <c r="J557" s="73" t="s">
        <v>53</v>
      </c>
      <c r="K557" t="s">
        <v>22</v>
      </c>
      <c r="L557" t="s">
        <v>372</v>
      </c>
      <c r="M557" s="73" t="s">
        <v>103</v>
      </c>
      <c r="N557" t="s">
        <v>380</v>
      </c>
      <c r="O557" t="s">
        <v>296</v>
      </c>
      <c r="P557" t="s">
        <v>298</v>
      </c>
      <c r="Q557" s="73">
        <v>2025</v>
      </c>
      <c r="R557" s="73">
        <v>0.26140000000000002</v>
      </c>
    </row>
    <row r="558" spans="10:18" ht="15.75" customHeight="1">
      <c r="J558" s="73" t="s">
        <v>53</v>
      </c>
      <c r="K558" t="s">
        <v>22</v>
      </c>
      <c r="L558" t="s">
        <v>372</v>
      </c>
      <c r="M558" s="73" t="s">
        <v>103</v>
      </c>
      <c r="N558" t="s">
        <v>380</v>
      </c>
      <c r="O558" t="s">
        <v>296</v>
      </c>
      <c r="P558" t="s">
        <v>298</v>
      </c>
      <c r="Q558" s="73">
        <v>2030</v>
      </c>
      <c r="R558" s="73">
        <v>0.28160000000000002</v>
      </c>
    </row>
    <row r="559" spans="10:18" ht="15.75" customHeight="1">
      <c r="J559" s="73" t="s">
        <v>53</v>
      </c>
      <c r="K559" t="s">
        <v>22</v>
      </c>
      <c r="L559" t="s">
        <v>372</v>
      </c>
      <c r="M559" s="73" t="s">
        <v>103</v>
      </c>
      <c r="N559" t="s">
        <v>380</v>
      </c>
      <c r="O559" t="s">
        <v>296</v>
      </c>
      <c r="P559" t="s">
        <v>298</v>
      </c>
      <c r="Q559" s="73">
        <v>2035</v>
      </c>
      <c r="R559" s="73">
        <v>0.3034</v>
      </c>
    </row>
    <row r="560" spans="10:18" ht="15.75" customHeight="1">
      <c r="J560" s="73" t="s">
        <v>53</v>
      </c>
      <c r="K560" t="s">
        <v>22</v>
      </c>
      <c r="L560" t="s">
        <v>372</v>
      </c>
      <c r="M560" s="73" t="s">
        <v>103</v>
      </c>
      <c r="N560" t="s">
        <v>380</v>
      </c>
      <c r="O560" t="s">
        <v>296</v>
      </c>
      <c r="P560" t="s">
        <v>298</v>
      </c>
      <c r="Q560" s="73">
        <v>2040</v>
      </c>
      <c r="R560" s="73">
        <v>0.32679999999999998</v>
      </c>
    </row>
    <row r="561" spans="10:18" ht="15.75" customHeight="1">
      <c r="J561" s="73" t="s">
        <v>53</v>
      </c>
      <c r="K561" t="s">
        <v>22</v>
      </c>
      <c r="L561" t="s">
        <v>372</v>
      </c>
      <c r="M561" s="73" t="s">
        <v>103</v>
      </c>
      <c r="N561" t="s">
        <v>380</v>
      </c>
      <c r="O561" t="s">
        <v>296</v>
      </c>
      <c r="P561" t="s">
        <v>298</v>
      </c>
      <c r="Q561" s="73">
        <v>2045</v>
      </c>
      <c r="R561" s="73">
        <v>0.35210000000000002</v>
      </c>
    </row>
    <row r="562" spans="10:18" ht="15.75" customHeight="1">
      <c r="J562" s="73" t="s">
        <v>53</v>
      </c>
      <c r="K562" t="s">
        <v>22</v>
      </c>
      <c r="L562" t="s">
        <v>372</v>
      </c>
      <c r="M562" s="73" t="s">
        <v>103</v>
      </c>
      <c r="N562" t="s">
        <v>380</v>
      </c>
      <c r="O562" t="s">
        <v>296</v>
      </c>
      <c r="P562" t="s">
        <v>298</v>
      </c>
      <c r="Q562" s="73">
        <v>2050</v>
      </c>
      <c r="R562" s="73">
        <v>0.37930000000000003</v>
      </c>
    </row>
    <row r="563" spans="10:18" ht="15.75" customHeight="1">
      <c r="J563" s="73" t="s">
        <v>29</v>
      </c>
      <c r="K563" t="s">
        <v>22</v>
      </c>
      <c r="L563" t="s">
        <v>372</v>
      </c>
      <c r="M563" s="73" t="s">
        <v>103</v>
      </c>
      <c r="N563" t="s">
        <v>380</v>
      </c>
      <c r="O563" t="s">
        <v>296</v>
      </c>
      <c r="P563" t="s">
        <v>298</v>
      </c>
      <c r="Q563" s="73">
        <v>2025</v>
      </c>
      <c r="R563" s="73">
        <v>0.745</v>
      </c>
    </row>
    <row r="564" spans="10:18" ht="15.75" customHeight="1">
      <c r="J564" s="73" t="s">
        <v>29</v>
      </c>
      <c r="K564" t="s">
        <v>22</v>
      </c>
      <c r="L564" t="s">
        <v>372</v>
      </c>
      <c r="M564" s="73" t="s">
        <v>103</v>
      </c>
      <c r="N564" t="s">
        <v>380</v>
      </c>
      <c r="O564" t="s">
        <v>296</v>
      </c>
      <c r="P564" t="s">
        <v>298</v>
      </c>
      <c r="Q564" s="73">
        <v>2030</v>
      </c>
      <c r="R564" s="73">
        <v>0.80259999999999998</v>
      </c>
    </row>
    <row r="565" spans="10:18" ht="15.75" customHeight="1">
      <c r="J565" s="73" t="s">
        <v>29</v>
      </c>
      <c r="K565" t="s">
        <v>22</v>
      </c>
      <c r="L565" t="s">
        <v>372</v>
      </c>
      <c r="M565" s="73" t="s">
        <v>103</v>
      </c>
      <c r="N565" t="s">
        <v>380</v>
      </c>
      <c r="O565" t="s">
        <v>296</v>
      </c>
      <c r="P565" t="s">
        <v>298</v>
      </c>
      <c r="Q565" s="73">
        <v>2035</v>
      </c>
      <c r="R565" s="73">
        <v>0.86470000000000002</v>
      </c>
    </row>
    <row r="566" spans="10:18" ht="15.75" customHeight="1">
      <c r="J566" s="73" t="s">
        <v>29</v>
      </c>
      <c r="K566" t="s">
        <v>22</v>
      </c>
      <c r="L566" t="s">
        <v>372</v>
      </c>
      <c r="M566" s="73" t="s">
        <v>103</v>
      </c>
      <c r="N566" t="s">
        <v>380</v>
      </c>
      <c r="O566" t="s">
        <v>296</v>
      </c>
      <c r="P566" t="s">
        <v>298</v>
      </c>
      <c r="Q566" s="73">
        <v>2040</v>
      </c>
      <c r="R566" s="73">
        <v>0.93149999999999999</v>
      </c>
    </row>
    <row r="567" spans="10:18" ht="15.75" customHeight="1">
      <c r="J567" s="73" t="s">
        <v>29</v>
      </c>
      <c r="K567" t="s">
        <v>22</v>
      </c>
      <c r="L567" t="s">
        <v>372</v>
      </c>
      <c r="M567" s="73" t="s">
        <v>103</v>
      </c>
      <c r="N567" t="s">
        <v>380</v>
      </c>
      <c r="O567" t="s">
        <v>296</v>
      </c>
      <c r="P567" t="s">
        <v>298</v>
      </c>
      <c r="Q567" s="73">
        <v>2045</v>
      </c>
      <c r="R567" s="73">
        <v>1.0035000000000001</v>
      </c>
    </row>
    <row r="568" spans="10:18" ht="15.75" customHeight="1">
      <c r="J568" s="73" t="s">
        <v>29</v>
      </c>
      <c r="K568" t="s">
        <v>22</v>
      </c>
      <c r="L568" t="s">
        <v>372</v>
      </c>
      <c r="M568" s="73" t="s">
        <v>103</v>
      </c>
      <c r="N568" t="s">
        <v>380</v>
      </c>
      <c r="O568" t="s">
        <v>296</v>
      </c>
      <c r="P568" t="s">
        <v>298</v>
      </c>
      <c r="Q568" s="73">
        <v>2050</v>
      </c>
      <c r="R568" s="73">
        <v>1.081</v>
      </c>
    </row>
    <row r="569" spans="10:18" ht="15.75" customHeight="1">
      <c r="J569" s="73" t="s">
        <v>47</v>
      </c>
      <c r="K569" t="s">
        <v>22</v>
      </c>
      <c r="L569" t="s">
        <v>372</v>
      </c>
      <c r="M569" s="73" t="s">
        <v>103</v>
      </c>
      <c r="N569" t="s">
        <v>380</v>
      </c>
      <c r="O569" t="s">
        <v>296</v>
      </c>
      <c r="P569" t="s">
        <v>298</v>
      </c>
      <c r="Q569" s="73">
        <v>2025</v>
      </c>
      <c r="R569" s="73">
        <v>1.0500000000000001E-2</v>
      </c>
    </row>
    <row r="570" spans="10:18" ht="15.75" customHeight="1">
      <c r="J570" s="73" t="s">
        <v>47</v>
      </c>
      <c r="K570" t="s">
        <v>22</v>
      </c>
      <c r="L570" t="s">
        <v>372</v>
      </c>
      <c r="M570" s="73" t="s">
        <v>103</v>
      </c>
      <c r="N570" t="s">
        <v>380</v>
      </c>
      <c r="O570" t="s">
        <v>296</v>
      </c>
      <c r="P570" t="s">
        <v>298</v>
      </c>
      <c r="Q570" s="73">
        <v>2030</v>
      </c>
      <c r="R570" s="73">
        <v>1.1299999999999999E-2</v>
      </c>
    </row>
    <row r="571" spans="10:18" ht="15.75" customHeight="1">
      <c r="J571" s="73" t="s">
        <v>47</v>
      </c>
      <c r="K571" t="s">
        <v>22</v>
      </c>
      <c r="L571" t="s">
        <v>372</v>
      </c>
      <c r="M571" s="73" t="s">
        <v>103</v>
      </c>
      <c r="N571" t="s">
        <v>380</v>
      </c>
      <c r="O571" t="s">
        <v>296</v>
      </c>
      <c r="P571" t="s">
        <v>298</v>
      </c>
      <c r="Q571" s="73">
        <v>2035</v>
      </c>
      <c r="R571" s="73">
        <v>1.21E-2</v>
      </c>
    </row>
    <row r="572" spans="10:18" ht="15.75" customHeight="1">
      <c r="J572" s="73" t="s">
        <v>47</v>
      </c>
      <c r="K572" t="s">
        <v>22</v>
      </c>
      <c r="L572" t="s">
        <v>372</v>
      </c>
      <c r="M572" s="73" t="s">
        <v>103</v>
      </c>
      <c r="N572" t="s">
        <v>380</v>
      </c>
      <c r="O572" t="s">
        <v>296</v>
      </c>
      <c r="P572" t="s">
        <v>298</v>
      </c>
      <c r="Q572" s="73">
        <v>2040</v>
      </c>
      <c r="R572" s="73">
        <v>1.3100000000000001E-2</v>
      </c>
    </row>
    <row r="573" spans="10:18" ht="15.75" customHeight="1">
      <c r="J573" s="73" t="s">
        <v>47</v>
      </c>
      <c r="K573" t="s">
        <v>22</v>
      </c>
      <c r="L573" t="s">
        <v>372</v>
      </c>
      <c r="M573" s="73" t="s">
        <v>103</v>
      </c>
      <c r="N573" t="s">
        <v>380</v>
      </c>
      <c r="O573" t="s">
        <v>296</v>
      </c>
      <c r="P573" t="s">
        <v>298</v>
      </c>
      <c r="Q573" s="73">
        <v>2045</v>
      </c>
      <c r="R573" s="73">
        <v>1.41E-2</v>
      </c>
    </row>
    <row r="574" spans="10:18" ht="15.75" customHeight="1">
      <c r="J574" s="73" t="s">
        <v>47</v>
      </c>
      <c r="K574" t="s">
        <v>22</v>
      </c>
      <c r="L574" t="s">
        <v>372</v>
      </c>
      <c r="M574" s="73" t="s">
        <v>103</v>
      </c>
      <c r="N574" t="s">
        <v>380</v>
      </c>
      <c r="O574" t="s">
        <v>296</v>
      </c>
      <c r="P574" t="s">
        <v>298</v>
      </c>
      <c r="Q574" s="73">
        <v>2050</v>
      </c>
      <c r="R574" s="73">
        <v>1.52E-2</v>
      </c>
    </row>
    <row r="575" spans="10:18" ht="15.75" customHeight="1">
      <c r="J575" s="73" t="s">
        <v>17</v>
      </c>
      <c r="K575" s="73" t="s">
        <v>16</v>
      </c>
      <c r="L575" t="s">
        <v>372</v>
      </c>
      <c r="M575" s="73" t="s">
        <v>16</v>
      </c>
      <c r="N575" t="s">
        <v>373</v>
      </c>
      <c r="O575" t="s">
        <v>296</v>
      </c>
      <c r="P575" t="s">
        <v>297</v>
      </c>
      <c r="Q575" s="73">
        <v>2022</v>
      </c>
      <c r="R575" s="73">
        <v>10.6327535</v>
      </c>
    </row>
    <row r="576" spans="10:18" ht="15.75" customHeight="1">
      <c r="J576" s="73" t="s">
        <v>29</v>
      </c>
      <c r="K576" s="73" t="s">
        <v>16</v>
      </c>
      <c r="L576" t="s">
        <v>372</v>
      </c>
      <c r="M576" s="73" t="s">
        <v>16</v>
      </c>
      <c r="N576" t="s">
        <v>373</v>
      </c>
      <c r="O576" t="s">
        <v>296</v>
      </c>
      <c r="P576" t="s">
        <v>297</v>
      </c>
      <c r="Q576" s="73">
        <v>2022</v>
      </c>
      <c r="R576" s="73">
        <v>2.6934184748063994</v>
      </c>
    </row>
    <row r="577" spans="10:18" ht="15.75" customHeight="1">
      <c r="J577" s="73" t="s">
        <v>23</v>
      </c>
      <c r="K577" s="73" t="s">
        <v>16</v>
      </c>
      <c r="L577" t="s">
        <v>372</v>
      </c>
      <c r="M577" s="73" t="s">
        <v>16</v>
      </c>
      <c r="N577" t="s">
        <v>373</v>
      </c>
      <c r="O577" t="s">
        <v>296</v>
      </c>
      <c r="P577" t="s">
        <v>297</v>
      </c>
      <c r="Q577" s="73">
        <v>2022</v>
      </c>
      <c r="R577" s="73">
        <v>1.4121761260859875</v>
      </c>
    </row>
    <row r="578" spans="10:18" ht="15.75" customHeight="1">
      <c r="J578" s="73" t="s">
        <v>35</v>
      </c>
      <c r="K578" s="73" t="s">
        <v>16</v>
      </c>
      <c r="L578" t="s">
        <v>372</v>
      </c>
      <c r="M578" s="73" t="s">
        <v>16</v>
      </c>
      <c r="N578" t="s">
        <v>373</v>
      </c>
      <c r="O578" t="s">
        <v>296</v>
      </c>
      <c r="P578" t="s">
        <v>297</v>
      </c>
      <c r="Q578" s="73">
        <v>2022</v>
      </c>
      <c r="R578" s="73">
        <v>1.3360374842926763</v>
      </c>
    </row>
    <row r="579" spans="10:18" ht="15.75" customHeight="1">
      <c r="J579" s="73" t="s">
        <v>41</v>
      </c>
      <c r="K579" s="73" t="s">
        <v>16</v>
      </c>
      <c r="L579" t="s">
        <v>372</v>
      </c>
      <c r="M579" s="73" t="s">
        <v>16</v>
      </c>
      <c r="N579" t="s">
        <v>373</v>
      </c>
      <c r="O579" t="s">
        <v>296</v>
      </c>
      <c r="P579" t="s">
        <v>297</v>
      </c>
      <c r="Q579" s="73">
        <v>2022</v>
      </c>
      <c r="R579" s="73">
        <v>2.1937394206295204</v>
      </c>
    </row>
    <row r="580" spans="10:18" ht="15.75" customHeight="1">
      <c r="J580" s="73" t="s">
        <v>47</v>
      </c>
      <c r="K580" s="73" t="s">
        <v>16</v>
      </c>
      <c r="L580" t="s">
        <v>372</v>
      </c>
      <c r="M580" s="73" t="s">
        <v>16</v>
      </c>
      <c r="N580" t="s">
        <v>373</v>
      </c>
      <c r="O580" t="s">
        <v>296</v>
      </c>
      <c r="P580" t="s">
        <v>297</v>
      </c>
      <c r="Q580" s="73">
        <v>2022</v>
      </c>
      <c r="R580" s="73">
        <v>0.79814271503997514</v>
      </c>
    </row>
    <row r="581" spans="10:18" ht="15.75" customHeight="1">
      <c r="J581" s="73" t="s">
        <v>53</v>
      </c>
      <c r="K581" s="73" t="s">
        <v>16</v>
      </c>
      <c r="L581" t="s">
        <v>372</v>
      </c>
      <c r="M581" s="73" t="s">
        <v>16</v>
      </c>
      <c r="N581" t="s">
        <v>373</v>
      </c>
      <c r="O581" t="s">
        <v>296</v>
      </c>
      <c r="P581" t="s">
        <v>297</v>
      </c>
      <c r="Q581" s="73">
        <v>2022</v>
      </c>
      <c r="R581" s="73">
        <v>1.8392395671452124</v>
      </c>
    </row>
    <row r="582" spans="10:18" ht="15.75" customHeight="1">
      <c r="J582" s="73" t="s">
        <v>17</v>
      </c>
      <c r="K582" s="73" t="s">
        <v>16</v>
      </c>
      <c r="L582" t="s">
        <v>372</v>
      </c>
      <c r="M582" s="73" t="s">
        <v>16</v>
      </c>
      <c r="N582" t="s">
        <v>373</v>
      </c>
      <c r="O582" t="s">
        <v>296</v>
      </c>
      <c r="P582" t="s">
        <v>297</v>
      </c>
      <c r="Q582" s="73">
        <v>2025</v>
      </c>
      <c r="R582" s="73">
        <v>14.119873851196161</v>
      </c>
    </row>
    <row r="583" spans="10:18" ht="15.75" customHeight="1">
      <c r="J583" s="73" t="s">
        <v>29</v>
      </c>
      <c r="K583" s="73" t="s">
        <v>16</v>
      </c>
      <c r="L583" t="s">
        <v>372</v>
      </c>
      <c r="M583" s="73" t="s">
        <v>16</v>
      </c>
      <c r="N583" t="s">
        <v>373</v>
      </c>
      <c r="O583" t="s">
        <v>296</v>
      </c>
      <c r="P583" t="s">
        <v>297</v>
      </c>
      <c r="Q583" s="73">
        <v>2025</v>
      </c>
      <c r="R583" s="73">
        <v>4.7655678681514546</v>
      </c>
    </row>
    <row r="584" spans="10:18" ht="15.75" customHeight="1">
      <c r="J584" s="73" t="s">
        <v>23</v>
      </c>
      <c r="K584" s="73" t="s">
        <v>16</v>
      </c>
      <c r="L584" t="s">
        <v>372</v>
      </c>
      <c r="M584" s="73" t="s">
        <v>16</v>
      </c>
      <c r="N584" t="s">
        <v>373</v>
      </c>
      <c r="O584" t="s">
        <v>296</v>
      </c>
      <c r="P584" t="s">
        <v>297</v>
      </c>
      <c r="Q584" s="73">
        <v>2025</v>
      </c>
      <c r="R584" s="73">
        <v>1.612728893462229</v>
      </c>
    </row>
    <row r="585" spans="10:18" ht="15.75" customHeight="1">
      <c r="J585" s="73" t="s">
        <v>35</v>
      </c>
      <c r="K585" s="73" t="s">
        <v>16</v>
      </c>
      <c r="L585" t="s">
        <v>372</v>
      </c>
      <c r="M585" s="73" t="s">
        <v>16</v>
      </c>
      <c r="N585" t="s">
        <v>373</v>
      </c>
      <c r="O585" t="s">
        <v>296</v>
      </c>
      <c r="P585" t="s">
        <v>297</v>
      </c>
      <c r="Q585" s="73">
        <v>2025</v>
      </c>
      <c r="R585" s="73">
        <v>1.1179505317771401</v>
      </c>
    </row>
    <row r="586" spans="10:18" ht="15.75" customHeight="1">
      <c r="J586" s="73" t="s">
        <v>41</v>
      </c>
      <c r="K586" s="73" t="s">
        <v>16</v>
      </c>
      <c r="L586" t="s">
        <v>372</v>
      </c>
      <c r="M586" s="73" t="s">
        <v>16</v>
      </c>
      <c r="N586" t="s">
        <v>373</v>
      </c>
      <c r="O586" t="s">
        <v>296</v>
      </c>
      <c r="P586" t="s">
        <v>297</v>
      </c>
      <c r="Q586" s="73">
        <v>2025</v>
      </c>
      <c r="R586" s="73">
        <v>1.759326699333595</v>
      </c>
    </row>
    <row r="587" spans="10:18" ht="15.75" customHeight="1">
      <c r="J587" s="73" t="s">
        <v>47</v>
      </c>
      <c r="K587" s="73" t="s">
        <v>16</v>
      </c>
      <c r="L587" t="s">
        <v>372</v>
      </c>
      <c r="M587" s="73" t="s">
        <v>16</v>
      </c>
      <c r="N587" t="s">
        <v>373</v>
      </c>
      <c r="O587" t="s">
        <v>296</v>
      </c>
      <c r="P587" t="s">
        <v>297</v>
      </c>
      <c r="Q587" s="73">
        <v>2025</v>
      </c>
      <c r="R587" s="73">
        <v>1.100812982659489</v>
      </c>
    </row>
    <row r="588" spans="10:18" ht="15.75" customHeight="1">
      <c r="J588" s="73" t="s">
        <v>53</v>
      </c>
      <c r="K588" s="73" t="s">
        <v>16</v>
      </c>
      <c r="L588" t="s">
        <v>372</v>
      </c>
      <c r="M588" s="73" t="s">
        <v>16</v>
      </c>
      <c r="N588" t="s">
        <v>373</v>
      </c>
      <c r="O588" t="s">
        <v>296</v>
      </c>
      <c r="P588" t="s">
        <v>297</v>
      </c>
      <c r="Q588" s="73">
        <v>2025</v>
      </c>
      <c r="R588" s="73">
        <v>1.7598191734199311</v>
      </c>
    </row>
    <row r="589" spans="10:18" ht="15.75" customHeight="1">
      <c r="J589" s="73" t="s">
        <v>17</v>
      </c>
      <c r="K589" s="73" t="s">
        <v>16</v>
      </c>
      <c r="L589" t="s">
        <v>372</v>
      </c>
      <c r="M589" s="73" t="s">
        <v>16</v>
      </c>
      <c r="N589" t="s">
        <v>373</v>
      </c>
      <c r="O589" t="s">
        <v>296</v>
      </c>
      <c r="P589" t="s">
        <v>297</v>
      </c>
      <c r="Q589" s="73">
        <v>2030</v>
      </c>
      <c r="R589" s="73">
        <v>17.854729476069359</v>
      </c>
    </row>
    <row r="590" spans="10:18" ht="15.75" customHeight="1">
      <c r="J590" s="73" t="s">
        <v>29</v>
      </c>
      <c r="K590" s="73" t="s">
        <v>16</v>
      </c>
      <c r="L590" t="s">
        <v>372</v>
      </c>
      <c r="M590" s="73" t="s">
        <v>16</v>
      </c>
      <c r="N590" t="s">
        <v>373</v>
      </c>
      <c r="O590" t="s">
        <v>296</v>
      </c>
      <c r="P590" t="s">
        <v>297</v>
      </c>
      <c r="Q590" s="73">
        <v>2030</v>
      </c>
      <c r="R590" s="73">
        <v>6.0261108549836342</v>
      </c>
    </row>
    <row r="591" spans="10:18" ht="15.75" customHeight="1">
      <c r="J591" s="73" t="s">
        <v>23</v>
      </c>
      <c r="K591" s="73" t="s">
        <v>16</v>
      </c>
      <c r="L591" t="s">
        <v>372</v>
      </c>
      <c r="M591" s="73" t="s">
        <v>16</v>
      </c>
      <c r="N591" t="s">
        <v>373</v>
      </c>
      <c r="O591" t="s">
        <v>296</v>
      </c>
      <c r="P591" t="s">
        <v>297</v>
      </c>
      <c r="Q591" s="73">
        <v>2030</v>
      </c>
      <c r="R591" s="73">
        <v>2.039312703106722</v>
      </c>
    </row>
    <row r="592" spans="10:18" ht="15.75" customHeight="1">
      <c r="J592" s="73" t="s">
        <v>35</v>
      </c>
      <c r="K592" s="73" t="s">
        <v>16</v>
      </c>
      <c r="L592" t="s">
        <v>372</v>
      </c>
      <c r="M592" s="73" t="s">
        <v>16</v>
      </c>
      <c r="N592" t="s">
        <v>373</v>
      </c>
      <c r="O592" t="s">
        <v>296</v>
      </c>
      <c r="P592" t="s">
        <v>297</v>
      </c>
      <c r="Q592" s="73">
        <v>2030</v>
      </c>
      <c r="R592" s="73">
        <v>1.4136602439134209</v>
      </c>
    </row>
    <row r="593" spans="10:18" ht="15.75" customHeight="1">
      <c r="J593" s="73" t="s">
        <v>41</v>
      </c>
      <c r="K593" s="73" t="s">
        <v>16</v>
      </c>
      <c r="L593" t="s">
        <v>372</v>
      </c>
      <c r="M593" s="73" t="s">
        <v>16</v>
      </c>
      <c r="N593" t="s">
        <v>373</v>
      </c>
      <c r="O593" t="s">
        <v>296</v>
      </c>
      <c r="P593" t="s">
        <v>297</v>
      </c>
      <c r="Q593" s="73">
        <v>2030</v>
      </c>
      <c r="R593" s="73">
        <v>2.2246871755137012</v>
      </c>
    </row>
    <row r="594" spans="10:18" ht="15.75" customHeight="1">
      <c r="J594" s="73" t="s">
        <v>47</v>
      </c>
      <c r="K594" s="73" t="s">
        <v>16</v>
      </c>
      <c r="L594" t="s">
        <v>372</v>
      </c>
      <c r="M594" s="73" t="s">
        <v>16</v>
      </c>
      <c r="N594" t="s">
        <v>373</v>
      </c>
      <c r="O594" t="s">
        <v>296</v>
      </c>
      <c r="P594" t="s">
        <v>297</v>
      </c>
      <c r="Q594" s="73">
        <v>2030</v>
      </c>
      <c r="R594" s="73">
        <v>1.391989632220769</v>
      </c>
    </row>
    <row r="595" spans="10:18" ht="15.75" customHeight="1">
      <c r="J595" s="73" t="s">
        <v>53</v>
      </c>
      <c r="K595" s="73" t="s">
        <v>16</v>
      </c>
      <c r="L595" t="s">
        <v>372</v>
      </c>
      <c r="M595" s="73" t="s">
        <v>16</v>
      </c>
      <c r="N595" t="s">
        <v>373</v>
      </c>
      <c r="O595" t="s">
        <v>296</v>
      </c>
      <c r="P595" t="s">
        <v>297</v>
      </c>
      <c r="Q595" s="73">
        <v>2030</v>
      </c>
      <c r="R595" s="73">
        <v>2.2253099141924002</v>
      </c>
    </row>
    <row r="596" spans="10:18" ht="15.75" customHeight="1">
      <c r="J596" s="73" t="s">
        <v>17</v>
      </c>
      <c r="K596" s="73" t="s">
        <v>16</v>
      </c>
      <c r="L596" t="s">
        <v>372</v>
      </c>
      <c r="M596" s="73" t="s">
        <v>16</v>
      </c>
      <c r="N596" t="s">
        <v>373</v>
      </c>
      <c r="O596" t="s">
        <v>296</v>
      </c>
      <c r="P596" t="s">
        <v>297</v>
      </c>
      <c r="Q596" s="73">
        <v>2035</v>
      </c>
      <c r="R596" s="73">
        <v>21.589778847667908</v>
      </c>
    </row>
    <row r="597" spans="10:18" ht="15.75" customHeight="1">
      <c r="J597" s="73" t="s">
        <v>29</v>
      </c>
      <c r="K597" s="73" t="s">
        <v>16</v>
      </c>
      <c r="L597" t="s">
        <v>372</v>
      </c>
      <c r="M597" s="73" t="s">
        <v>16</v>
      </c>
      <c r="N597" t="s">
        <v>373</v>
      </c>
      <c r="O597" t="s">
        <v>296</v>
      </c>
      <c r="P597" t="s">
        <v>297</v>
      </c>
      <c r="Q597" s="73">
        <v>2035</v>
      </c>
      <c r="R597" s="73">
        <v>7.2867192328510786</v>
      </c>
    </row>
    <row r="598" spans="10:18" ht="15.75" customHeight="1">
      <c r="J598" s="73" t="s">
        <v>23</v>
      </c>
      <c r="K598" s="73" t="s">
        <v>16</v>
      </c>
      <c r="L598" t="s">
        <v>372</v>
      </c>
      <c r="M598" s="73" t="s">
        <v>16</v>
      </c>
      <c r="N598" t="s">
        <v>373</v>
      </c>
      <c r="O598" t="s">
        <v>296</v>
      </c>
      <c r="P598" t="s">
        <v>297</v>
      </c>
      <c r="Q598" s="73">
        <v>2035</v>
      </c>
      <c r="R598" s="73">
        <v>2.4659186419108172</v>
      </c>
    </row>
    <row r="599" spans="10:18" ht="15.75" customHeight="1">
      <c r="J599" s="73" t="s">
        <v>35</v>
      </c>
      <c r="K599" s="73" t="s">
        <v>16</v>
      </c>
      <c r="L599" t="s">
        <v>372</v>
      </c>
      <c r="M599" s="73" t="s">
        <v>16</v>
      </c>
      <c r="N599" t="s">
        <v>373</v>
      </c>
      <c r="O599" t="s">
        <v>296</v>
      </c>
      <c r="P599" t="s">
        <v>297</v>
      </c>
      <c r="Q599" s="73">
        <v>2035</v>
      </c>
      <c r="R599" s="73">
        <v>1.709385296077307</v>
      </c>
    </row>
    <row r="600" spans="10:18" ht="15.75" customHeight="1">
      <c r="J600" s="73" t="s">
        <v>41</v>
      </c>
      <c r="K600" s="73" t="s">
        <v>16</v>
      </c>
      <c r="L600" t="s">
        <v>372</v>
      </c>
      <c r="M600" s="73" t="s">
        <v>16</v>
      </c>
      <c r="N600" t="s">
        <v>373</v>
      </c>
      <c r="O600" t="s">
        <v>296</v>
      </c>
      <c r="P600" t="s">
        <v>297</v>
      </c>
      <c r="Q600" s="73">
        <v>2035</v>
      </c>
      <c r="R600" s="73">
        <v>2.6900717924042992</v>
      </c>
    </row>
    <row r="601" spans="10:18" ht="15.75" customHeight="1">
      <c r="J601" s="73" t="s">
        <v>47</v>
      </c>
      <c r="K601" s="73" t="s">
        <v>16</v>
      </c>
      <c r="L601" t="s">
        <v>372</v>
      </c>
      <c r="M601" s="73" t="s">
        <v>16</v>
      </c>
      <c r="N601" t="s">
        <v>373</v>
      </c>
      <c r="O601" t="s">
        <v>296</v>
      </c>
      <c r="P601" t="s">
        <v>297</v>
      </c>
      <c r="Q601" s="73">
        <v>2035</v>
      </c>
      <c r="R601" s="73">
        <v>1.6831813866557099</v>
      </c>
    </row>
    <row r="602" spans="10:18" ht="15.75" customHeight="1">
      <c r="J602" s="73" t="s">
        <v>53</v>
      </c>
      <c r="K602" s="73" t="s">
        <v>16</v>
      </c>
      <c r="L602" t="s">
        <v>372</v>
      </c>
      <c r="M602" s="73" t="s">
        <v>16</v>
      </c>
      <c r="N602" t="s">
        <v>373</v>
      </c>
      <c r="O602" t="s">
        <v>296</v>
      </c>
      <c r="P602" t="s">
        <v>297</v>
      </c>
      <c r="Q602" s="73">
        <v>2035</v>
      </c>
      <c r="R602" s="73">
        <v>2.6908248024328758</v>
      </c>
    </row>
    <row r="603" spans="10:18" ht="15.75" customHeight="1">
      <c r="J603" s="73" t="s">
        <v>17</v>
      </c>
      <c r="K603" s="73" t="s">
        <v>16</v>
      </c>
      <c r="L603" t="s">
        <v>372</v>
      </c>
      <c r="M603" s="73" t="s">
        <v>16</v>
      </c>
      <c r="N603" t="s">
        <v>373</v>
      </c>
      <c r="O603" t="s">
        <v>296</v>
      </c>
      <c r="P603" t="s">
        <v>297</v>
      </c>
      <c r="Q603" s="73">
        <v>2040</v>
      </c>
      <c r="R603" s="73">
        <v>25.324634472541099</v>
      </c>
    </row>
    <row r="604" spans="10:18" ht="15.75" customHeight="1">
      <c r="J604" s="73" t="s">
        <v>29</v>
      </c>
      <c r="K604" s="73" t="s">
        <v>16</v>
      </c>
      <c r="L604" t="s">
        <v>372</v>
      </c>
      <c r="M604" s="73" t="s">
        <v>16</v>
      </c>
      <c r="N604" t="s">
        <v>373</v>
      </c>
      <c r="O604" t="s">
        <v>296</v>
      </c>
      <c r="P604" t="s">
        <v>297</v>
      </c>
      <c r="Q604" s="73">
        <v>2040</v>
      </c>
      <c r="R604" s="73">
        <v>8.5472622196832582</v>
      </c>
    </row>
    <row r="605" spans="10:18" ht="15.75" customHeight="1">
      <c r="J605" s="73" t="s">
        <v>23</v>
      </c>
      <c r="K605" s="73" t="s">
        <v>16</v>
      </c>
      <c r="L605" t="s">
        <v>372</v>
      </c>
      <c r="M605" s="73" t="s">
        <v>16</v>
      </c>
      <c r="N605" t="s">
        <v>373</v>
      </c>
      <c r="O605" t="s">
        <v>296</v>
      </c>
      <c r="P605" t="s">
        <v>297</v>
      </c>
      <c r="Q605" s="73">
        <v>2040</v>
      </c>
      <c r="R605" s="73">
        <v>2.8925024515553099</v>
      </c>
    </row>
    <row r="606" spans="10:18" ht="15.75" customHeight="1">
      <c r="J606" s="73" t="s">
        <v>35</v>
      </c>
      <c r="K606" s="73" t="s">
        <v>16</v>
      </c>
      <c r="L606" t="s">
        <v>372</v>
      </c>
      <c r="M606" s="73" t="s">
        <v>16</v>
      </c>
      <c r="N606" t="s">
        <v>373</v>
      </c>
      <c r="O606" t="s">
        <v>296</v>
      </c>
      <c r="P606" t="s">
        <v>297</v>
      </c>
      <c r="Q606" s="73">
        <v>2040</v>
      </c>
      <c r="R606" s="73">
        <v>2.0050950082135892</v>
      </c>
    </row>
    <row r="607" spans="10:18" ht="15.75" customHeight="1">
      <c r="J607" s="73" t="s">
        <v>41</v>
      </c>
      <c r="K607" s="73" t="s">
        <v>16</v>
      </c>
      <c r="L607" t="s">
        <v>372</v>
      </c>
      <c r="M607" s="73" t="s">
        <v>16</v>
      </c>
      <c r="N607" t="s">
        <v>373</v>
      </c>
      <c r="O607" t="s">
        <v>296</v>
      </c>
      <c r="P607" t="s">
        <v>297</v>
      </c>
      <c r="Q607" s="73">
        <v>2040</v>
      </c>
      <c r="R607" s="73">
        <v>3.1554322685844052</v>
      </c>
    </row>
    <row r="608" spans="10:18" ht="15.75" customHeight="1">
      <c r="J608" s="73" t="s">
        <v>47</v>
      </c>
      <c r="K608" s="73" t="s">
        <v>16</v>
      </c>
      <c r="L608" t="s">
        <v>372</v>
      </c>
      <c r="M608" s="73" t="s">
        <v>16</v>
      </c>
      <c r="N608" t="s">
        <v>373</v>
      </c>
      <c r="O608" t="s">
        <v>296</v>
      </c>
      <c r="P608" t="s">
        <v>297</v>
      </c>
      <c r="Q608" s="73">
        <v>2040</v>
      </c>
      <c r="R608" s="73">
        <v>1.9743580362169899</v>
      </c>
    </row>
    <row r="609" spans="10:18" ht="15.75" customHeight="1">
      <c r="J609" s="73" t="s">
        <v>53</v>
      </c>
      <c r="K609" s="73" t="s">
        <v>16</v>
      </c>
      <c r="L609" t="s">
        <v>372</v>
      </c>
      <c r="M609" s="73" t="s">
        <v>16</v>
      </c>
      <c r="N609" t="s">
        <v>373</v>
      </c>
      <c r="O609" t="s">
        <v>296</v>
      </c>
      <c r="P609" t="s">
        <v>297</v>
      </c>
      <c r="Q609" s="73">
        <v>2040</v>
      </c>
      <c r="R609" s="73">
        <v>3.1563155432053449</v>
      </c>
    </row>
    <row r="610" spans="10:18" ht="15.75" customHeight="1">
      <c r="J610" s="73" t="s">
        <v>17</v>
      </c>
      <c r="K610" s="73" t="s">
        <v>16</v>
      </c>
      <c r="L610" t="s">
        <v>372</v>
      </c>
      <c r="M610" s="73" t="s">
        <v>16</v>
      </c>
      <c r="N610" t="s">
        <v>373</v>
      </c>
      <c r="O610" t="s">
        <v>296</v>
      </c>
      <c r="P610" t="s">
        <v>297</v>
      </c>
      <c r="Q610" s="73">
        <v>2045</v>
      </c>
      <c r="R610" s="73">
        <v>29.059683844139659</v>
      </c>
    </row>
    <row r="611" spans="10:18" ht="15.75" customHeight="1">
      <c r="J611" s="73" t="s">
        <v>29</v>
      </c>
      <c r="K611" s="73" t="s">
        <v>16</v>
      </c>
      <c r="L611" t="s">
        <v>372</v>
      </c>
      <c r="M611" s="73" t="s">
        <v>16</v>
      </c>
      <c r="N611" t="s">
        <v>373</v>
      </c>
      <c r="O611" t="s">
        <v>296</v>
      </c>
      <c r="P611" t="s">
        <v>297</v>
      </c>
      <c r="Q611" s="73">
        <v>2045</v>
      </c>
      <c r="R611" s="73">
        <v>9.8078705975507035</v>
      </c>
    </row>
    <row r="612" spans="10:18" ht="15.75" customHeight="1">
      <c r="J612" s="73" t="s">
        <v>23</v>
      </c>
      <c r="K612" s="73" t="s">
        <v>16</v>
      </c>
      <c r="L612" t="s">
        <v>372</v>
      </c>
      <c r="M612" s="73" t="s">
        <v>16</v>
      </c>
      <c r="N612" t="s">
        <v>373</v>
      </c>
      <c r="O612" t="s">
        <v>296</v>
      </c>
      <c r="P612" t="s">
        <v>297</v>
      </c>
      <c r="Q612" s="73">
        <v>2045</v>
      </c>
      <c r="R612" s="73">
        <v>3.3191083903594052</v>
      </c>
    </row>
    <row r="613" spans="10:18" ht="15.75" customHeight="1">
      <c r="J613" s="73" t="s">
        <v>35</v>
      </c>
      <c r="K613" s="73" t="s">
        <v>16</v>
      </c>
      <c r="L613" t="s">
        <v>372</v>
      </c>
      <c r="M613" s="73" t="s">
        <v>16</v>
      </c>
      <c r="N613" t="s">
        <v>373</v>
      </c>
      <c r="O613" t="s">
        <v>296</v>
      </c>
      <c r="P613" t="s">
        <v>297</v>
      </c>
      <c r="Q613" s="73">
        <v>2045</v>
      </c>
      <c r="R613" s="73">
        <v>2.300820060377474</v>
      </c>
    </row>
    <row r="614" spans="10:18" ht="15.75" customHeight="1">
      <c r="J614" s="73" t="s">
        <v>41</v>
      </c>
      <c r="K614" s="73" t="s">
        <v>16</v>
      </c>
      <c r="L614" t="s">
        <v>372</v>
      </c>
      <c r="M614" s="73" t="s">
        <v>16</v>
      </c>
      <c r="N614" t="s">
        <v>373</v>
      </c>
      <c r="O614" t="s">
        <v>296</v>
      </c>
      <c r="P614" t="s">
        <v>297</v>
      </c>
      <c r="Q614" s="73">
        <v>2045</v>
      </c>
      <c r="R614" s="73">
        <v>3.6208168854750031</v>
      </c>
    </row>
    <row r="615" spans="10:18" ht="15.75" customHeight="1">
      <c r="J615" s="73" t="s">
        <v>47</v>
      </c>
      <c r="K615" s="73" t="s">
        <v>16</v>
      </c>
      <c r="L615" t="s">
        <v>372</v>
      </c>
      <c r="M615" s="73" t="s">
        <v>16</v>
      </c>
      <c r="N615" t="s">
        <v>373</v>
      </c>
      <c r="O615" t="s">
        <v>296</v>
      </c>
      <c r="P615" t="s">
        <v>297</v>
      </c>
      <c r="Q615" s="73">
        <v>2045</v>
      </c>
      <c r="R615" s="73">
        <v>2.2655497906519311</v>
      </c>
    </row>
    <row r="616" spans="10:18" ht="15.75" customHeight="1">
      <c r="J616" s="73" t="s">
        <v>53</v>
      </c>
      <c r="K616" s="73" t="s">
        <v>16</v>
      </c>
      <c r="L616" t="s">
        <v>372</v>
      </c>
      <c r="M616" s="73" t="s">
        <v>16</v>
      </c>
      <c r="N616" t="s">
        <v>373</v>
      </c>
      <c r="O616" t="s">
        <v>296</v>
      </c>
      <c r="P616" t="s">
        <v>297</v>
      </c>
      <c r="Q616" s="73">
        <v>2045</v>
      </c>
      <c r="R616" s="73">
        <v>3.621830431445821</v>
      </c>
    </row>
    <row r="617" spans="10:18" ht="15.75" customHeight="1">
      <c r="J617" s="73" t="s">
        <v>17</v>
      </c>
      <c r="K617" s="73" t="s">
        <v>16</v>
      </c>
      <c r="L617" t="s">
        <v>372</v>
      </c>
      <c r="M617" s="73" t="s">
        <v>16</v>
      </c>
      <c r="N617" t="s">
        <v>373</v>
      </c>
      <c r="O617" t="s">
        <v>296</v>
      </c>
      <c r="P617" t="s">
        <v>297</v>
      </c>
      <c r="Q617" s="73">
        <v>2050</v>
      </c>
      <c r="R617" s="73">
        <v>32.794733215738212</v>
      </c>
    </row>
    <row r="618" spans="10:18" ht="15.75" customHeight="1">
      <c r="J618" s="73" t="s">
        <v>29</v>
      </c>
      <c r="K618" s="73" t="s">
        <v>16</v>
      </c>
      <c r="L618" t="s">
        <v>372</v>
      </c>
      <c r="M618" s="73" t="s">
        <v>16</v>
      </c>
      <c r="N618" t="s">
        <v>373</v>
      </c>
      <c r="O618" t="s">
        <v>296</v>
      </c>
      <c r="P618" t="s">
        <v>297</v>
      </c>
      <c r="Q618" s="73">
        <v>2050</v>
      </c>
      <c r="R618" s="73">
        <v>11.068478975418151</v>
      </c>
    </row>
    <row r="619" spans="10:18" ht="15.75" customHeight="1">
      <c r="J619" s="73" t="s">
        <v>23</v>
      </c>
      <c r="K619" s="73" t="s">
        <v>16</v>
      </c>
      <c r="L619" t="s">
        <v>372</v>
      </c>
      <c r="M619" s="73" t="s">
        <v>16</v>
      </c>
      <c r="N619" t="s">
        <v>373</v>
      </c>
      <c r="O619" t="s">
        <v>296</v>
      </c>
      <c r="P619" t="s">
        <v>297</v>
      </c>
      <c r="Q619" s="73">
        <v>2050</v>
      </c>
      <c r="R619" s="73">
        <v>3.7457143291635</v>
      </c>
    </row>
    <row r="620" spans="10:18" ht="15.75" customHeight="1">
      <c r="J620" s="73" t="s">
        <v>35</v>
      </c>
      <c r="K620" s="73" t="s">
        <v>16</v>
      </c>
      <c r="L620" t="s">
        <v>372</v>
      </c>
      <c r="M620" s="73" t="s">
        <v>16</v>
      </c>
      <c r="N620" t="s">
        <v>373</v>
      </c>
      <c r="O620" t="s">
        <v>296</v>
      </c>
      <c r="P620" t="s">
        <v>297</v>
      </c>
      <c r="Q620" s="73">
        <v>2050</v>
      </c>
      <c r="R620" s="73">
        <v>2.596545112541361</v>
      </c>
    </row>
    <row r="621" spans="10:18" ht="15.75" customHeight="1">
      <c r="J621" s="73" t="s">
        <v>41</v>
      </c>
      <c r="K621" s="73" t="s">
        <v>16</v>
      </c>
      <c r="L621" t="s">
        <v>372</v>
      </c>
      <c r="M621" s="73" t="s">
        <v>16</v>
      </c>
      <c r="N621" t="s">
        <v>373</v>
      </c>
      <c r="O621" t="s">
        <v>296</v>
      </c>
      <c r="P621" t="s">
        <v>297</v>
      </c>
      <c r="Q621" s="73">
        <v>2050</v>
      </c>
      <c r="R621" s="73">
        <v>4.0862015023656024</v>
      </c>
    </row>
    <row r="622" spans="10:18" ht="15.75" customHeight="1">
      <c r="J622" s="73" t="s">
        <v>47</v>
      </c>
      <c r="K622" s="73" t="s">
        <v>16</v>
      </c>
      <c r="L622" t="s">
        <v>372</v>
      </c>
      <c r="M622" s="73" t="s">
        <v>16</v>
      </c>
      <c r="N622" t="s">
        <v>373</v>
      </c>
      <c r="O622" t="s">
        <v>296</v>
      </c>
      <c r="P622" t="s">
        <v>297</v>
      </c>
      <c r="Q622" s="73">
        <v>2050</v>
      </c>
      <c r="R622" s="73">
        <v>2.5567415450868709</v>
      </c>
    </row>
    <row r="623" spans="10:18" ht="15.75" customHeight="1">
      <c r="J623" s="73" t="s">
        <v>53</v>
      </c>
      <c r="K623" s="73" t="s">
        <v>16</v>
      </c>
      <c r="L623" t="s">
        <v>372</v>
      </c>
      <c r="M623" s="73" t="s">
        <v>16</v>
      </c>
      <c r="N623" t="s">
        <v>373</v>
      </c>
      <c r="O623" t="s">
        <v>296</v>
      </c>
      <c r="P623" t="s">
        <v>297</v>
      </c>
      <c r="Q623" s="73">
        <v>2050</v>
      </c>
      <c r="R623" s="73">
        <v>4.0873453196862979</v>
      </c>
    </row>
    <row r="624" spans="10:18" ht="15.75" customHeight="1">
      <c r="J624" s="73" t="s">
        <v>17</v>
      </c>
      <c r="K624" t="s">
        <v>34</v>
      </c>
      <c r="L624" t="s">
        <v>372</v>
      </c>
      <c r="M624" s="73" t="s">
        <v>99</v>
      </c>
      <c r="N624" t="s">
        <v>375</v>
      </c>
      <c r="O624" t="s">
        <v>376</v>
      </c>
      <c r="P624" t="s">
        <v>297</v>
      </c>
      <c r="Q624" s="73">
        <v>2022</v>
      </c>
      <c r="R624" s="73">
        <v>9.6611778442811893</v>
      </c>
    </row>
    <row r="625" spans="10:18" ht="15.75" customHeight="1">
      <c r="J625" s="73" t="s">
        <v>23</v>
      </c>
      <c r="K625" t="s">
        <v>34</v>
      </c>
      <c r="L625" t="s">
        <v>372</v>
      </c>
      <c r="M625" s="73" t="s">
        <v>99</v>
      </c>
      <c r="N625" t="s">
        <v>375</v>
      </c>
      <c r="O625" t="s">
        <v>376</v>
      </c>
      <c r="P625" t="s">
        <v>297</v>
      </c>
      <c r="Q625" s="73">
        <v>2022</v>
      </c>
      <c r="R625" s="73">
        <v>2.1007942217430098</v>
      </c>
    </row>
    <row r="626" spans="10:18" ht="15.75" customHeight="1">
      <c r="J626" s="73" t="s">
        <v>29</v>
      </c>
      <c r="K626" t="s">
        <v>34</v>
      </c>
      <c r="L626" t="s">
        <v>372</v>
      </c>
      <c r="M626" s="73" t="s">
        <v>99</v>
      </c>
      <c r="N626" t="s">
        <v>375</v>
      </c>
      <c r="O626" t="s">
        <v>376</v>
      </c>
      <c r="P626" t="s">
        <v>297</v>
      </c>
      <c r="Q626" s="73">
        <v>2022</v>
      </c>
      <c r="R626" s="73">
        <v>3.8417765761269198</v>
      </c>
    </row>
    <row r="627" spans="10:18" ht="15.75" customHeight="1">
      <c r="J627" s="73" t="s">
        <v>35</v>
      </c>
      <c r="K627" t="s">
        <v>34</v>
      </c>
      <c r="L627" t="s">
        <v>372</v>
      </c>
      <c r="M627" s="73" t="s">
        <v>99</v>
      </c>
      <c r="N627" t="s">
        <v>375</v>
      </c>
      <c r="O627" t="s">
        <v>376</v>
      </c>
      <c r="P627" t="s">
        <v>297</v>
      </c>
      <c r="Q627" s="73">
        <v>2022</v>
      </c>
      <c r="R627" s="73">
        <v>3.22807609817671</v>
      </c>
    </row>
    <row r="628" spans="10:18" ht="15.75" customHeight="1">
      <c r="J628" s="73" t="s">
        <v>41</v>
      </c>
      <c r="K628" t="s">
        <v>34</v>
      </c>
      <c r="L628" t="s">
        <v>372</v>
      </c>
      <c r="M628" s="73" t="s">
        <v>99</v>
      </c>
      <c r="N628" t="s">
        <v>375</v>
      </c>
      <c r="O628" t="s">
        <v>376</v>
      </c>
      <c r="P628" t="s">
        <v>297</v>
      </c>
      <c r="Q628" s="73">
        <v>2022</v>
      </c>
      <c r="R628" s="73">
        <v>3.7416037250301599</v>
      </c>
    </row>
    <row r="629" spans="10:18" ht="15.75" customHeight="1">
      <c r="J629" s="73" t="s">
        <v>47</v>
      </c>
      <c r="K629" t="s">
        <v>34</v>
      </c>
      <c r="L629" t="s">
        <v>372</v>
      </c>
      <c r="M629" s="73" t="s">
        <v>99</v>
      </c>
      <c r="N629" t="s">
        <v>375</v>
      </c>
      <c r="O629" t="s">
        <v>376</v>
      </c>
      <c r="P629" t="s">
        <v>297</v>
      </c>
      <c r="Q629" s="73">
        <v>2022</v>
      </c>
      <c r="R629" s="73">
        <v>1.9136099567626901</v>
      </c>
    </row>
    <row r="630" spans="10:18" ht="15.75" customHeight="1">
      <c r="J630" s="73" t="s">
        <v>53</v>
      </c>
      <c r="K630" t="s">
        <v>34</v>
      </c>
      <c r="L630" t="s">
        <v>372</v>
      </c>
      <c r="M630" s="73" t="s">
        <v>99</v>
      </c>
      <c r="N630" t="s">
        <v>375</v>
      </c>
      <c r="O630" t="s">
        <v>376</v>
      </c>
      <c r="P630" t="s">
        <v>297</v>
      </c>
      <c r="Q630" s="73">
        <v>2022</v>
      </c>
      <c r="R630" s="73">
        <v>3.5410185338793201</v>
      </c>
    </row>
    <row r="631" spans="10:18" ht="15.75" customHeight="1">
      <c r="J631" s="73" t="s">
        <v>17</v>
      </c>
      <c r="K631" t="s">
        <v>34</v>
      </c>
      <c r="L631" t="s">
        <v>372</v>
      </c>
      <c r="M631" s="73" t="s">
        <v>99</v>
      </c>
      <c r="N631" t="s">
        <v>375</v>
      </c>
      <c r="O631" t="s">
        <v>376</v>
      </c>
      <c r="P631" t="s">
        <v>297</v>
      </c>
      <c r="Q631" s="73">
        <v>2025</v>
      </c>
      <c r="R631" s="73">
        <v>11.345000000000001</v>
      </c>
    </row>
    <row r="632" spans="10:18" ht="15.75" customHeight="1">
      <c r="J632" s="73" t="s">
        <v>23</v>
      </c>
      <c r="K632" t="s">
        <v>34</v>
      </c>
      <c r="L632" t="s">
        <v>372</v>
      </c>
      <c r="M632" s="73" t="s">
        <v>99</v>
      </c>
      <c r="N632" t="s">
        <v>375</v>
      </c>
      <c r="O632" t="s">
        <v>376</v>
      </c>
      <c r="P632" t="s">
        <v>297</v>
      </c>
      <c r="Q632" s="73">
        <v>2025</v>
      </c>
      <c r="R632" s="73">
        <v>2.4670000000000001</v>
      </c>
    </row>
    <row r="633" spans="10:18" ht="15.75" customHeight="1">
      <c r="J633" s="73" t="s">
        <v>29</v>
      </c>
      <c r="K633" t="s">
        <v>34</v>
      </c>
      <c r="L633" t="s">
        <v>372</v>
      </c>
      <c r="M633" s="73" t="s">
        <v>99</v>
      </c>
      <c r="N633" t="s">
        <v>375</v>
      </c>
      <c r="O633" t="s">
        <v>376</v>
      </c>
      <c r="P633" t="s">
        <v>297</v>
      </c>
      <c r="Q633" s="73">
        <v>2025</v>
      </c>
      <c r="R633" s="73">
        <v>4.5110000000000001</v>
      </c>
    </row>
    <row r="634" spans="10:18" ht="15.75" customHeight="1">
      <c r="J634" s="73" t="s">
        <v>35</v>
      </c>
      <c r="K634" t="s">
        <v>34</v>
      </c>
      <c r="L634" t="s">
        <v>372</v>
      </c>
      <c r="M634" s="73" t="s">
        <v>99</v>
      </c>
      <c r="N634" t="s">
        <v>375</v>
      </c>
      <c r="O634" t="s">
        <v>376</v>
      </c>
      <c r="P634" t="s">
        <v>297</v>
      </c>
      <c r="Q634" s="73">
        <v>2025</v>
      </c>
      <c r="R634" s="73">
        <v>3.7909999999999999</v>
      </c>
    </row>
    <row r="635" spans="10:18" ht="15.75" customHeight="1">
      <c r="J635" s="73" t="s">
        <v>41</v>
      </c>
      <c r="K635" t="s">
        <v>34</v>
      </c>
      <c r="L635" t="s">
        <v>372</v>
      </c>
      <c r="M635" s="73" t="s">
        <v>99</v>
      </c>
      <c r="N635" t="s">
        <v>375</v>
      </c>
      <c r="O635" t="s">
        <v>376</v>
      </c>
      <c r="P635" t="s">
        <v>297</v>
      </c>
      <c r="Q635" s="73">
        <v>2025</v>
      </c>
      <c r="R635" s="73">
        <v>4.3940000000000001</v>
      </c>
    </row>
    <row r="636" spans="10:18" ht="15.75" customHeight="1">
      <c r="J636" s="73" t="s">
        <v>47</v>
      </c>
      <c r="K636" t="s">
        <v>34</v>
      </c>
      <c r="L636" t="s">
        <v>372</v>
      </c>
      <c r="M636" s="73" t="s">
        <v>99</v>
      </c>
      <c r="N636" t="s">
        <v>375</v>
      </c>
      <c r="O636" t="s">
        <v>376</v>
      </c>
      <c r="P636" t="s">
        <v>297</v>
      </c>
      <c r="Q636" s="73">
        <v>2025</v>
      </c>
      <c r="R636" s="73">
        <v>2.2469999999999999</v>
      </c>
    </row>
    <row r="637" spans="10:18" ht="15.75" customHeight="1">
      <c r="J637" s="73" t="s">
        <v>53</v>
      </c>
      <c r="K637" t="s">
        <v>34</v>
      </c>
      <c r="L637" t="s">
        <v>372</v>
      </c>
      <c r="M637" s="73" t="s">
        <v>99</v>
      </c>
      <c r="N637" t="s">
        <v>375</v>
      </c>
      <c r="O637" t="s">
        <v>376</v>
      </c>
      <c r="P637" t="s">
        <v>297</v>
      </c>
      <c r="Q637" s="73">
        <v>2025</v>
      </c>
      <c r="R637" s="73">
        <v>4.1580000000000004</v>
      </c>
    </row>
    <row r="638" spans="10:18" ht="15.75" customHeight="1">
      <c r="J638" s="73" t="s">
        <v>17</v>
      </c>
      <c r="K638" t="s">
        <v>34</v>
      </c>
      <c r="L638" t="s">
        <v>372</v>
      </c>
      <c r="M638" s="73" t="s">
        <v>99</v>
      </c>
      <c r="N638" t="s">
        <v>375</v>
      </c>
      <c r="O638" t="s">
        <v>376</v>
      </c>
      <c r="P638" t="s">
        <v>297</v>
      </c>
      <c r="Q638" s="73">
        <v>2030</v>
      </c>
      <c r="R638" s="73">
        <v>14.827</v>
      </c>
    </row>
    <row r="639" spans="10:18" ht="15.75" customHeight="1">
      <c r="J639" s="73" t="s">
        <v>23</v>
      </c>
      <c r="K639" t="s">
        <v>34</v>
      </c>
      <c r="L639" t="s">
        <v>372</v>
      </c>
      <c r="M639" s="73" t="s">
        <v>99</v>
      </c>
      <c r="N639" t="s">
        <v>375</v>
      </c>
      <c r="O639" t="s">
        <v>376</v>
      </c>
      <c r="P639" t="s">
        <v>297</v>
      </c>
      <c r="Q639" s="73">
        <v>2030</v>
      </c>
      <c r="R639" s="73">
        <v>3.2240000000000002</v>
      </c>
    </row>
    <row r="640" spans="10:18" ht="15.75" customHeight="1">
      <c r="J640" s="73" t="s">
        <v>29</v>
      </c>
      <c r="K640" t="s">
        <v>34</v>
      </c>
      <c r="L640" t="s">
        <v>372</v>
      </c>
      <c r="M640" s="73" t="s">
        <v>99</v>
      </c>
      <c r="N640" t="s">
        <v>375</v>
      </c>
      <c r="O640" t="s">
        <v>376</v>
      </c>
      <c r="P640" t="s">
        <v>297</v>
      </c>
      <c r="Q640" s="73">
        <v>2030</v>
      </c>
      <c r="R640" s="73">
        <v>5.8959999999999999</v>
      </c>
    </row>
    <row r="641" spans="10:18" ht="15.75" customHeight="1">
      <c r="J641" s="73" t="s">
        <v>35</v>
      </c>
      <c r="K641" t="s">
        <v>34</v>
      </c>
      <c r="L641" t="s">
        <v>372</v>
      </c>
      <c r="M641" s="73" t="s">
        <v>99</v>
      </c>
      <c r="N641" t="s">
        <v>375</v>
      </c>
      <c r="O641" t="s">
        <v>376</v>
      </c>
      <c r="P641" t="s">
        <v>297</v>
      </c>
      <c r="Q641" s="73">
        <v>2030</v>
      </c>
      <c r="R641" s="73">
        <v>4.9539999999999997</v>
      </c>
    </row>
    <row r="642" spans="10:18" ht="15.75" customHeight="1">
      <c r="J642" s="73" t="s">
        <v>41</v>
      </c>
      <c r="K642" t="s">
        <v>34</v>
      </c>
      <c r="L642" t="s">
        <v>372</v>
      </c>
      <c r="M642" s="73" t="s">
        <v>99</v>
      </c>
      <c r="N642" t="s">
        <v>375</v>
      </c>
      <c r="O642" t="s">
        <v>376</v>
      </c>
      <c r="P642" t="s">
        <v>297</v>
      </c>
      <c r="Q642" s="73">
        <v>2030</v>
      </c>
      <c r="R642" s="73">
        <v>5.742</v>
      </c>
    </row>
    <row r="643" spans="10:18" ht="15.75" customHeight="1">
      <c r="J643" s="73" t="s">
        <v>47</v>
      </c>
      <c r="K643" t="s">
        <v>34</v>
      </c>
      <c r="L643" t="s">
        <v>372</v>
      </c>
      <c r="M643" s="73" t="s">
        <v>99</v>
      </c>
      <c r="N643" t="s">
        <v>375</v>
      </c>
      <c r="O643" t="s">
        <v>376</v>
      </c>
      <c r="P643" t="s">
        <v>297</v>
      </c>
      <c r="Q643" s="73">
        <v>2030</v>
      </c>
      <c r="R643" s="73">
        <v>2.9369999999999998</v>
      </c>
    </row>
    <row r="644" spans="10:18" ht="15.75" customHeight="1">
      <c r="J644" s="73" t="s">
        <v>53</v>
      </c>
      <c r="K644" t="s">
        <v>34</v>
      </c>
      <c r="L644" t="s">
        <v>372</v>
      </c>
      <c r="M644" s="73" t="s">
        <v>99</v>
      </c>
      <c r="N644" t="s">
        <v>375</v>
      </c>
      <c r="O644" t="s">
        <v>376</v>
      </c>
      <c r="P644" t="s">
        <v>297</v>
      </c>
      <c r="Q644" s="73">
        <v>2030</v>
      </c>
      <c r="R644" s="73">
        <v>5.4340000000000002</v>
      </c>
    </row>
    <row r="645" spans="10:18" ht="15.75" customHeight="1">
      <c r="J645" s="73" t="s">
        <v>17</v>
      </c>
      <c r="K645" t="s">
        <v>34</v>
      </c>
      <c r="L645" t="s">
        <v>372</v>
      </c>
      <c r="M645" s="73" t="s">
        <v>99</v>
      </c>
      <c r="N645" t="s">
        <v>375</v>
      </c>
      <c r="O645" t="s">
        <v>376</v>
      </c>
      <c r="P645" t="s">
        <v>297</v>
      </c>
      <c r="Q645" s="73">
        <v>2035</v>
      </c>
      <c r="R645" s="73">
        <v>19.378</v>
      </c>
    </row>
    <row r="646" spans="10:18" ht="15.75" customHeight="1">
      <c r="J646" s="73" t="s">
        <v>23</v>
      </c>
      <c r="K646" t="s">
        <v>34</v>
      </c>
      <c r="L646" t="s">
        <v>372</v>
      </c>
      <c r="M646" s="73" t="s">
        <v>99</v>
      </c>
      <c r="N646" t="s">
        <v>375</v>
      </c>
      <c r="O646" t="s">
        <v>376</v>
      </c>
      <c r="P646" t="s">
        <v>297</v>
      </c>
      <c r="Q646" s="73">
        <v>2035</v>
      </c>
      <c r="R646" s="73">
        <v>4.2140000000000004</v>
      </c>
    </row>
    <row r="647" spans="10:18" ht="15.75" customHeight="1">
      <c r="J647" s="73" t="s">
        <v>29</v>
      </c>
      <c r="K647" t="s">
        <v>34</v>
      </c>
      <c r="L647" t="s">
        <v>372</v>
      </c>
      <c r="M647" s="73" t="s">
        <v>99</v>
      </c>
      <c r="N647" t="s">
        <v>375</v>
      </c>
      <c r="O647" t="s">
        <v>376</v>
      </c>
      <c r="P647" t="s">
        <v>297</v>
      </c>
      <c r="Q647" s="73">
        <v>2035</v>
      </c>
      <c r="R647" s="73">
        <v>7.7060000000000004</v>
      </c>
    </row>
    <row r="648" spans="10:18" ht="15.75" customHeight="1">
      <c r="J648" s="73" t="s">
        <v>35</v>
      </c>
      <c r="K648" t="s">
        <v>34</v>
      </c>
      <c r="L648" t="s">
        <v>372</v>
      </c>
      <c r="M648" s="73" t="s">
        <v>99</v>
      </c>
      <c r="N648" t="s">
        <v>375</v>
      </c>
      <c r="O648" t="s">
        <v>376</v>
      </c>
      <c r="P648" t="s">
        <v>297</v>
      </c>
      <c r="Q648" s="73">
        <v>2035</v>
      </c>
      <c r="R648" s="73">
        <v>6.4749999999999996</v>
      </c>
    </row>
    <row r="649" spans="10:18" ht="15.75" customHeight="1">
      <c r="J649" s="73" t="s">
        <v>41</v>
      </c>
      <c r="K649" t="s">
        <v>34</v>
      </c>
      <c r="L649" t="s">
        <v>372</v>
      </c>
      <c r="M649" s="73" t="s">
        <v>99</v>
      </c>
      <c r="N649" t="s">
        <v>375</v>
      </c>
      <c r="O649" t="s">
        <v>376</v>
      </c>
      <c r="P649" t="s">
        <v>297</v>
      </c>
      <c r="Q649" s="73">
        <v>2035</v>
      </c>
      <c r="R649" s="73">
        <v>7.5049999999999999</v>
      </c>
    </row>
    <row r="650" spans="10:18" ht="15.75" customHeight="1">
      <c r="J650" s="73" t="s">
        <v>47</v>
      </c>
      <c r="K650" t="s">
        <v>34</v>
      </c>
      <c r="L650" t="s">
        <v>372</v>
      </c>
      <c r="M650" s="73" t="s">
        <v>99</v>
      </c>
      <c r="N650" t="s">
        <v>375</v>
      </c>
      <c r="O650" t="s">
        <v>376</v>
      </c>
      <c r="P650" t="s">
        <v>297</v>
      </c>
      <c r="Q650" s="73">
        <v>2035</v>
      </c>
      <c r="R650" s="73">
        <v>3.8380000000000001</v>
      </c>
    </row>
    <row r="651" spans="10:18" ht="15.75" customHeight="1">
      <c r="J651" s="73" t="s">
        <v>53</v>
      </c>
      <c r="K651" t="s">
        <v>34</v>
      </c>
      <c r="L651" t="s">
        <v>372</v>
      </c>
      <c r="M651" s="73" t="s">
        <v>99</v>
      </c>
      <c r="N651" t="s">
        <v>375</v>
      </c>
      <c r="O651" t="s">
        <v>376</v>
      </c>
      <c r="P651" t="s">
        <v>297</v>
      </c>
      <c r="Q651" s="73">
        <v>2035</v>
      </c>
      <c r="R651" s="73">
        <v>7.1020000000000003</v>
      </c>
    </row>
    <row r="652" spans="10:18" ht="15.75" customHeight="1">
      <c r="J652" s="73" t="s">
        <v>17</v>
      </c>
      <c r="K652" t="s">
        <v>34</v>
      </c>
      <c r="L652" t="s">
        <v>372</v>
      </c>
      <c r="M652" s="73" t="s">
        <v>99</v>
      </c>
      <c r="N652" t="s">
        <v>375</v>
      </c>
      <c r="O652" t="s">
        <v>376</v>
      </c>
      <c r="P652" t="s">
        <v>297</v>
      </c>
      <c r="Q652" s="73">
        <v>2040</v>
      </c>
      <c r="R652" s="73">
        <v>25.326000000000001</v>
      </c>
    </row>
    <row r="653" spans="10:18" ht="15.75" customHeight="1">
      <c r="J653" s="73" t="s">
        <v>23</v>
      </c>
      <c r="K653" t="s">
        <v>34</v>
      </c>
      <c r="L653" t="s">
        <v>372</v>
      </c>
      <c r="M653" s="73" t="s">
        <v>99</v>
      </c>
      <c r="N653" t="s">
        <v>375</v>
      </c>
      <c r="O653" t="s">
        <v>376</v>
      </c>
      <c r="P653" t="s">
        <v>297</v>
      </c>
      <c r="Q653" s="73">
        <v>2040</v>
      </c>
      <c r="R653" s="73">
        <v>5.5069999999999997</v>
      </c>
    </row>
    <row r="654" spans="10:18" ht="15.75" customHeight="1">
      <c r="J654" s="73" t="s">
        <v>29</v>
      </c>
      <c r="K654" t="s">
        <v>34</v>
      </c>
      <c r="L654" t="s">
        <v>372</v>
      </c>
      <c r="M654" s="73" t="s">
        <v>99</v>
      </c>
      <c r="N654" t="s">
        <v>375</v>
      </c>
      <c r="O654" t="s">
        <v>376</v>
      </c>
      <c r="P654" t="s">
        <v>297</v>
      </c>
      <c r="Q654" s="73">
        <v>2040</v>
      </c>
      <c r="R654" s="73">
        <v>10.071</v>
      </c>
    </row>
    <row r="655" spans="10:18" ht="15.75" customHeight="1">
      <c r="J655" s="73" t="s">
        <v>35</v>
      </c>
      <c r="K655" t="s">
        <v>34</v>
      </c>
      <c r="L655" t="s">
        <v>372</v>
      </c>
      <c r="M655" s="73" t="s">
        <v>99</v>
      </c>
      <c r="N655" t="s">
        <v>375</v>
      </c>
      <c r="O655" t="s">
        <v>376</v>
      </c>
      <c r="P655" t="s">
        <v>297</v>
      </c>
      <c r="Q655" s="73">
        <v>2040</v>
      </c>
      <c r="R655" s="73">
        <v>8.4619999999999997</v>
      </c>
    </row>
    <row r="656" spans="10:18" ht="15.75" customHeight="1">
      <c r="J656" s="73" t="s">
        <v>41</v>
      </c>
      <c r="K656" t="s">
        <v>34</v>
      </c>
      <c r="L656" t="s">
        <v>372</v>
      </c>
      <c r="M656" s="73" t="s">
        <v>99</v>
      </c>
      <c r="N656" t="s">
        <v>375</v>
      </c>
      <c r="O656" t="s">
        <v>376</v>
      </c>
      <c r="P656" t="s">
        <v>297</v>
      </c>
      <c r="Q656" s="73">
        <v>2040</v>
      </c>
      <c r="R656" s="73">
        <v>9.8079999999999998</v>
      </c>
    </row>
    <row r="657" spans="10:18" ht="15.75" customHeight="1">
      <c r="J657" s="73" t="s">
        <v>47</v>
      </c>
      <c r="K657" t="s">
        <v>34</v>
      </c>
      <c r="L657" t="s">
        <v>372</v>
      </c>
      <c r="M657" s="73" t="s">
        <v>99</v>
      </c>
      <c r="N657" t="s">
        <v>375</v>
      </c>
      <c r="O657" t="s">
        <v>376</v>
      </c>
      <c r="P657" t="s">
        <v>297</v>
      </c>
      <c r="Q657" s="73">
        <v>2040</v>
      </c>
      <c r="R657" s="73">
        <v>5.016</v>
      </c>
    </row>
    <row r="658" spans="10:18" ht="15.75" customHeight="1">
      <c r="J658" s="73" t="s">
        <v>53</v>
      </c>
      <c r="K658" t="s">
        <v>34</v>
      </c>
      <c r="L658" t="s">
        <v>372</v>
      </c>
      <c r="M658" s="73" t="s">
        <v>99</v>
      </c>
      <c r="N658" t="s">
        <v>375</v>
      </c>
      <c r="O658" t="s">
        <v>376</v>
      </c>
      <c r="P658" t="s">
        <v>297</v>
      </c>
      <c r="Q658" s="73">
        <v>2040</v>
      </c>
      <c r="R658" s="73">
        <v>9.2829999999999995</v>
      </c>
    </row>
    <row r="659" spans="10:18" ht="15.75" customHeight="1">
      <c r="J659" s="73" t="s">
        <v>17</v>
      </c>
      <c r="K659" t="s">
        <v>34</v>
      </c>
      <c r="L659" t="s">
        <v>372</v>
      </c>
      <c r="M659" s="73" t="s">
        <v>99</v>
      </c>
      <c r="N659" t="s">
        <v>375</v>
      </c>
      <c r="O659" t="s">
        <v>376</v>
      </c>
      <c r="P659" t="s">
        <v>297</v>
      </c>
      <c r="Q659" s="73">
        <v>2045</v>
      </c>
      <c r="R659" s="73">
        <v>33.100999999999999</v>
      </c>
    </row>
    <row r="660" spans="10:18" ht="15.75" customHeight="1">
      <c r="J660" s="73" t="s">
        <v>23</v>
      </c>
      <c r="K660" t="s">
        <v>34</v>
      </c>
      <c r="L660" t="s">
        <v>372</v>
      </c>
      <c r="M660" s="73" t="s">
        <v>99</v>
      </c>
      <c r="N660" t="s">
        <v>375</v>
      </c>
      <c r="O660" t="s">
        <v>376</v>
      </c>
      <c r="P660" t="s">
        <v>297</v>
      </c>
      <c r="Q660" s="73">
        <v>2045</v>
      </c>
      <c r="R660" s="73">
        <v>7.1980000000000004</v>
      </c>
    </row>
    <row r="661" spans="10:18" ht="15.75" customHeight="1">
      <c r="J661" s="73" t="s">
        <v>29</v>
      </c>
      <c r="K661" t="s">
        <v>34</v>
      </c>
      <c r="L661" t="s">
        <v>372</v>
      </c>
      <c r="M661" s="73" t="s">
        <v>99</v>
      </c>
      <c r="N661" t="s">
        <v>375</v>
      </c>
      <c r="O661" t="s">
        <v>376</v>
      </c>
      <c r="P661" t="s">
        <v>297</v>
      </c>
      <c r="Q661" s="73">
        <v>2045</v>
      </c>
      <c r="R661" s="73">
        <v>13.163</v>
      </c>
    </row>
    <row r="662" spans="10:18" ht="15.75" customHeight="1">
      <c r="J662" s="73" t="s">
        <v>35</v>
      </c>
      <c r="K662" t="s">
        <v>34</v>
      </c>
      <c r="L662" t="s">
        <v>372</v>
      </c>
      <c r="M662" s="73" t="s">
        <v>99</v>
      </c>
      <c r="N662" t="s">
        <v>375</v>
      </c>
      <c r="O662" t="s">
        <v>376</v>
      </c>
      <c r="P662" t="s">
        <v>297</v>
      </c>
      <c r="Q662" s="73">
        <v>2045</v>
      </c>
      <c r="R662" s="73">
        <v>11.06</v>
      </c>
    </row>
    <row r="663" spans="10:18" ht="15.75" customHeight="1">
      <c r="J663" s="73" t="s">
        <v>41</v>
      </c>
      <c r="K663" t="s">
        <v>34</v>
      </c>
      <c r="L663" t="s">
        <v>372</v>
      </c>
      <c r="M663" s="73" t="s">
        <v>99</v>
      </c>
      <c r="N663" t="s">
        <v>375</v>
      </c>
      <c r="O663" t="s">
        <v>376</v>
      </c>
      <c r="P663" t="s">
        <v>297</v>
      </c>
      <c r="Q663" s="73">
        <v>2045</v>
      </c>
      <c r="R663" s="73">
        <v>12.819000000000001</v>
      </c>
    </row>
    <row r="664" spans="10:18" ht="15.75" customHeight="1">
      <c r="J664" s="73" t="s">
        <v>47</v>
      </c>
      <c r="K664" t="s">
        <v>34</v>
      </c>
      <c r="L664" t="s">
        <v>372</v>
      </c>
      <c r="M664" s="73" t="s">
        <v>99</v>
      </c>
      <c r="N664" t="s">
        <v>375</v>
      </c>
      <c r="O664" t="s">
        <v>376</v>
      </c>
      <c r="P664" t="s">
        <v>297</v>
      </c>
      <c r="Q664" s="73">
        <v>2045</v>
      </c>
      <c r="R664" s="73">
        <v>6.556</v>
      </c>
    </row>
    <row r="665" spans="10:18" ht="15.75" customHeight="1">
      <c r="J665" s="73" t="s">
        <v>53</v>
      </c>
      <c r="K665" t="s">
        <v>34</v>
      </c>
      <c r="L665" t="s">
        <v>372</v>
      </c>
      <c r="M665" s="73" t="s">
        <v>99</v>
      </c>
      <c r="N665" t="s">
        <v>375</v>
      </c>
      <c r="O665" t="s">
        <v>376</v>
      </c>
      <c r="P665" t="s">
        <v>297</v>
      </c>
      <c r="Q665" s="73">
        <v>2045</v>
      </c>
      <c r="R665" s="73">
        <v>12.132</v>
      </c>
    </row>
    <row r="666" spans="10:18" ht="15.75" customHeight="1">
      <c r="J666" s="73" t="s">
        <v>17</v>
      </c>
      <c r="K666" t="s">
        <v>34</v>
      </c>
      <c r="L666" t="s">
        <v>372</v>
      </c>
      <c r="M666" s="73" t="s">
        <v>99</v>
      </c>
      <c r="N666" t="s">
        <v>375</v>
      </c>
      <c r="O666" t="s">
        <v>376</v>
      </c>
      <c r="P666" t="s">
        <v>297</v>
      </c>
      <c r="Q666" s="73">
        <v>2050</v>
      </c>
      <c r="R666" s="73">
        <v>43.261000000000003</v>
      </c>
    </row>
    <row r="667" spans="10:18" ht="15.75" customHeight="1">
      <c r="J667" s="73" t="s">
        <v>23</v>
      </c>
      <c r="K667" t="s">
        <v>34</v>
      </c>
      <c r="L667" t="s">
        <v>372</v>
      </c>
      <c r="M667" s="73" t="s">
        <v>99</v>
      </c>
      <c r="N667" t="s">
        <v>375</v>
      </c>
      <c r="O667" t="s">
        <v>376</v>
      </c>
      <c r="P667" t="s">
        <v>297</v>
      </c>
      <c r="Q667" s="73">
        <v>2050</v>
      </c>
      <c r="R667" s="73">
        <v>9.407</v>
      </c>
    </row>
    <row r="668" spans="10:18" ht="15.75" customHeight="1">
      <c r="J668" s="73" t="s">
        <v>29</v>
      </c>
      <c r="K668" t="s">
        <v>34</v>
      </c>
      <c r="L668" t="s">
        <v>372</v>
      </c>
      <c r="M668" s="73" t="s">
        <v>99</v>
      </c>
      <c r="N668" t="s">
        <v>375</v>
      </c>
      <c r="O668" t="s">
        <v>376</v>
      </c>
      <c r="P668" t="s">
        <v>297</v>
      </c>
      <c r="Q668" s="73">
        <v>2050</v>
      </c>
      <c r="R668" s="73">
        <v>17.202999999999999</v>
      </c>
    </row>
    <row r="669" spans="10:18" ht="15.75" customHeight="1">
      <c r="J669" s="73" t="s">
        <v>35</v>
      </c>
      <c r="K669" t="s">
        <v>34</v>
      </c>
      <c r="L669" t="s">
        <v>372</v>
      </c>
      <c r="M669" s="73" t="s">
        <v>99</v>
      </c>
      <c r="N669" t="s">
        <v>375</v>
      </c>
      <c r="O669" t="s">
        <v>376</v>
      </c>
      <c r="P669" t="s">
        <v>297</v>
      </c>
      <c r="Q669" s="73">
        <v>2050</v>
      </c>
      <c r="R669" s="73">
        <v>14.455</v>
      </c>
    </row>
    <row r="670" spans="10:18" ht="15.75" customHeight="1">
      <c r="J670" s="73" t="s">
        <v>41</v>
      </c>
      <c r="K670" t="s">
        <v>34</v>
      </c>
      <c r="L670" t="s">
        <v>372</v>
      </c>
      <c r="M670" s="73" t="s">
        <v>99</v>
      </c>
      <c r="N670" t="s">
        <v>375</v>
      </c>
      <c r="O670" t="s">
        <v>376</v>
      </c>
      <c r="P670" t="s">
        <v>297</v>
      </c>
      <c r="Q670" s="73">
        <v>2050</v>
      </c>
      <c r="R670" s="73">
        <v>16.754000000000001</v>
      </c>
    </row>
    <row r="671" spans="10:18" ht="15.75" customHeight="1">
      <c r="J671" s="73" t="s">
        <v>47</v>
      </c>
      <c r="K671" t="s">
        <v>34</v>
      </c>
      <c r="L671" t="s">
        <v>372</v>
      </c>
      <c r="M671" s="73" t="s">
        <v>99</v>
      </c>
      <c r="N671" t="s">
        <v>375</v>
      </c>
      <c r="O671" t="s">
        <v>376</v>
      </c>
      <c r="P671" t="s">
        <v>297</v>
      </c>
      <c r="Q671" s="73">
        <v>2050</v>
      </c>
      <c r="R671" s="73">
        <v>8.5690000000000008</v>
      </c>
    </row>
    <row r="672" spans="10:18" ht="15.75" customHeight="1">
      <c r="J672" s="73" t="s">
        <v>53</v>
      </c>
      <c r="K672" t="s">
        <v>34</v>
      </c>
      <c r="L672" t="s">
        <v>372</v>
      </c>
      <c r="M672" s="73" t="s">
        <v>99</v>
      </c>
      <c r="N672" t="s">
        <v>375</v>
      </c>
      <c r="O672" t="s">
        <v>376</v>
      </c>
      <c r="P672" t="s">
        <v>297</v>
      </c>
      <c r="Q672" s="73">
        <v>2050</v>
      </c>
      <c r="R672" s="73">
        <v>15.856</v>
      </c>
    </row>
    <row r="673" spans="10:18" ht="15.75" customHeight="1">
      <c r="J673" s="73" t="s">
        <v>17</v>
      </c>
      <c r="K673" t="s">
        <v>34</v>
      </c>
      <c r="L673" t="s">
        <v>372</v>
      </c>
      <c r="M673" s="73" t="s">
        <v>97</v>
      </c>
      <c r="N673" t="s">
        <v>377</v>
      </c>
      <c r="O673" t="s">
        <v>376</v>
      </c>
      <c r="P673" t="s">
        <v>297</v>
      </c>
      <c r="Q673" s="73">
        <v>2022</v>
      </c>
      <c r="R673" s="73">
        <v>1.47306466351725</v>
      </c>
    </row>
    <row r="674" spans="10:18" ht="15.75" customHeight="1">
      <c r="J674" s="73" t="s">
        <v>23</v>
      </c>
      <c r="K674" t="s">
        <v>34</v>
      </c>
      <c r="L674" t="s">
        <v>372</v>
      </c>
      <c r="M674" s="73" t="s">
        <v>97</v>
      </c>
      <c r="N674" t="s">
        <v>377</v>
      </c>
      <c r="O674" t="s">
        <v>376</v>
      </c>
      <c r="P674" t="s">
        <v>297</v>
      </c>
      <c r="Q674" s="73">
        <v>2022</v>
      </c>
      <c r="R674" s="73">
        <v>0.438297696742244</v>
      </c>
    </row>
    <row r="675" spans="10:18" ht="15.75" customHeight="1">
      <c r="J675" s="73" t="s">
        <v>29</v>
      </c>
      <c r="K675" t="s">
        <v>34</v>
      </c>
      <c r="L675" t="s">
        <v>372</v>
      </c>
      <c r="M675" s="73" t="s">
        <v>97</v>
      </c>
      <c r="N675" t="s">
        <v>377</v>
      </c>
      <c r="O675" t="s">
        <v>376</v>
      </c>
      <c r="P675" t="s">
        <v>297</v>
      </c>
      <c r="Q675" s="73">
        <v>2022</v>
      </c>
      <c r="R675" s="73">
        <v>0.21550921683881899</v>
      </c>
    </row>
    <row r="676" spans="10:18" ht="15.75" customHeight="1">
      <c r="J676" s="73" t="s">
        <v>35</v>
      </c>
      <c r="K676" t="s">
        <v>34</v>
      </c>
      <c r="L676" t="s">
        <v>372</v>
      </c>
      <c r="M676" s="73" t="s">
        <v>97</v>
      </c>
      <c r="N676" t="s">
        <v>377</v>
      </c>
      <c r="O676" t="s">
        <v>376</v>
      </c>
      <c r="P676" t="s">
        <v>297</v>
      </c>
      <c r="Q676" s="73">
        <v>2022</v>
      </c>
      <c r="R676" s="73">
        <v>0.34388242753482101</v>
      </c>
    </row>
    <row r="677" spans="10:18" ht="15.75" customHeight="1">
      <c r="J677" s="73" t="s">
        <v>41</v>
      </c>
      <c r="K677" t="s">
        <v>34</v>
      </c>
      <c r="L677" t="s">
        <v>372</v>
      </c>
      <c r="M677" s="73" t="s">
        <v>97</v>
      </c>
      <c r="N677" t="s">
        <v>377</v>
      </c>
      <c r="O677" t="s">
        <v>376</v>
      </c>
      <c r="P677" t="s">
        <v>297</v>
      </c>
      <c r="Q677" s="73">
        <v>2022</v>
      </c>
      <c r="R677" s="73">
        <v>0.428508342965705</v>
      </c>
    </row>
    <row r="678" spans="10:18" ht="15.75" customHeight="1">
      <c r="J678" s="73" t="s">
        <v>47</v>
      </c>
      <c r="K678" t="s">
        <v>34</v>
      </c>
      <c r="L678" t="s">
        <v>372</v>
      </c>
      <c r="M678" s="73" t="s">
        <v>97</v>
      </c>
      <c r="N678" t="s">
        <v>377</v>
      </c>
      <c r="O678" t="s">
        <v>376</v>
      </c>
      <c r="P678" t="s">
        <v>297</v>
      </c>
      <c r="Q678" s="73">
        <v>2022</v>
      </c>
      <c r="R678" s="73">
        <v>0.20582743837850601</v>
      </c>
    </row>
    <row r="679" spans="10:18" ht="15.75" customHeight="1">
      <c r="J679" s="73" t="s">
        <v>53</v>
      </c>
      <c r="K679" t="s">
        <v>34</v>
      </c>
      <c r="L679" t="s">
        <v>372</v>
      </c>
      <c r="M679" s="73" t="s">
        <v>97</v>
      </c>
      <c r="N679" t="s">
        <v>377</v>
      </c>
      <c r="O679" t="s">
        <v>376</v>
      </c>
      <c r="P679" t="s">
        <v>297</v>
      </c>
      <c r="Q679" s="73">
        <v>2022</v>
      </c>
      <c r="R679" s="73">
        <v>0.48337175424081202</v>
      </c>
    </row>
    <row r="680" spans="10:18" ht="15.75" customHeight="1">
      <c r="J680" s="73" t="s">
        <v>17</v>
      </c>
      <c r="K680" t="s">
        <v>34</v>
      </c>
      <c r="L680" t="s">
        <v>372</v>
      </c>
      <c r="M680" s="73" t="s">
        <v>97</v>
      </c>
      <c r="N680" t="s">
        <v>377</v>
      </c>
      <c r="O680" t="s">
        <v>376</v>
      </c>
      <c r="P680" t="s">
        <v>297</v>
      </c>
      <c r="Q680" s="73">
        <v>2025</v>
      </c>
      <c r="R680" s="73">
        <v>1.7053</v>
      </c>
    </row>
    <row r="681" spans="10:18" ht="15.75" customHeight="1">
      <c r="J681" s="73" t="s">
        <v>23</v>
      </c>
      <c r="K681" t="s">
        <v>34</v>
      </c>
      <c r="L681" t="s">
        <v>372</v>
      </c>
      <c r="M681" s="73" t="s">
        <v>97</v>
      </c>
      <c r="N681" t="s">
        <v>377</v>
      </c>
      <c r="O681" t="s">
        <v>376</v>
      </c>
      <c r="P681" t="s">
        <v>297</v>
      </c>
      <c r="Q681" s="73">
        <v>2025</v>
      </c>
      <c r="R681" s="73">
        <v>0.50739999999999996</v>
      </c>
    </row>
    <row r="682" spans="10:18" ht="15.75" customHeight="1">
      <c r="J682" s="73" t="s">
        <v>29</v>
      </c>
      <c r="K682" t="s">
        <v>34</v>
      </c>
      <c r="L682" t="s">
        <v>372</v>
      </c>
      <c r="M682" s="73" t="s">
        <v>97</v>
      </c>
      <c r="N682" t="s">
        <v>377</v>
      </c>
      <c r="O682" t="s">
        <v>376</v>
      </c>
      <c r="P682" t="s">
        <v>297</v>
      </c>
      <c r="Q682" s="73">
        <v>2025</v>
      </c>
      <c r="R682" s="73">
        <v>0.2495</v>
      </c>
    </row>
    <row r="683" spans="10:18" ht="15.75" customHeight="1">
      <c r="J683" s="73" t="s">
        <v>35</v>
      </c>
      <c r="K683" t="s">
        <v>34</v>
      </c>
      <c r="L683" t="s">
        <v>372</v>
      </c>
      <c r="M683" s="73" t="s">
        <v>97</v>
      </c>
      <c r="N683" t="s">
        <v>377</v>
      </c>
      <c r="O683" t="s">
        <v>376</v>
      </c>
      <c r="P683" t="s">
        <v>297</v>
      </c>
      <c r="Q683" s="73">
        <v>2025</v>
      </c>
      <c r="R683" s="73">
        <v>0.39810000000000001</v>
      </c>
    </row>
    <row r="684" spans="10:18" ht="15.75" customHeight="1">
      <c r="J684" s="73" t="s">
        <v>41</v>
      </c>
      <c r="K684" t="s">
        <v>34</v>
      </c>
      <c r="L684" t="s">
        <v>372</v>
      </c>
      <c r="M684" s="73" t="s">
        <v>97</v>
      </c>
      <c r="N684" t="s">
        <v>377</v>
      </c>
      <c r="O684" t="s">
        <v>376</v>
      </c>
      <c r="P684" t="s">
        <v>297</v>
      </c>
      <c r="Q684" s="73">
        <v>2025</v>
      </c>
      <c r="R684" s="73">
        <v>0.49609999999999999</v>
      </c>
    </row>
    <row r="685" spans="10:18" ht="15.75" customHeight="1">
      <c r="J685" s="73" t="s">
        <v>47</v>
      </c>
      <c r="K685" t="s">
        <v>34</v>
      </c>
      <c r="L685" t="s">
        <v>372</v>
      </c>
      <c r="M685" s="73" t="s">
        <v>97</v>
      </c>
      <c r="N685" t="s">
        <v>377</v>
      </c>
      <c r="O685" t="s">
        <v>376</v>
      </c>
      <c r="P685" t="s">
        <v>297</v>
      </c>
      <c r="Q685" s="73">
        <v>2025</v>
      </c>
      <c r="R685" s="73">
        <v>0.23830000000000001</v>
      </c>
    </row>
    <row r="686" spans="10:18" ht="15.75" customHeight="1">
      <c r="J686" s="73" t="s">
        <v>53</v>
      </c>
      <c r="K686" t="s">
        <v>34</v>
      </c>
      <c r="L686" t="s">
        <v>372</v>
      </c>
      <c r="M686" s="73" t="s">
        <v>97</v>
      </c>
      <c r="N686" t="s">
        <v>377</v>
      </c>
      <c r="O686" t="s">
        <v>376</v>
      </c>
      <c r="P686" t="s">
        <v>297</v>
      </c>
      <c r="Q686" s="73">
        <v>2025</v>
      </c>
      <c r="R686" s="73">
        <v>0.55959999999999999</v>
      </c>
    </row>
    <row r="687" spans="10:18" ht="15.75" customHeight="1">
      <c r="J687" s="73" t="s">
        <v>17</v>
      </c>
      <c r="K687" t="s">
        <v>34</v>
      </c>
      <c r="L687" t="s">
        <v>372</v>
      </c>
      <c r="M687" s="73" t="s">
        <v>97</v>
      </c>
      <c r="N687" t="s">
        <v>377</v>
      </c>
      <c r="O687" t="s">
        <v>376</v>
      </c>
      <c r="P687" t="s">
        <v>297</v>
      </c>
      <c r="Q687" s="73">
        <v>2030</v>
      </c>
      <c r="R687" s="73">
        <v>2.1764000000000001</v>
      </c>
    </row>
    <row r="688" spans="10:18" ht="15.75" customHeight="1">
      <c r="J688" s="73" t="s">
        <v>23</v>
      </c>
      <c r="K688" t="s">
        <v>34</v>
      </c>
      <c r="L688" t="s">
        <v>372</v>
      </c>
      <c r="M688" s="73" t="s">
        <v>97</v>
      </c>
      <c r="N688" t="s">
        <v>377</v>
      </c>
      <c r="O688" t="s">
        <v>376</v>
      </c>
      <c r="P688" t="s">
        <v>297</v>
      </c>
      <c r="Q688" s="73">
        <v>2030</v>
      </c>
      <c r="R688" s="73">
        <v>0.64759999999999995</v>
      </c>
    </row>
    <row r="689" spans="10:18" ht="15.75" customHeight="1">
      <c r="J689" s="73" t="s">
        <v>29</v>
      </c>
      <c r="K689" t="s">
        <v>34</v>
      </c>
      <c r="L689" t="s">
        <v>372</v>
      </c>
      <c r="M689" s="73" t="s">
        <v>97</v>
      </c>
      <c r="N689" t="s">
        <v>377</v>
      </c>
      <c r="O689" t="s">
        <v>376</v>
      </c>
      <c r="P689" t="s">
        <v>297</v>
      </c>
      <c r="Q689" s="73">
        <v>2030</v>
      </c>
      <c r="R689" s="73">
        <v>0.31840000000000002</v>
      </c>
    </row>
    <row r="690" spans="10:18" ht="15.75" customHeight="1">
      <c r="J690" s="73" t="s">
        <v>35</v>
      </c>
      <c r="K690" t="s">
        <v>34</v>
      </c>
      <c r="L690" t="s">
        <v>372</v>
      </c>
      <c r="M690" s="73" t="s">
        <v>97</v>
      </c>
      <c r="N690" t="s">
        <v>377</v>
      </c>
      <c r="O690" t="s">
        <v>376</v>
      </c>
      <c r="P690" t="s">
        <v>297</v>
      </c>
      <c r="Q690" s="73">
        <v>2030</v>
      </c>
      <c r="R690" s="73">
        <v>0.5081</v>
      </c>
    </row>
    <row r="691" spans="10:18" ht="15.75" customHeight="1">
      <c r="J691" s="73" t="s">
        <v>41</v>
      </c>
      <c r="K691" t="s">
        <v>34</v>
      </c>
      <c r="L691" t="s">
        <v>372</v>
      </c>
      <c r="M691" s="73" t="s">
        <v>97</v>
      </c>
      <c r="N691" t="s">
        <v>377</v>
      </c>
      <c r="O691" t="s">
        <v>376</v>
      </c>
      <c r="P691" t="s">
        <v>297</v>
      </c>
      <c r="Q691" s="73">
        <v>2030</v>
      </c>
      <c r="R691" s="73">
        <v>0.6331</v>
      </c>
    </row>
    <row r="692" spans="10:18" ht="15.75" customHeight="1">
      <c r="J692" s="73" t="s">
        <v>47</v>
      </c>
      <c r="K692" t="s">
        <v>34</v>
      </c>
      <c r="L692" t="s">
        <v>372</v>
      </c>
      <c r="M692" s="73" t="s">
        <v>97</v>
      </c>
      <c r="N692" t="s">
        <v>377</v>
      </c>
      <c r="O692" t="s">
        <v>376</v>
      </c>
      <c r="P692" t="s">
        <v>297</v>
      </c>
      <c r="Q692" s="73">
        <v>2030</v>
      </c>
      <c r="R692" s="73">
        <v>0.30409999999999998</v>
      </c>
    </row>
    <row r="693" spans="10:18" ht="15.75" customHeight="1">
      <c r="J693" s="73" t="s">
        <v>53</v>
      </c>
      <c r="K693" t="s">
        <v>34</v>
      </c>
      <c r="L693" t="s">
        <v>372</v>
      </c>
      <c r="M693" s="73" t="s">
        <v>97</v>
      </c>
      <c r="N693" t="s">
        <v>377</v>
      </c>
      <c r="O693" t="s">
        <v>376</v>
      </c>
      <c r="P693" t="s">
        <v>297</v>
      </c>
      <c r="Q693" s="73">
        <v>2030</v>
      </c>
      <c r="R693" s="73">
        <v>0.71419999999999995</v>
      </c>
    </row>
    <row r="694" spans="10:18" ht="15.75" customHeight="1">
      <c r="J694" s="73" t="s">
        <v>17</v>
      </c>
      <c r="K694" t="s">
        <v>34</v>
      </c>
      <c r="L694" t="s">
        <v>372</v>
      </c>
      <c r="M694" s="73" t="s">
        <v>97</v>
      </c>
      <c r="N694" t="s">
        <v>377</v>
      </c>
      <c r="O694" t="s">
        <v>376</v>
      </c>
      <c r="P694" t="s">
        <v>297</v>
      </c>
      <c r="Q694" s="73">
        <v>2035</v>
      </c>
      <c r="R694" s="73">
        <v>2.7776999999999998</v>
      </c>
    </row>
    <row r="695" spans="10:18" ht="15.75" customHeight="1">
      <c r="J695" s="73" t="s">
        <v>23</v>
      </c>
      <c r="K695" t="s">
        <v>34</v>
      </c>
      <c r="L695" t="s">
        <v>372</v>
      </c>
      <c r="M695" s="73" t="s">
        <v>97</v>
      </c>
      <c r="N695" t="s">
        <v>377</v>
      </c>
      <c r="O695" t="s">
        <v>376</v>
      </c>
      <c r="P695" t="s">
        <v>297</v>
      </c>
      <c r="Q695" s="73">
        <v>2035</v>
      </c>
      <c r="R695" s="73">
        <v>0.82650000000000001</v>
      </c>
    </row>
    <row r="696" spans="10:18" ht="15.75" customHeight="1">
      <c r="J696" s="73" t="s">
        <v>29</v>
      </c>
      <c r="K696" t="s">
        <v>34</v>
      </c>
      <c r="L696" t="s">
        <v>372</v>
      </c>
      <c r="M696" s="73" t="s">
        <v>97</v>
      </c>
      <c r="N696" t="s">
        <v>377</v>
      </c>
      <c r="O696" t="s">
        <v>376</v>
      </c>
      <c r="P696" t="s">
        <v>297</v>
      </c>
      <c r="Q696" s="73">
        <v>2035</v>
      </c>
      <c r="R696" s="73">
        <v>0.40639999999999998</v>
      </c>
    </row>
    <row r="697" spans="10:18" ht="15.75" customHeight="1">
      <c r="J697" s="73" t="s">
        <v>35</v>
      </c>
      <c r="K697" t="s">
        <v>34</v>
      </c>
      <c r="L697" t="s">
        <v>372</v>
      </c>
      <c r="M697" s="73" t="s">
        <v>97</v>
      </c>
      <c r="N697" t="s">
        <v>377</v>
      </c>
      <c r="O697" t="s">
        <v>376</v>
      </c>
      <c r="P697" t="s">
        <v>297</v>
      </c>
      <c r="Q697" s="73">
        <v>2035</v>
      </c>
      <c r="R697" s="73">
        <v>0.64839999999999998</v>
      </c>
    </row>
    <row r="698" spans="10:18" ht="15.75" customHeight="1">
      <c r="J698" s="73" t="s">
        <v>41</v>
      </c>
      <c r="K698" t="s">
        <v>34</v>
      </c>
      <c r="L698" t="s">
        <v>372</v>
      </c>
      <c r="M698" s="73" t="s">
        <v>97</v>
      </c>
      <c r="N698" t="s">
        <v>377</v>
      </c>
      <c r="O698" t="s">
        <v>376</v>
      </c>
      <c r="P698" t="s">
        <v>297</v>
      </c>
      <c r="Q698" s="73">
        <v>2035</v>
      </c>
      <c r="R698" s="73">
        <v>0.80800000000000005</v>
      </c>
    </row>
    <row r="699" spans="10:18" ht="15.75" customHeight="1">
      <c r="J699" s="73" t="s">
        <v>47</v>
      </c>
      <c r="K699" t="s">
        <v>34</v>
      </c>
      <c r="L699" t="s">
        <v>372</v>
      </c>
      <c r="M699" s="73" t="s">
        <v>97</v>
      </c>
      <c r="N699" t="s">
        <v>377</v>
      </c>
      <c r="O699" t="s">
        <v>376</v>
      </c>
      <c r="P699" t="s">
        <v>297</v>
      </c>
      <c r="Q699" s="73">
        <v>2035</v>
      </c>
      <c r="R699" s="73">
        <v>0.3881</v>
      </c>
    </row>
    <row r="700" spans="10:18" ht="15.75" customHeight="1">
      <c r="J700" s="73" t="s">
        <v>53</v>
      </c>
      <c r="K700" t="s">
        <v>34</v>
      </c>
      <c r="L700" t="s">
        <v>372</v>
      </c>
      <c r="M700" s="73" t="s">
        <v>97</v>
      </c>
      <c r="N700" t="s">
        <v>377</v>
      </c>
      <c r="O700" t="s">
        <v>376</v>
      </c>
      <c r="P700" t="s">
        <v>297</v>
      </c>
      <c r="Q700" s="73">
        <v>2035</v>
      </c>
      <c r="R700" s="73">
        <v>0.91149999999999998</v>
      </c>
    </row>
    <row r="701" spans="10:18" ht="15.75" customHeight="1">
      <c r="J701" s="73" t="s">
        <v>17</v>
      </c>
      <c r="K701" t="s">
        <v>34</v>
      </c>
      <c r="L701" t="s">
        <v>372</v>
      </c>
      <c r="M701" s="73" t="s">
        <v>97</v>
      </c>
      <c r="N701" t="s">
        <v>377</v>
      </c>
      <c r="O701" t="s">
        <v>376</v>
      </c>
      <c r="P701" t="s">
        <v>297</v>
      </c>
      <c r="Q701" s="73">
        <v>2040</v>
      </c>
      <c r="R701" s="73">
        <v>3.5451000000000001</v>
      </c>
    </row>
    <row r="702" spans="10:18" ht="15.75" customHeight="1">
      <c r="J702" s="73" t="s">
        <v>23</v>
      </c>
      <c r="K702" t="s">
        <v>34</v>
      </c>
      <c r="L702" t="s">
        <v>372</v>
      </c>
      <c r="M702" s="73" t="s">
        <v>97</v>
      </c>
      <c r="N702" t="s">
        <v>377</v>
      </c>
      <c r="O702" t="s">
        <v>376</v>
      </c>
      <c r="P702" t="s">
        <v>297</v>
      </c>
      <c r="Q702" s="73">
        <v>2040</v>
      </c>
      <c r="R702" s="73">
        <v>1.0548</v>
      </c>
    </row>
    <row r="703" spans="10:18" ht="15.75" customHeight="1">
      <c r="J703" s="73" t="s">
        <v>29</v>
      </c>
      <c r="K703" t="s">
        <v>34</v>
      </c>
      <c r="L703" t="s">
        <v>372</v>
      </c>
      <c r="M703" s="73" t="s">
        <v>97</v>
      </c>
      <c r="N703" t="s">
        <v>377</v>
      </c>
      <c r="O703" t="s">
        <v>376</v>
      </c>
      <c r="P703" t="s">
        <v>297</v>
      </c>
      <c r="Q703" s="73">
        <v>2040</v>
      </c>
      <c r="R703" s="73">
        <v>0.51859999999999995</v>
      </c>
    </row>
    <row r="704" spans="10:18" ht="15.75" customHeight="1">
      <c r="J704" s="73" t="s">
        <v>35</v>
      </c>
      <c r="K704" t="s">
        <v>34</v>
      </c>
      <c r="L704" t="s">
        <v>372</v>
      </c>
      <c r="M704" s="73" t="s">
        <v>97</v>
      </c>
      <c r="N704" t="s">
        <v>377</v>
      </c>
      <c r="O704" t="s">
        <v>376</v>
      </c>
      <c r="P704" t="s">
        <v>297</v>
      </c>
      <c r="Q704" s="73">
        <v>2040</v>
      </c>
      <c r="R704" s="73">
        <v>0.8276</v>
      </c>
    </row>
    <row r="705" spans="10:18" ht="15.75" customHeight="1">
      <c r="J705" s="73" t="s">
        <v>41</v>
      </c>
      <c r="K705" t="s">
        <v>34</v>
      </c>
      <c r="L705" t="s">
        <v>372</v>
      </c>
      <c r="M705" s="73" t="s">
        <v>97</v>
      </c>
      <c r="N705" t="s">
        <v>377</v>
      </c>
      <c r="O705" t="s">
        <v>376</v>
      </c>
      <c r="P705" t="s">
        <v>297</v>
      </c>
      <c r="Q705" s="73">
        <v>2040</v>
      </c>
      <c r="R705" s="73">
        <v>1.0313000000000001</v>
      </c>
    </row>
    <row r="706" spans="10:18" ht="15.75" customHeight="1">
      <c r="J706" s="73" t="s">
        <v>47</v>
      </c>
      <c r="K706" t="s">
        <v>34</v>
      </c>
      <c r="L706" t="s">
        <v>372</v>
      </c>
      <c r="M706" s="73" t="s">
        <v>97</v>
      </c>
      <c r="N706" t="s">
        <v>377</v>
      </c>
      <c r="O706" t="s">
        <v>376</v>
      </c>
      <c r="P706" t="s">
        <v>297</v>
      </c>
      <c r="Q706" s="73">
        <v>2040</v>
      </c>
      <c r="R706" s="73">
        <v>0.49530000000000002</v>
      </c>
    </row>
    <row r="707" spans="10:18" ht="15.75" customHeight="1">
      <c r="J707" s="73" t="s">
        <v>53</v>
      </c>
      <c r="K707" t="s">
        <v>34</v>
      </c>
      <c r="L707" t="s">
        <v>372</v>
      </c>
      <c r="M707" s="73" t="s">
        <v>97</v>
      </c>
      <c r="N707" t="s">
        <v>377</v>
      </c>
      <c r="O707" t="s">
        <v>376</v>
      </c>
      <c r="P707" t="s">
        <v>297</v>
      </c>
      <c r="Q707" s="73">
        <v>2040</v>
      </c>
      <c r="R707" s="73">
        <v>1.1633</v>
      </c>
    </row>
    <row r="708" spans="10:18" ht="15.75" customHeight="1">
      <c r="J708" s="73" t="s">
        <v>17</v>
      </c>
      <c r="K708" t="s">
        <v>34</v>
      </c>
      <c r="L708" t="s">
        <v>372</v>
      </c>
      <c r="M708" s="73" t="s">
        <v>97</v>
      </c>
      <c r="N708" t="s">
        <v>377</v>
      </c>
      <c r="O708" t="s">
        <v>376</v>
      </c>
      <c r="P708" t="s">
        <v>297</v>
      </c>
      <c r="Q708" s="73">
        <v>2045</v>
      </c>
      <c r="R708" s="73">
        <v>4.5246000000000004</v>
      </c>
    </row>
    <row r="709" spans="10:18" ht="15.75" customHeight="1">
      <c r="J709" s="73" t="s">
        <v>23</v>
      </c>
      <c r="K709" t="s">
        <v>34</v>
      </c>
      <c r="L709" t="s">
        <v>372</v>
      </c>
      <c r="M709" s="73" t="s">
        <v>97</v>
      </c>
      <c r="N709" t="s">
        <v>377</v>
      </c>
      <c r="O709" t="s">
        <v>376</v>
      </c>
      <c r="P709" t="s">
        <v>297</v>
      </c>
      <c r="Q709" s="73">
        <v>2045</v>
      </c>
      <c r="R709" s="73">
        <v>1.3462000000000001</v>
      </c>
    </row>
    <row r="710" spans="10:18" ht="15.75" customHeight="1">
      <c r="J710" s="73" t="s">
        <v>29</v>
      </c>
      <c r="K710" t="s">
        <v>34</v>
      </c>
      <c r="L710" t="s">
        <v>372</v>
      </c>
      <c r="M710" s="73" t="s">
        <v>97</v>
      </c>
      <c r="N710" t="s">
        <v>377</v>
      </c>
      <c r="O710" t="s">
        <v>376</v>
      </c>
      <c r="P710" t="s">
        <v>297</v>
      </c>
      <c r="Q710" s="73">
        <v>2045</v>
      </c>
      <c r="R710" s="73">
        <v>0.66190000000000004</v>
      </c>
    </row>
    <row r="711" spans="10:18" ht="15.75" customHeight="1">
      <c r="J711" s="73" t="s">
        <v>35</v>
      </c>
      <c r="K711" t="s">
        <v>34</v>
      </c>
      <c r="L711" t="s">
        <v>372</v>
      </c>
      <c r="M711" s="73" t="s">
        <v>97</v>
      </c>
      <c r="N711" t="s">
        <v>377</v>
      </c>
      <c r="O711" t="s">
        <v>376</v>
      </c>
      <c r="P711" t="s">
        <v>297</v>
      </c>
      <c r="Q711" s="73">
        <v>2045</v>
      </c>
      <c r="R711" s="73">
        <v>1.0562</v>
      </c>
    </row>
    <row r="712" spans="10:18" ht="15.75" customHeight="1">
      <c r="J712" s="73" t="s">
        <v>41</v>
      </c>
      <c r="K712" t="s">
        <v>34</v>
      </c>
      <c r="L712" t="s">
        <v>372</v>
      </c>
      <c r="M712" s="73" t="s">
        <v>97</v>
      </c>
      <c r="N712" t="s">
        <v>377</v>
      </c>
      <c r="O712" t="s">
        <v>376</v>
      </c>
      <c r="P712" t="s">
        <v>297</v>
      </c>
      <c r="Q712" s="73">
        <v>2045</v>
      </c>
      <c r="R712" s="73">
        <v>1.3162</v>
      </c>
    </row>
    <row r="713" spans="10:18" ht="15.75" customHeight="1">
      <c r="J713" s="73" t="s">
        <v>47</v>
      </c>
      <c r="K713" t="s">
        <v>34</v>
      </c>
      <c r="L713" t="s">
        <v>372</v>
      </c>
      <c r="M713" s="73" t="s">
        <v>97</v>
      </c>
      <c r="N713" t="s">
        <v>377</v>
      </c>
      <c r="O713" t="s">
        <v>376</v>
      </c>
      <c r="P713" t="s">
        <v>297</v>
      </c>
      <c r="Q713" s="73">
        <v>2045</v>
      </c>
      <c r="R713" s="73">
        <v>0.63219999999999998</v>
      </c>
    </row>
    <row r="714" spans="10:18" ht="15.75" customHeight="1">
      <c r="J714" s="73" t="s">
        <v>53</v>
      </c>
      <c r="K714" t="s">
        <v>34</v>
      </c>
      <c r="L714" t="s">
        <v>372</v>
      </c>
      <c r="M714" s="73" t="s">
        <v>97</v>
      </c>
      <c r="N714" t="s">
        <v>377</v>
      </c>
      <c r="O714" t="s">
        <v>376</v>
      </c>
      <c r="P714" t="s">
        <v>297</v>
      </c>
      <c r="Q714" s="73">
        <v>2045</v>
      </c>
      <c r="R714" s="73">
        <v>1.4846999999999999</v>
      </c>
    </row>
    <row r="715" spans="10:18" ht="15.75" customHeight="1">
      <c r="J715" s="73" t="s">
        <v>17</v>
      </c>
      <c r="K715" t="s">
        <v>34</v>
      </c>
      <c r="L715" t="s">
        <v>372</v>
      </c>
      <c r="M715" s="73" t="s">
        <v>97</v>
      </c>
      <c r="N715" t="s">
        <v>377</v>
      </c>
      <c r="O715" t="s">
        <v>376</v>
      </c>
      <c r="P715" t="s">
        <v>297</v>
      </c>
      <c r="Q715" s="73">
        <v>2050</v>
      </c>
      <c r="R715" s="73">
        <v>5.7746000000000004</v>
      </c>
    </row>
    <row r="716" spans="10:18" ht="15.75" customHeight="1">
      <c r="J716" s="73" t="s">
        <v>23</v>
      </c>
      <c r="K716" t="s">
        <v>34</v>
      </c>
      <c r="L716" t="s">
        <v>372</v>
      </c>
      <c r="M716" s="73" t="s">
        <v>97</v>
      </c>
      <c r="N716" t="s">
        <v>377</v>
      </c>
      <c r="O716" t="s">
        <v>376</v>
      </c>
      <c r="P716" t="s">
        <v>297</v>
      </c>
      <c r="Q716" s="73">
        <v>2050</v>
      </c>
      <c r="R716" s="73">
        <v>1.7181999999999999</v>
      </c>
    </row>
    <row r="717" spans="10:18" ht="15.75" customHeight="1">
      <c r="J717" s="73" t="s">
        <v>29</v>
      </c>
      <c r="K717" t="s">
        <v>34</v>
      </c>
      <c r="L717" t="s">
        <v>372</v>
      </c>
      <c r="M717" s="73" t="s">
        <v>97</v>
      </c>
      <c r="N717" t="s">
        <v>377</v>
      </c>
      <c r="O717" t="s">
        <v>376</v>
      </c>
      <c r="P717" t="s">
        <v>297</v>
      </c>
      <c r="Q717" s="73">
        <v>2050</v>
      </c>
      <c r="R717" s="73">
        <v>0.8448</v>
      </c>
    </row>
    <row r="718" spans="10:18" ht="15.75" customHeight="1">
      <c r="J718" s="73" t="s">
        <v>35</v>
      </c>
      <c r="K718" t="s">
        <v>34</v>
      </c>
      <c r="L718" t="s">
        <v>372</v>
      </c>
      <c r="M718" s="73" t="s">
        <v>97</v>
      </c>
      <c r="N718" t="s">
        <v>377</v>
      </c>
      <c r="O718" t="s">
        <v>376</v>
      </c>
      <c r="P718" t="s">
        <v>297</v>
      </c>
      <c r="Q718" s="73">
        <v>2050</v>
      </c>
      <c r="R718" s="73">
        <v>1.3481000000000001</v>
      </c>
    </row>
    <row r="719" spans="10:18" ht="15.75" customHeight="1">
      <c r="J719" s="73" t="s">
        <v>41</v>
      </c>
      <c r="K719" t="s">
        <v>34</v>
      </c>
      <c r="L719" t="s">
        <v>372</v>
      </c>
      <c r="M719" s="73" t="s">
        <v>97</v>
      </c>
      <c r="N719" t="s">
        <v>377</v>
      </c>
      <c r="O719" t="s">
        <v>376</v>
      </c>
      <c r="P719" t="s">
        <v>297</v>
      </c>
      <c r="Q719" s="73">
        <v>2050</v>
      </c>
      <c r="R719" s="73">
        <v>1.6798</v>
      </c>
    </row>
    <row r="720" spans="10:18" ht="15.75" customHeight="1">
      <c r="J720" s="73" t="s">
        <v>47</v>
      </c>
      <c r="K720" t="s">
        <v>34</v>
      </c>
      <c r="L720" t="s">
        <v>372</v>
      </c>
      <c r="M720" s="73" t="s">
        <v>97</v>
      </c>
      <c r="N720" t="s">
        <v>377</v>
      </c>
      <c r="O720" t="s">
        <v>376</v>
      </c>
      <c r="P720" t="s">
        <v>297</v>
      </c>
      <c r="Q720" s="73">
        <v>2050</v>
      </c>
      <c r="R720" s="73">
        <v>0.80689999999999995</v>
      </c>
    </row>
    <row r="721" spans="10:18" ht="15.75" customHeight="1">
      <c r="J721" s="73" t="s">
        <v>53</v>
      </c>
      <c r="K721" t="s">
        <v>34</v>
      </c>
      <c r="L721" t="s">
        <v>372</v>
      </c>
      <c r="M721" s="73" t="s">
        <v>97</v>
      </c>
      <c r="N721" t="s">
        <v>377</v>
      </c>
      <c r="O721" t="s">
        <v>376</v>
      </c>
      <c r="P721" t="s">
        <v>297</v>
      </c>
      <c r="Q721" s="73">
        <v>2050</v>
      </c>
      <c r="R721" s="73">
        <v>1.8949</v>
      </c>
    </row>
    <row r="722" spans="10:18" ht="15.75" customHeight="1">
      <c r="J722" s="73" t="s">
        <v>17</v>
      </c>
      <c r="K722" t="s">
        <v>22</v>
      </c>
      <c r="L722" t="s">
        <v>372</v>
      </c>
      <c r="M722" s="73" t="s">
        <v>105</v>
      </c>
      <c r="N722" t="s">
        <v>378</v>
      </c>
      <c r="O722" t="s">
        <v>296</v>
      </c>
      <c r="P722" t="s">
        <v>297</v>
      </c>
      <c r="Q722" s="73">
        <v>2022</v>
      </c>
      <c r="R722" s="73">
        <v>2.0500000000000003</v>
      </c>
    </row>
    <row r="723" spans="10:18" ht="15.75" customHeight="1">
      <c r="J723" s="73" t="s">
        <v>17</v>
      </c>
      <c r="K723" t="s">
        <v>22</v>
      </c>
      <c r="L723" t="s">
        <v>372</v>
      </c>
      <c r="M723" s="73" t="s">
        <v>107</v>
      </c>
      <c r="N723" t="s">
        <v>379</v>
      </c>
      <c r="O723" t="s">
        <v>296</v>
      </c>
      <c r="P723" t="s">
        <v>297</v>
      </c>
      <c r="Q723" s="73">
        <v>2022</v>
      </c>
      <c r="R723" s="73">
        <v>4.55</v>
      </c>
    </row>
    <row r="724" spans="10:18" ht="15.75" customHeight="1">
      <c r="J724" s="73" t="s">
        <v>29</v>
      </c>
      <c r="K724" t="s">
        <v>22</v>
      </c>
      <c r="L724" t="s">
        <v>372</v>
      </c>
      <c r="M724" s="73" t="s">
        <v>105</v>
      </c>
      <c r="N724" t="s">
        <v>378</v>
      </c>
      <c r="O724" t="s">
        <v>296</v>
      </c>
      <c r="P724" t="s">
        <v>297</v>
      </c>
      <c r="Q724" s="73">
        <v>2022</v>
      </c>
      <c r="R724" s="73">
        <v>1.9350000000000003</v>
      </c>
    </row>
    <row r="725" spans="10:18" ht="15.75" customHeight="1">
      <c r="J725" s="73" t="s">
        <v>29</v>
      </c>
      <c r="K725" t="s">
        <v>22</v>
      </c>
      <c r="L725" t="s">
        <v>372</v>
      </c>
      <c r="M725" s="73" t="s">
        <v>107</v>
      </c>
      <c r="N725" t="s">
        <v>379</v>
      </c>
      <c r="O725" t="s">
        <v>296</v>
      </c>
      <c r="P725" t="s">
        <v>297</v>
      </c>
      <c r="Q725" s="73">
        <v>2022</v>
      </c>
      <c r="R725" s="73">
        <v>4.25</v>
      </c>
    </row>
    <row r="726" spans="10:18" ht="15.75" customHeight="1">
      <c r="J726" s="73" t="s">
        <v>23</v>
      </c>
      <c r="K726" t="s">
        <v>22</v>
      </c>
      <c r="L726" t="s">
        <v>372</v>
      </c>
      <c r="M726" s="73" t="s">
        <v>105</v>
      </c>
      <c r="N726" t="s">
        <v>378</v>
      </c>
      <c r="O726" t="s">
        <v>296</v>
      </c>
      <c r="P726" t="s">
        <v>297</v>
      </c>
      <c r="Q726" s="73">
        <v>2022</v>
      </c>
      <c r="R726" s="73">
        <v>1</v>
      </c>
    </row>
    <row r="727" spans="10:18" ht="15.75" customHeight="1">
      <c r="J727" s="73" t="s">
        <v>23</v>
      </c>
      <c r="K727" t="s">
        <v>22</v>
      </c>
      <c r="L727" t="s">
        <v>372</v>
      </c>
      <c r="M727" s="73" t="s">
        <v>107</v>
      </c>
      <c r="N727" t="s">
        <v>379</v>
      </c>
      <c r="O727" t="s">
        <v>296</v>
      </c>
      <c r="P727" t="s">
        <v>297</v>
      </c>
      <c r="Q727" s="73">
        <v>2022</v>
      </c>
      <c r="R727" s="73">
        <v>1.5999999999999999</v>
      </c>
    </row>
    <row r="728" spans="10:18" ht="15.75" customHeight="1">
      <c r="J728" s="73" t="s">
        <v>35</v>
      </c>
      <c r="K728" t="s">
        <v>22</v>
      </c>
      <c r="L728" t="s">
        <v>372</v>
      </c>
      <c r="M728" s="73" t="s">
        <v>105</v>
      </c>
      <c r="N728" t="s">
        <v>378</v>
      </c>
      <c r="O728" t="s">
        <v>296</v>
      </c>
      <c r="P728" t="s">
        <v>297</v>
      </c>
      <c r="Q728" s="73">
        <v>2022</v>
      </c>
      <c r="R728" s="73">
        <v>0.8899999999999999</v>
      </c>
    </row>
    <row r="729" spans="10:18" ht="15.75" customHeight="1">
      <c r="J729" s="73" t="s">
        <v>35</v>
      </c>
      <c r="K729" t="s">
        <v>22</v>
      </c>
      <c r="L729" t="s">
        <v>372</v>
      </c>
      <c r="M729" s="73" t="s">
        <v>107</v>
      </c>
      <c r="N729" t="s">
        <v>379</v>
      </c>
      <c r="O729" t="s">
        <v>296</v>
      </c>
      <c r="P729" t="s">
        <v>297</v>
      </c>
      <c r="Q729" s="73">
        <v>2022</v>
      </c>
      <c r="R729" s="73">
        <v>1.04</v>
      </c>
    </row>
    <row r="730" spans="10:18" ht="15.75" customHeight="1">
      <c r="J730" s="73" t="s">
        <v>41</v>
      </c>
      <c r="K730" t="s">
        <v>22</v>
      </c>
      <c r="L730" t="s">
        <v>372</v>
      </c>
      <c r="M730" s="73" t="s">
        <v>105</v>
      </c>
      <c r="N730" t="s">
        <v>378</v>
      </c>
      <c r="O730" t="s">
        <v>296</v>
      </c>
      <c r="P730" t="s">
        <v>297</v>
      </c>
      <c r="Q730" s="73">
        <v>2022</v>
      </c>
      <c r="R730" s="73">
        <v>0.71</v>
      </c>
    </row>
    <row r="731" spans="10:18" ht="15.75" customHeight="1">
      <c r="J731" s="73" t="s">
        <v>41</v>
      </c>
      <c r="K731" t="s">
        <v>22</v>
      </c>
      <c r="L731" t="s">
        <v>372</v>
      </c>
      <c r="M731" s="73" t="s">
        <v>107</v>
      </c>
      <c r="N731" t="s">
        <v>379</v>
      </c>
      <c r="O731" t="s">
        <v>296</v>
      </c>
      <c r="P731" t="s">
        <v>297</v>
      </c>
      <c r="Q731" s="73">
        <v>2022</v>
      </c>
      <c r="R731" s="73">
        <v>1.51</v>
      </c>
    </row>
    <row r="732" spans="10:18" ht="15.75" customHeight="1">
      <c r="J732" s="73" t="s">
        <v>53</v>
      </c>
      <c r="K732" t="s">
        <v>22</v>
      </c>
      <c r="L732" t="s">
        <v>372</v>
      </c>
      <c r="M732" s="73" t="s">
        <v>105</v>
      </c>
      <c r="N732" t="s">
        <v>378</v>
      </c>
      <c r="O732" t="s">
        <v>296</v>
      </c>
      <c r="P732" t="s">
        <v>297</v>
      </c>
      <c r="Q732" s="73">
        <v>2022</v>
      </c>
      <c r="R732" s="73">
        <v>0.61499999999999999</v>
      </c>
    </row>
    <row r="733" spans="10:18" ht="15.75" customHeight="1">
      <c r="J733" s="73" t="s">
        <v>53</v>
      </c>
      <c r="K733" t="s">
        <v>22</v>
      </c>
      <c r="L733" t="s">
        <v>372</v>
      </c>
      <c r="M733" s="73" t="s">
        <v>107</v>
      </c>
      <c r="N733" t="s">
        <v>379</v>
      </c>
      <c r="O733" t="s">
        <v>296</v>
      </c>
      <c r="P733" t="s">
        <v>297</v>
      </c>
      <c r="Q733" s="73">
        <v>2022</v>
      </c>
      <c r="R733" s="73">
        <v>1.1850000000000001</v>
      </c>
    </row>
    <row r="734" spans="10:18" ht="15.75" customHeight="1">
      <c r="J734" s="73" t="s">
        <v>47</v>
      </c>
      <c r="K734" t="s">
        <v>22</v>
      </c>
      <c r="L734" t="s">
        <v>372</v>
      </c>
      <c r="M734" s="73" t="s">
        <v>105</v>
      </c>
      <c r="N734" t="s">
        <v>378</v>
      </c>
      <c r="O734" t="s">
        <v>296</v>
      </c>
      <c r="P734" t="s">
        <v>297</v>
      </c>
      <c r="Q734" s="73">
        <v>2022</v>
      </c>
      <c r="R734" s="73">
        <v>0.60500000000000009</v>
      </c>
    </row>
    <row r="735" spans="10:18" ht="15.75" customHeight="1">
      <c r="J735" s="73" t="s">
        <v>47</v>
      </c>
      <c r="K735" t="s">
        <v>22</v>
      </c>
      <c r="L735" t="s">
        <v>372</v>
      </c>
      <c r="M735" s="73" t="s">
        <v>107</v>
      </c>
      <c r="N735" t="s">
        <v>379</v>
      </c>
      <c r="O735" t="s">
        <v>296</v>
      </c>
      <c r="P735" t="s">
        <v>297</v>
      </c>
      <c r="Q735" s="73">
        <v>2022</v>
      </c>
      <c r="R735" s="73">
        <v>0.59500000000000008</v>
      </c>
    </row>
    <row r="736" spans="10:18" ht="15.75" customHeight="1">
      <c r="J736" s="73" t="s">
        <v>17</v>
      </c>
      <c r="K736" t="s">
        <v>22</v>
      </c>
      <c r="L736" t="s">
        <v>372</v>
      </c>
      <c r="M736" s="73" t="s">
        <v>105</v>
      </c>
      <c r="N736" t="s">
        <v>378</v>
      </c>
      <c r="O736" t="s">
        <v>296</v>
      </c>
      <c r="P736" t="s">
        <v>297</v>
      </c>
      <c r="Q736" s="73">
        <v>2025</v>
      </c>
      <c r="R736" s="73">
        <v>2.5830000000000002</v>
      </c>
    </row>
    <row r="737" spans="10:18" ht="15.75" customHeight="1">
      <c r="J737" s="73" t="s">
        <v>17</v>
      </c>
      <c r="K737" t="s">
        <v>22</v>
      </c>
      <c r="L737" t="s">
        <v>372</v>
      </c>
      <c r="M737" s="73" t="s">
        <v>107</v>
      </c>
      <c r="N737" t="s">
        <v>379</v>
      </c>
      <c r="O737" t="s">
        <v>296</v>
      </c>
      <c r="P737" t="s">
        <v>297</v>
      </c>
      <c r="Q737" s="73">
        <v>2025</v>
      </c>
      <c r="R737" s="73">
        <v>5.7329999999999997</v>
      </c>
    </row>
    <row r="738" spans="10:18" ht="15.75" customHeight="1">
      <c r="J738" s="73" t="s">
        <v>23</v>
      </c>
      <c r="K738" t="s">
        <v>22</v>
      </c>
      <c r="L738" t="s">
        <v>372</v>
      </c>
      <c r="M738" s="73" t="s">
        <v>105</v>
      </c>
      <c r="N738" t="s">
        <v>378</v>
      </c>
      <c r="O738" t="s">
        <v>296</v>
      </c>
      <c r="P738" t="s">
        <v>297</v>
      </c>
      <c r="Q738" s="73">
        <v>2025</v>
      </c>
      <c r="R738" s="73">
        <v>1.26</v>
      </c>
    </row>
    <row r="739" spans="10:18" ht="15.75" customHeight="1">
      <c r="J739" s="73" t="s">
        <v>23</v>
      </c>
      <c r="K739" t="s">
        <v>22</v>
      </c>
      <c r="L739" t="s">
        <v>372</v>
      </c>
      <c r="M739" s="73" t="s">
        <v>107</v>
      </c>
      <c r="N739" t="s">
        <v>379</v>
      </c>
      <c r="O739" t="s">
        <v>296</v>
      </c>
      <c r="P739" t="s">
        <v>297</v>
      </c>
      <c r="Q739" s="73">
        <v>2025</v>
      </c>
      <c r="R739" s="73">
        <v>2.016</v>
      </c>
    </row>
    <row r="740" spans="10:18" ht="15.75" customHeight="1">
      <c r="J740" s="73" t="s">
        <v>41</v>
      </c>
      <c r="K740" t="s">
        <v>22</v>
      </c>
      <c r="L740" t="s">
        <v>372</v>
      </c>
      <c r="M740" s="73" t="s">
        <v>105</v>
      </c>
      <c r="N740" t="s">
        <v>378</v>
      </c>
      <c r="O740" t="s">
        <v>296</v>
      </c>
      <c r="P740" t="s">
        <v>297</v>
      </c>
      <c r="Q740" s="73">
        <v>2025</v>
      </c>
      <c r="R740" s="73">
        <v>0.89500000000000002</v>
      </c>
    </row>
    <row r="741" spans="10:18" ht="15.75" customHeight="1">
      <c r="J741" s="73" t="s">
        <v>41</v>
      </c>
      <c r="K741" t="s">
        <v>22</v>
      </c>
      <c r="L741" t="s">
        <v>372</v>
      </c>
      <c r="M741" s="73" t="s">
        <v>107</v>
      </c>
      <c r="N741" t="s">
        <v>379</v>
      </c>
      <c r="O741" t="s">
        <v>296</v>
      </c>
      <c r="P741" t="s">
        <v>297</v>
      </c>
      <c r="Q741" s="73">
        <v>2025</v>
      </c>
      <c r="R741" s="73">
        <v>1.903</v>
      </c>
    </row>
    <row r="742" spans="10:18" ht="15.75" customHeight="1">
      <c r="J742" s="73" t="s">
        <v>35</v>
      </c>
      <c r="K742" t="s">
        <v>22</v>
      </c>
      <c r="L742" t="s">
        <v>372</v>
      </c>
      <c r="M742" s="73" t="s">
        <v>105</v>
      </c>
      <c r="N742" t="s">
        <v>378</v>
      </c>
      <c r="O742" t="s">
        <v>296</v>
      </c>
      <c r="P742" t="s">
        <v>297</v>
      </c>
      <c r="Q742" s="73">
        <v>2025</v>
      </c>
      <c r="R742" s="73">
        <v>1.121</v>
      </c>
    </row>
    <row r="743" spans="10:18" ht="15.75" customHeight="1">
      <c r="J743" s="73" t="s">
        <v>35</v>
      </c>
      <c r="K743" t="s">
        <v>22</v>
      </c>
      <c r="L743" t="s">
        <v>372</v>
      </c>
      <c r="M743" s="73" t="s">
        <v>107</v>
      </c>
      <c r="N743" t="s">
        <v>379</v>
      </c>
      <c r="O743" t="s">
        <v>296</v>
      </c>
      <c r="P743" t="s">
        <v>297</v>
      </c>
      <c r="Q743" s="73">
        <v>2025</v>
      </c>
      <c r="R743" s="73">
        <v>1.31</v>
      </c>
    </row>
    <row r="744" spans="10:18" ht="15.75" customHeight="1">
      <c r="J744" s="73" t="s">
        <v>53</v>
      </c>
      <c r="K744" t="s">
        <v>22</v>
      </c>
      <c r="L744" t="s">
        <v>372</v>
      </c>
      <c r="M744" s="73" t="s">
        <v>105</v>
      </c>
      <c r="N744" t="s">
        <v>378</v>
      </c>
      <c r="O744" t="s">
        <v>296</v>
      </c>
      <c r="P744" t="s">
        <v>297</v>
      </c>
      <c r="Q744" s="73">
        <v>2025</v>
      </c>
      <c r="R744" s="73">
        <v>0.77500000000000002</v>
      </c>
    </row>
    <row r="745" spans="10:18" ht="15.75" customHeight="1">
      <c r="J745" s="73" t="s">
        <v>53</v>
      </c>
      <c r="K745" t="s">
        <v>22</v>
      </c>
      <c r="L745" t="s">
        <v>372</v>
      </c>
      <c r="M745" s="73" t="s">
        <v>107</v>
      </c>
      <c r="N745" t="s">
        <v>379</v>
      </c>
      <c r="O745" t="s">
        <v>296</v>
      </c>
      <c r="P745" t="s">
        <v>297</v>
      </c>
      <c r="Q745" s="73">
        <v>2025</v>
      </c>
      <c r="R745" s="73">
        <v>1.4930000000000001</v>
      </c>
    </row>
    <row r="746" spans="10:18" ht="15.75" customHeight="1">
      <c r="J746" s="73" t="s">
        <v>29</v>
      </c>
      <c r="K746" t="s">
        <v>22</v>
      </c>
      <c r="L746" t="s">
        <v>372</v>
      </c>
      <c r="M746" s="73" t="s">
        <v>105</v>
      </c>
      <c r="N746" t="s">
        <v>378</v>
      </c>
      <c r="O746" t="s">
        <v>296</v>
      </c>
      <c r="P746" t="s">
        <v>297</v>
      </c>
      <c r="Q746" s="73">
        <v>2025</v>
      </c>
      <c r="R746" s="73">
        <v>2.4380000000000002</v>
      </c>
    </row>
    <row r="747" spans="10:18" ht="15.75" customHeight="1">
      <c r="J747" s="73" t="s">
        <v>29</v>
      </c>
      <c r="K747" t="s">
        <v>22</v>
      </c>
      <c r="L747" t="s">
        <v>372</v>
      </c>
      <c r="M747" s="73" t="s">
        <v>107</v>
      </c>
      <c r="N747" t="s">
        <v>379</v>
      </c>
      <c r="O747" t="s">
        <v>296</v>
      </c>
      <c r="P747" t="s">
        <v>297</v>
      </c>
      <c r="Q747" s="73">
        <v>2025</v>
      </c>
      <c r="R747" s="73">
        <v>5.3550000000000004</v>
      </c>
    </row>
    <row r="748" spans="10:18" ht="15.75" customHeight="1">
      <c r="J748" s="73" t="s">
        <v>47</v>
      </c>
      <c r="K748" t="s">
        <v>22</v>
      </c>
      <c r="L748" t="s">
        <v>372</v>
      </c>
      <c r="M748" s="73" t="s">
        <v>105</v>
      </c>
      <c r="N748" t="s">
        <v>378</v>
      </c>
      <c r="O748" t="s">
        <v>296</v>
      </c>
      <c r="P748" t="s">
        <v>297</v>
      </c>
      <c r="Q748" s="73">
        <v>2025</v>
      </c>
      <c r="R748" s="73">
        <v>0.76200000000000001</v>
      </c>
    </row>
    <row r="749" spans="10:18" ht="15.75" customHeight="1">
      <c r="J749" s="73" t="s">
        <v>47</v>
      </c>
      <c r="K749" t="s">
        <v>22</v>
      </c>
      <c r="L749" t="s">
        <v>372</v>
      </c>
      <c r="M749" s="73" t="s">
        <v>107</v>
      </c>
      <c r="N749" t="s">
        <v>379</v>
      </c>
      <c r="O749" t="s">
        <v>296</v>
      </c>
      <c r="P749" t="s">
        <v>297</v>
      </c>
      <c r="Q749" s="73">
        <v>2025</v>
      </c>
      <c r="R749" s="73">
        <v>0.75</v>
      </c>
    </row>
    <row r="750" spans="10:18" ht="15.75" customHeight="1">
      <c r="J750" s="73" t="s">
        <v>17</v>
      </c>
      <c r="K750" t="s">
        <v>22</v>
      </c>
      <c r="L750" t="s">
        <v>372</v>
      </c>
      <c r="M750" s="73" t="s">
        <v>105</v>
      </c>
      <c r="N750" t="s">
        <v>378</v>
      </c>
      <c r="O750" t="s">
        <v>296</v>
      </c>
      <c r="P750" t="s">
        <v>297</v>
      </c>
      <c r="Q750" s="73">
        <v>2030</v>
      </c>
      <c r="R750" s="73">
        <v>3.7970000000000002</v>
      </c>
    </row>
    <row r="751" spans="10:18" ht="15.75" customHeight="1">
      <c r="J751" s="73" t="s">
        <v>17</v>
      </c>
      <c r="K751" t="s">
        <v>22</v>
      </c>
      <c r="L751" t="s">
        <v>372</v>
      </c>
      <c r="M751" s="73" t="s">
        <v>107</v>
      </c>
      <c r="N751" t="s">
        <v>379</v>
      </c>
      <c r="O751" t="s">
        <v>296</v>
      </c>
      <c r="P751" t="s">
        <v>297</v>
      </c>
      <c r="Q751" s="73">
        <v>2030</v>
      </c>
      <c r="R751" s="73">
        <v>8.4280000000000008</v>
      </c>
    </row>
    <row r="752" spans="10:18" ht="15.75" customHeight="1">
      <c r="J752" s="73" t="s">
        <v>23</v>
      </c>
      <c r="K752" t="s">
        <v>22</v>
      </c>
      <c r="L752" t="s">
        <v>372</v>
      </c>
      <c r="M752" s="73" t="s">
        <v>105</v>
      </c>
      <c r="N752" t="s">
        <v>378</v>
      </c>
      <c r="O752" t="s">
        <v>296</v>
      </c>
      <c r="P752" t="s">
        <v>297</v>
      </c>
      <c r="Q752" s="73">
        <v>2030</v>
      </c>
      <c r="R752" s="73">
        <v>1.8520000000000001</v>
      </c>
    </row>
    <row r="753" spans="10:18" ht="15.75" customHeight="1">
      <c r="J753" s="73" t="s">
        <v>23</v>
      </c>
      <c r="K753" t="s">
        <v>22</v>
      </c>
      <c r="L753" t="s">
        <v>372</v>
      </c>
      <c r="M753" s="73" t="s">
        <v>107</v>
      </c>
      <c r="N753" t="s">
        <v>379</v>
      </c>
      <c r="O753" t="s">
        <v>296</v>
      </c>
      <c r="P753" t="s">
        <v>297</v>
      </c>
      <c r="Q753" s="73">
        <v>2030</v>
      </c>
      <c r="R753" s="73">
        <v>2.964</v>
      </c>
    </row>
    <row r="754" spans="10:18" ht="15.75" customHeight="1">
      <c r="J754" s="73" t="s">
        <v>41</v>
      </c>
      <c r="K754" t="s">
        <v>22</v>
      </c>
      <c r="L754" t="s">
        <v>372</v>
      </c>
      <c r="M754" s="73" t="s">
        <v>105</v>
      </c>
      <c r="N754" t="s">
        <v>378</v>
      </c>
      <c r="O754" t="s">
        <v>296</v>
      </c>
      <c r="P754" t="s">
        <v>297</v>
      </c>
      <c r="Q754" s="73">
        <v>2030</v>
      </c>
      <c r="R754" s="73">
        <v>1.3149999999999999</v>
      </c>
    </row>
    <row r="755" spans="10:18" ht="15.75" customHeight="1">
      <c r="J755" s="73" t="s">
        <v>41</v>
      </c>
      <c r="K755" t="s">
        <v>22</v>
      </c>
      <c r="L755" t="s">
        <v>372</v>
      </c>
      <c r="M755" s="73" t="s">
        <v>107</v>
      </c>
      <c r="N755" t="s">
        <v>379</v>
      </c>
      <c r="O755" t="s">
        <v>296</v>
      </c>
      <c r="P755" t="s">
        <v>297</v>
      </c>
      <c r="Q755" s="73">
        <v>2030</v>
      </c>
      <c r="R755" s="73">
        <v>2.7970000000000002</v>
      </c>
    </row>
    <row r="756" spans="10:18" ht="15.75" customHeight="1">
      <c r="J756" s="73" t="s">
        <v>35</v>
      </c>
      <c r="K756" t="s">
        <v>22</v>
      </c>
      <c r="L756" t="s">
        <v>372</v>
      </c>
      <c r="M756" s="73" t="s">
        <v>105</v>
      </c>
      <c r="N756" t="s">
        <v>378</v>
      </c>
      <c r="O756" t="s">
        <v>296</v>
      </c>
      <c r="P756" t="s">
        <v>297</v>
      </c>
      <c r="Q756" s="73">
        <v>2030</v>
      </c>
      <c r="R756" s="73">
        <v>1.649</v>
      </c>
    </row>
    <row r="757" spans="10:18" ht="15.75" customHeight="1">
      <c r="J757" s="73" t="s">
        <v>35</v>
      </c>
      <c r="K757" t="s">
        <v>22</v>
      </c>
      <c r="L757" t="s">
        <v>372</v>
      </c>
      <c r="M757" s="73" t="s">
        <v>107</v>
      </c>
      <c r="N757" t="s">
        <v>379</v>
      </c>
      <c r="O757" t="s">
        <v>296</v>
      </c>
      <c r="P757" t="s">
        <v>297</v>
      </c>
      <c r="Q757" s="73">
        <v>2030</v>
      </c>
      <c r="R757" s="73">
        <v>1.9259999999999999</v>
      </c>
    </row>
    <row r="758" spans="10:18" ht="15.75" customHeight="1">
      <c r="J758" s="73" t="s">
        <v>53</v>
      </c>
      <c r="K758" t="s">
        <v>22</v>
      </c>
      <c r="L758" t="s">
        <v>372</v>
      </c>
      <c r="M758" s="73" t="s">
        <v>105</v>
      </c>
      <c r="N758" t="s">
        <v>378</v>
      </c>
      <c r="O758" t="s">
        <v>296</v>
      </c>
      <c r="P758" t="s">
        <v>297</v>
      </c>
      <c r="Q758" s="73">
        <v>2030</v>
      </c>
      <c r="R758" s="73">
        <v>1.139</v>
      </c>
    </row>
    <row r="759" spans="10:18" ht="15.75" customHeight="1">
      <c r="J759" s="73" t="s">
        <v>53</v>
      </c>
      <c r="K759" t="s">
        <v>22</v>
      </c>
      <c r="L759" t="s">
        <v>372</v>
      </c>
      <c r="M759" s="73" t="s">
        <v>107</v>
      </c>
      <c r="N759" t="s">
        <v>379</v>
      </c>
      <c r="O759" t="s">
        <v>296</v>
      </c>
      <c r="P759" t="s">
        <v>297</v>
      </c>
      <c r="Q759" s="73">
        <v>2030</v>
      </c>
      <c r="R759" s="73">
        <v>2.1949999999999998</v>
      </c>
    </row>
    <row r="760" spans="10:18" ht="15.75" customHeight="1">
      <c r="J760" s="73" t="s">
        <v>29</v>
      </c>
      <c r="K760" t="s">
        <v>22</v>
      </c>
      <c r="L760" t="s">
        <v>372</v>
      </c>
      <c r="M760" s="73" t="s">
        <v>105</v>
      </c>
      <c r="N760" t="s">
        <v>378</v>
      </c>
      <c r="O760" t="s">
        <v>296</v>
      </c>
      <c r="P760" t="s">
        <v>297</v>
      </c>
      <c r="Q760" s="73">
        <v>2030</v>
      </c>
      <c r="R760" s="73">
        <v>3.5840000000000001</v>
      </c>
    </row>
    <row r="761" spans="10:18" ht="15.75" customHeight="1">
      <c r="J761" s="73" t="s">
        <v>29</v>
      </c>
      <c r="K761" t="s">
        <v>22</v>
      </c>
      <c r="L761" t="s">
        <v>372</v>
      </c>
      <c r="M761" s="73" t="s">
        <v>107</v>
      </c>
      <c r="N761" t="s">
        <v>379</v>
      </c>
      <c r="O761" t="s">
        <v>296</v>
      </c>
      <c r="P761" t="s">
        <v>297</v>
      </c>
      <c r="Q761" s="73">
        <v>2030</v>
      </c>
      <c r="R761" s="73">
        <v>7.8719999999999999</v>
      </c>
    </row>
    <row r="762" spans="10:18" ht="15.75" customHeight="1">
      <c r="J762" s="73" t="s">
        <v>47</v>
      </c>
      <c r="K762" t="s">
        <v>22</v>
      </c>
      <c r="L762" t="s">
        <v>372</v>
      </c>
      <c r="M762" s="73" t="s">
        <v>105</v>
      </c>
      <c r="N762" t="s">
        <v>378</v>
      </c>
      <c r="O762" t="s">
        <v>296</v>
      </c>
      <c r="P762" t="s">
        <v>297</v>
      </c>
      <c r="Q762" s="73">
        <v>2030</v>
      </c>
      <c r="R762" s="73">
        <v>1.121</v>
      </c>
    </row>
    <row r="763" spans="10:18" ht="15.75" customHeight="1">
      <c r="J763" s="73" t="s">
        <v>47</v>
      </c>
      <c r="K763" t="s">
        <v>22</v>
      </c>
      <c r="L763" t="s">
        <v>372</v>
      </c>
      <c r="M763" s="73" t="s">
        <v>107</v>
      </c>
      <c r="N763" t="s">
        <v>379</v>
      </c>
      <c r="O763" t="s">
        <v>296</v>
      </c>
      <c r="P763" t="s">
        <v>297</v>
      </c>
      <c r="Q763" s="73">
        <v>2030</v>
      </c>
      <c r="R763" s="73">
        <v>1.1020000000000001</v>
      </c>
    </row>
    <row r="764" spans="10:18" ht="15.75" customHeight="1">
      <c r="J764" s="73" t="s">
        <v>17</v>
      </c>
      <c r="K764" t="s">
        <v>22</v>
      </c>
      <c r="L764" t="s">
        <v>372</v>
      </c>
      <c r="M764" s="73" t="s">
        <v>105</v>
      </c>
      <c r="N764" t="s">
        <v>378</v>
      </c>
      <c r="O764" t="s">
        <v>296</v>
      </c>
      <c r="P764" t="s">
        <v>297</v>
      </c>
      <c r="Q764" s="73">
        <v>2035</v>
      </c>
      <c r="R764" s="73">
        <v>5.5819999999999999</v>
      </c>
    </row>
    <row r="765" spans="10:18" ht="15.75" customHeight="1">
      <c r="J765" s="73" t="s">
        <v>17</v>
      </c>
      <c r="K765" t="s">
        <v>22</v>
      </c>
      <c r="L765" t="s">
        <v>372</v>
      </c>
      <c r="M765" s="73" t="s">
        <v>107</v>
      </c>
      <c r="N765" t="s">
        <v>379</v>
      </c>
      <c r="O765" t="s">
        <v>296</v>
      </c>
      <c r="P765" t="s">
        <v>297</v>
      </c>
      <c r="Q765" s="73">
        <v>2035</v>
      </c>
      <c r="R765" s="73">
        <v>12.388999999999999</v>
      </c>
    </row>
    <row r="766" spans="10:18" ht="15.75" customHeight="1">
      <c r="J766" s="73" t="s">
        <v>23</v>
      </c>
      <c r="K766" t="s">
        <v>22</v>
      </c>
      <c r="L766" t="s">
        <v>372</v>
      </c>
      <c r="M766" s="73" t="s">
        <v>105</v>
      </c>
      <c r="N766" t="s">
        <v>378</v>
      </c>
      <c r="O766" t="s">
        <v>296</v>
      </c>
      <c r="P766" t="s">
        <v>297</v>
      </c>
      <c r="Q766" s="73">
        <v>2035</v>
      </c>
      <c r="R766" s="73">
        <v>2.7229999999999999</v>
      </c>
    </row>
    <row r="767" spans="10:18" ht="15.75" customHeight="1">
      <c r="J767" s="73" t="s">
        <v>23</v>
      </c>
      <c r="K767" t="s">
        <v>22</v>
      </c>
      <c r="L767" t="s">
        <v>372</v>
      </c>
      <c r="M767" s="73" t="s">
        <v>107</v>
      </c>
      <c r="N767" t="s">
        <v>379</v>
      </c>
      <c r="O767" t="s">
        <v>296</v>
      </c>
      <c r="P767" t="s">
        <v>297</v>
      </c>
      <c r="Q767" s="73">
        <v>2035</v>
      </c>
      <c r="R767" s="73">
        <v>4.3570000000000002</v>
      </c>
    </row>
    <row r="768" spans="10:18" ht="15.75" customHeight="1">
      <c r="J768" s="73" t="s">
        <v>41</v>
      </c>
      <c r="K768" t="s">
        <v>22</v>
      </c>
      <c r="L768" t="s">
        <v>372</v>
      </c>
      <c r="M768" s="73" t="s">
        <v>105</v>
      </c>
      <c r="N768" t="s">
        <v>378</v>
      </c>
      <c r="O768" t="s">
        <v>296</v>
      </c>
      <c r="P768" t="s">
        <v>297</v>
      </c>
      <c r="Q768" s="73">
        <v>2035</v>
      </c>
      <c r="R768" s="73">
        <v>1.9330000000000001</v>
      </c>
    </row>
    <row r="769" spans="10:18" ht="15.75" customHeight="1">
      <c r="J769" s="73" t="s">
        <v>41</v>
      </c>
      <c r="K769" t="s">
        <v>22</v>
      </c>
      <c r="L769" t="s">
        <v>372</v>
      </c>
      <c r="M769" s="73" t="s">
        <v>107</v>
      </c>
      <c r="N769" t="s">
        <v>379</v>
      </c>
      <c r="O769" t="s">
        <v>296</v>
      </c>
      <c r="P769" t="s">
        <v>297</v>
      </c>
      <c r="Q769" s="73">
        <v>2035</v>
      </c>
      <c r="R769" s="73">
        <v>4.1120000000000001</v>
      </c>
    </row>
    <row r="770" spans="10:18" ht="15.75" customHeight="1">
      <c r="J770" s="73" t="s">
        <v>35</v>
      </c>
      <c r="K770" t="s">
        <v>22</v>
      </c>
      <c r="L770" t="s">
        <v>372</v>
      </c>
      <c r="M770" s="73" t="s">
        <v>105</v>
      </c>
      <c r="N770" t="s">
        <v>378</v>
      </c>
      <c r="O770" t="s">
        <v>296</v>
      </c>
      <c r="P770" t="s">
        <v>297</v>
      </c>
      <c r="Q770" s="73">
        <v>2035</v>
      </c>
      <c r="R770" s="73">
        <v>2.423</v>
      </c>
    </row>
    <row r="771" spans="10:18" ht="15.75" customHeight="1">
      <c r="J771" s="73" t="s">
        <v>35</v>
      </c>
      <c r="K771" t="s">
        <v>22</v>
      </c>
      <c r="L771" t="s">
        <v>372</v>
      </c>
      <c r="M771" s="73" t="s">
        <v>107</v>
      </c>
      <c r="N771" t="s">
        <v>379</v>
      </c>
      <c r="O771" t="s">
        <v>296</v>
      </c>
      <c r="P771" t="s">
        <v>297</v>
      </c>
      <c r="Q771" s="73">
        <v>2035</v>
      </c>
      <c r="R771" s="73">
        <v>2.8319999999999999</v>
      </c>
    </row>
    <row r="772" spans="10:18" ht="15.75" customHeight="1">
      <c r="J772" s="73" t="s">
        <v>53</v>
      </c>
      <c r="K772" t="s">
        <v>22</v>
      </c>
      <c r="L772" t="s">
        <v>372</v>
      </c>
      <c r="M772" s="73" t="s">
        <v>105</v>
      </c>
      <c r="N772" t="s">
        <v>378</v>
      </c>
      <c r="O772" t="s">
        <v>296</v>
      </c>
      <c r="P772" t="s">
        <v>297</v>
      </c>
      <c r="Q772" s="73">
        <v>2035</v>
      </c>
      <c r="R772" s="73">
        <v>1.675</v>
      </c>
    </row>
    <row r="773" spans="10:18" ht="15.75" customHeight="1">
      <c r="J773" s="73" t="s">
        <v>53</v>
      </c>
      <c r="K773" t="s">
        <v>22</v>
      </c>
      <c r="L773" t="s">
        <v>372</v>
      </c>
      <c r="M773" s="73" t="s">
        <v>107</v>
      </c>
      <c r="N773" t="s">
        <v>379</v>
      </c>
      <c r="O773" t="s">
        <v>296</v>
      </c>
      <c r="P773" t="s">
        <v>297</v>
      </c>
      <c r="Q773" s="73">
        <v>2035</v>
      </c>
      <c r="R773" s="73">
        <v>3.2269999999999999</v>
      </c>
    </row>
    <row r="774" spans="10:18" ht="15.75" customHeight="1">
      <c r="J774" s="73" t="s">
        <v>29</v>
      </c>
      <c r="K774" t="s">
        <v>22</v>
      </c>
      <c r="L774" t="s">
        <v>372</v>
      </c>
      <c r="M774" s="73" t="s">
        <v>105</v>
      </c>
      <c r="N774" t="s">
        <v>378</v>
      </c>
      <c r="O774" t="s">
        <v>296</v>
      </c>
      <c r="P774" t="s">
        <v>297</v>
      </c>
      <c r="Q774" s="73">
        <v>2035</v>
      </c>
      <c r="R774" s="73">
        <v>5.2690000000000001</v>
      </c>
    </row>
    <row r="775" spans="10:18" ht="15.75" customHeight="1">
      <c r="J775" s="73" t="s">
        <v>29</v>
      </c>
      <c r="K775" t="s">
        <v>22</v>
      </c>
      <c r="L775" t="s">
        <v>372</v>
      </c>
      <c r="M775" s="73" t="s">
        <v>107</v>
      </c>
      <c r="N775" t="s">
        <v>379</v>
      </c>
      <c r="O775" t="s">
        <v>296</v>
      </c>
      <c r="P775" t="s">
        <v>297</v>
      </c>
      <c r="Q775" s="73">
        <v>2035</v>
      </c>
      <c r="R775" s="73">
        <v>11.571999999999999</v>
      </c>
    </row>
    <row r="776" spans="10:18" ht="15.75" customHeight="1">
      <c r="J776" s="73" t="s">
        <v>47</v>
      </c>
      <c r="K776" t="s">
        <v>22</v>
      </c>
      <c r="L776" t="s">
        <v>372</v>
      </c>
      <c r="M776" s="73" t="s">
        <v>105</v>
      </c>
      <c r="N776" t="s">
        <v>378</v>
      </c>
      <c r="O776" t="s">
        <v>296</v>
      </c>
      <c r="P776" t="s">
        <v>297</v>
      </c>
      <c r="Q776" s="73">
        <v>2035</v>
      </c>
      <c r="R776" s="73">
        <v>1.647</v>
      </c>
    </row>
    <row r="777" spans="10:18" ht="15.75" customHeight="1">
      <c r="J777" s="73" t="s">
        <v>47</v>
      </c>
      <c r="K777" t="s">
        <v>22</v>
      </c>
      <c r="L777" t="s">
        <v>372</v>
      </c>
      <c r="M777" s="73" t="s">
        <v>107</v>
      </c>
      <c r="N777" t="s">
        <v>379</v>
      </c>
      <c r="O777" t="s">
        <v>296</v>
      </c>
      <c r="P777" t="s">
        <v>297</v>
      </c>
      <c r="Q777" s="73">
        <v>2035</v>
      </c>
      <c r="R777" s="73">
        <v>1.62</v>
      </c>
    </row>
    <row r="778" spans="10:18" ht="15.75" customHeight="1">
      <c r="J778" s="73" t="s">
        <v>17</v>
      </c>
      <c r="K778" t="s">
        <v>22</v>
      </c>
      <c r="L778" t="s">
        <v>372</v>
      </c>
      <c r="M778" s="73" t="s">
        <v>105</v>
      </c>
      <c r="N778" t="s">
        <v>378</v>
      </c>
      <c r="O778" t="s">
        <v>296</v>
      </c>
      <c r="P778" t="s">
        <v>297</v>
      </c>
      <c r="Q778" s="73">
        <v>2040</v>
      </c>
      <c r="R778" s="73">
        <v>8.2059999999999995</v>
      </c>
    </row>
    <row r="779" spans="10:18" ht="15.75" customHeight="1">
      <c r="J779" s="73" t="s">
        <v>17</v>
      </c>
      <c r="K779" t="s">
        <v>22</v>
      </c>
      <c r="L779" t="s">
        <v>372</v>
      </c>
      <c r="M779" s="73" t="s">
        <v>107</v>
      </c>
      <c r="N779" t="s">
        <v>379</v>
      </c>
      <c r="O779" t="s">
        <v>296</v>
      </c>
      <c r="P779" t="s">
        <v>297</v>
      </c>
      <c r="Q779" s="73">
        <v>2040</v>
      </c>
      <c r="R779" s="73">
        <v>18.212</v>
      </c>
    </row>
    <row r="780" spans="10:18" ht="15.75" customHeight="1">
      <c r="J780" s="73" t="s">
        <v>23</v>
      </c>
      <c r="K780" t="s">
        <v>22</v>
      </c>
      <c r="L780" t="s">
        <v>372</v>
      </c>
      <c r="M780" s="73" t="s">
        <v>105</v>
      </c>
      <c r="N780" t="s">
        <v>378</v>
      </c>
      <c r="O780" t="s">
        <v>296</v>
      </c>
      <c r="P780" t="s">
        <v>297</v>
      </c>
      <c r="Q780" s="73">
        <v>2040</v>
      </c>
      <c r="R780" s="73">
        <v>4.0030000000000001</v>
      </c>
    </row>
    <row r="781" spans="10:18" ht="15.75" customHeight="1">
      <c r="J781" s="73" t="s">
        <v>23</v>
      </c>
      <c r="K781" t="s">
        <v>22</v>
      </c>
      <c r="L781" t="s">
        <v>372</v>
      </c>
      <c r="M781" s="73" t="s">
        <v>107</v>
      </c>
      <c r="N781" t="s">
        <v>379</v>
      </c>
      <c r="O781" t="s">
        <v>296</v>
      </c>
      <c r="P781" t="s">
        <v>297</v>
      </c>
      <c r="Q781" s="73">
        <v>2040</v>
      </c>
      <c r="R781" s="73">
        <v>6.4039999999999999</v>
      </c>
    </row>
    <row r="782" spans="10:18" ht="15.75" customHeight="1">
      <c r="J782" s="73" t="s">
        <v>41</v>
      </c>
      <c r="K782" t="s">
        <v>22</v>
      </c>
      <c r="L782" t="s">
        <v>372</v>
      </c>
      <c r="M782" s="73" t="s">
        <v>105</v>
      </c>
      <c r="N782" t="s">
        <v>378</v>
      </c>
      <c r="O782" t="s">
        <v>296</v>
      </c>
      <c r="P782" t="s">
        <v>297</v>
      </c>
      <c r="Q782" s="73">
        <v>2040</v>
      </c>
      <c r="R782" s="73">
        <v>2.8420000000000001</v>
      </c>
    </row>
    <row r="783" spans="10:18" ht="15.75" customHeight="1">
      <c r="J783" s="73" t="s">
        <v>41</v>
      </c>
      <c r="K783" t="s">
        <v>22</v>
      </c>
      <c r="L783" t="s">
        <v>372</v>
      </c>
      <c r="M783" s="73" t="s">
        <v>107</v>
      </c>
      <c r="N783" t="s">
        <v>379</v>
      </c>
      <c r="O783" t="s">
        <v>296</v>
      </c>
      <c r="P783" t="s">
        <v>297</v>
      </c>
      <c r="Q783" s="73">
        <v>2040</v>
      </c>
      <c r="R783" s="73">
        <v>6.0439999999999996</v>
      </c>
    </row>
    <row r="784" spans="10:18" ht="15.75" customHeight="1">
      <c r="J784" s="73" t="s">
        <v>35</v>
      </c>
      <c r="K784" t="s">
        <v>22</v>
      </c>
      <c r="L784" t="s">
        <v>372</v>
      </c>
      <c r="M784" s="73" t="s">
        <v>105</v>
      </c>
      <c r="N784" t="s">
        <v>378</v>
      </c>
      <c r="O784" t="s">
        <v>296</v>
      </c>
      <c r="P784" t="s">
        <v>297</v>
      </c>
      <c r="Q784" s="73">
        <v>2040</v>
      </c>
      <c r="R784" s="73">
        <v>3.5619999999999998</v>
      </c>
    </row>
    <row r="785" spans="10:18" ht="15.75" customHeight="1">
      <c r="J785" s="73" t="s">
        <v>35</v>
      </c>
      <c r="K785" t="s">
        <v>22</v>
      </c>
      <c r="L785" t="s">
        <v>372</v>
      </c>
      <c r="M785" s="73" t="s">
        <v>107</v>
      </c>
      <c r="N785" t="s">
        <v>379</v>
      </c>
      <c r="O785" t="s">
        <v>296</v>
      </c>
      <c r="P785" t="s">
        <v>297</v>
      </c>
      <c r="Q785" s="73">
        <v>2040</v>
      </c>
      <c r="R785" s="73">
        <v>4.1630000000000003</v>
      </c>
    </row>
    <row r="786" spans="10:18" ht="15.75" customHeight="1">
      <c r="J786" s="73" t="s">
        <v>53</v>
      </c>
      <c r="K786" t="s">
        <v>22</v>
      </c>
      <c r="L786" t="s">
        <v>372</v>
      </c>
      <c r="M786" s="73" t="s">
        <v>105</v>
      </c>
      <c r="N786" t="s">
        <v>378</v>
      </c>
      <c r="O786" t="s">
        <v>296</v>
      </c>
      <c r="P786" t="s">
        <v>297</v>
      </c>
      <c r="Q786" s="73">
        <v>2040</v>
      </c>
      <c r="R786" s="73">
        <v>2.4620000000000002</v>
      </c>
    </row>
    <row r="787" spans="10:18" ht="15.75" customHeight="1">
      <c r="J787" s="73" t="s">
        <v>53</v>
      </c>
      <c r="K787" t="s">
        <v>22</v>
      </c>
      <c r="L787" t="s">
        <v>372</v>
      </c>
      <c r="M787" s="73" t="s">
        <v>107</v>
      </c>
      <c r="N787" t="s">
        <v>379</v>
      </c>
      <c r="O787" t="s">
        <v>296</v>
      </c>
      <c r="P787" t="s">
        <v>297</v>
      </c>
      <c r="Q787" s="73">
        <v>2040</v>
      </c>
      <c r="R787" s="73">
        <v>4.7430000000000003</v>
      </c>
    </row>
    <row r="788" spans="10:18" ht="15.75" customHeight="1">
      <c r="J788" s="73" t="s">
        <v>29</v>
      </c>
      <c r="K788" t="s">
        <v>22</v>
      </c>
      <c r="L788" t="s">
        <v>372</v>
      </c>
      <c r="M788" s="73" t="s">
        <v>105</v>
      </c>
      <c r="N788" t="s">
        <v>378</v>
      </c>
      <c r="O788" t="s">
        <v>296</v>
      </c>
      <c r="P788" t="s">
        <v>297</v>
      </c>
      <c r="Q788" s="73">
        <v>2040</v>
      </c>
      <c r="R788" s="73">
        <v>7.7450000000000001</v>
      </c>
    </row>
    <row r="789" spans="10:18" ht="15.75" customHeight="1">
      <c r="J789" s="73" t="s">
        <v>29</v>
      </c>
      <c r="K789" t="s">
        <v>22</v>
      </c>
      <c r="L789" t="s">
        <v>372</v>
      </c>
      <c r="M789" s="73" t="s">
        <v>107</v>
      </c>
      <c r="N789" t="s">
        <v>379</v>
      </c>
      <c r="O789" t="s">
        <v>296</v>
      </c>
      <c r="P789" t="s">
        <v>297</v>
      </c>
      <c r="Q789" s="73">
        <v>2040</v>
      </c>
      <c r="R789" s="73">
        <v>17.010999999999999</v>
      </c>
    </row>
    <row r="790" spans="10:18" ht="15.75" customHeight="1">
      <c r="J790" s="73" t="s">
        <v>47</v>
      </c>
      <c r="K790" t="s">
        <v>22</v>
      </c>
      <c r="L790" t="s">
        <v>372</v>
      </c>
      <c r="M790" s="73" t="s">
        <v>105</v>
      </c>
      <c r="N790" t="s">
        <v>378</v>
      </c>
      <c r="O790" t="s">
        <v>296</v>
      </c>
      <c r="P790" t="s">
        <v>297</v>
      </c>
      <c r="Q790" s="73">
        <v>2040</v>
      </c>
      <c r="R790" s="73">
        <v>2.4220000000000002</v>
      </c>
    </row>
    <row r="791" spans="10:18" ht="15.75" customHeight="1">
      <c r="J791" s="73" t="s">
        <v>47</v>
      </c>
      <c r="K791" t="s">
        <v>22</v>
      </c>
      <c r="L791" t="s">
        <v>372</v>
      </c>
      <c r="M791" s="73" t="s">
        <v>107</v>
      </c>
      <c r="N791" t="s">
        <v>379</v>
      </c>
      <c r="O791" t="s">
        <v>296</v>
      </c>
      <c r="P791" t="s">
        <v>297</v>
      </c>
      <c r="Q791" s="73">
        <v>2040</v>
      </c>
      <c r="R791" s="73">
        <v>2.3820000000000001</v>
      </c>
    </row>
    <row r="792" spans="10:18" ht="15.75" customHeight="1">
      <c r="J792" s="73" t="s">
        <v>17</v>
      </c>
      <c r="K792" t="s">
        <v>22</v>
      </c>
      <c r="L792" t="s">
        <v>372</v>
      </c>
      <c r="M792" s="73" t="s">
        <v>105</v>
      </c>
      <c r="N792" t="s">
        <v>378</v>
      </c>
      <c r="O792" t="s">
        <v>296</v>
      </c>
      <c r="P792" t="s">
        <v>297</v>
      </c>
      <c r="Q792" s="73">
        <v>2045</v>
      </c>
      <c r="R792" s="73">
        <v>12.061999999999999</v>
      </c>
    </row>
    <row r="793" spans="10:18" ht="15.75" customHeight="1">
      <c r="J793" s="73" t="s">
        <v>17</v>
      </c>
      <c r="K793" t="s">
        <v>22</v>
      </c>
      <c r="L793" t="s">
        <v>372</v>
      </c>
      <c r="M793" s="73" t="s">
        <v>107</v>
      </c>
      <c r="N793" t="s">
        <v>379</v>
      </c>
      <c r="O793" t="s">
        <v>296</v>
      </c>
      <c r="P793" t="s">
        <v>297</v>
      </c>
      <c r="Q793" s="73">
        <v>2045</v>
      </c>
      <c r="R793" s="73">
        <v>26.771999999999998</v>
      </c>
    </row>
    <row r="794" spans="10:18" ht="15.75" customHeight="1">
      <c r="J794" s="73" t="s">
        <v>23</v>
      </c>
      <c r="K794" t="s">
        <v>22</v>
      </c>
      <c r="L794" t="s">
        <v>372</v>
      </c>
      <c r="M794" s="73" t="s">
        <v>105</v>
      </c>
      <c r="N794" t="s">
        <v>378</v>
      </c>
      <c r="O794" t="s">
        <v>296</v>
      </c>
      <c r="P794" t="s">
        <v>297</v>
      </c>
      <c r="Q794" s="73">
        <v>2045</v>
      </c>
      <c r="R794" s="73">
        <v>5.8840000000000003</v>
      </c>
    </row>
    <row r="795" spans="10:18" ht="15.75" customHeight="1">
      <c r="J795" s="73" t="s">
        <v>23</v>
      </c>
      <c r="K795" t="s">
        <v>22</v>
      </c>
      <c r="L795" t="s">
        <v>372</v>
      </c>
      <c r="M795" s="73" t="s">
        <v>107</v>
      </c>
      <c r="N795" t="s">
        <v>379</v>
      </c>
      <c r="O795" t="s">
        <v>296</v>
      </c>
      <c r="P795" t="s">
        <v>297</v>
      </c>
      <c r="Q795" s="73">
        <v>2045</v>
      </c>
      <c r="R795" s="73">
        <v>9.4139999999999997</v>
      </c>
    </row>
    <row r="796" spans="10:18" ht="15.75" customHeight="1">
      <c r="J796" s="73" t="s">
        <v>41</v>
      </c>
      <c r="K796" t="s">
        <v>22</v>
      </c>
      <c r="L796" t="s">
        <v>372</v>
      </c>
      <c r="M796" s="73" t="s">
        <v>105</v>
      </c>
      <c r="N796" t="s">
        <v>378</v>
      </c>
      <c r="O796" t="s">
        <v>296</v>
      </c>
      <c r="P796" t="s">
        <v>297</v>
      </c>
      <c r="Q796" s="73">
        <v>2045</v>
      </c>
      <c r="R796" s="73">
        <v>4.1779999999999999</v>
      </c>
    </row>
    <row r="797" spans="10:18" ht="15.75" customHeight="1">
      <c r="J797" s="73" t="s">
        <v>41</v>
      </c>
      <c r="K797" t="s">
        <v>22</v>
      </c>
      <c r="L797" t="s">
        <v>372</v>
      </c>
      <c r="M797" s="73" t="s">
        <v>107</v>
      </c>
      <c r="N797" t="s">
        <v>379</v>
      </c>
      <c r="O797" t="s">
        <v>296</v>
      </c>
      <c r="P797" t="s">
        <v>297</v>
      </c>
      <c r="Q797" s="73">
        <v>2045</v>
      </c>
      <c r="R797" s="73">
        <v>8.8849999999999998</v>
      </c>
    </row>
    <row r="798" spans="10:18" ht="15.75" customHeight="1">
      <c r="J798" s="73" t="s">
        <v>35</v>
      </c>
      <c r="K798" t="s">
        <v>22</v>
      </c>
      <c r="L798" t="s">
        <v>372</v>
      </c>
      <c r="M798" s="73" t="s">
        <v>105</v>
      </c>
      <c r="N798" t="s">
        <v>378</v>
      </c>
      <c r="O798" t="s">
        <v>296</v>
      </c>
      <c r="P798" t="s">
        <v>297</v>
      </c>
      <c r="Q798" s="73">
        <v>2045</v>
      </c>
      <c r="R798" s="73">
        <v>5.2370000000000001</v>
      </c>
    </row>
    <row r="799" spans="10:18" ht="15.75" customHeight="1">
      <c r="J799" s="73" t="s">
        <v>35</v>
      </c>
      <c r="K799" t="s">
        <v>22</v>
      </c>
      <c r="L799" t="s">
        <v>372</v>
      </c>
      <c r="M799" s="73" t="s">
        <v>107</v>
      </c>
      <c r="N799" t="s">
        <v>379</v>
      </c>
      <c r="O799" t="s">
        <v>296</v>
      </c>
      <c r="P799" t="s">
        <v>297</v>
      </c>
      <c r="Q799" s="73">
        <v>2045</v>
      </c>
      <c r="R799" s="73">
        <v>6.1189999999999998</v>
      </c>
    </row>
    <row r="800" spans="10:18" ht="15.75" customHeight="1">
      <c r="J800" s="73" t="s">
        <v>53</v>
      </c>
      <c r="K800" t="s">
        <v>22</v>
      </c>
      <c r="L800" t="s">
        <v>372</v>
      </c>
      <c r="M800" s="73" t="s">
        <v>105</v>
      </c>
      <c r="N800" t="s">
        <v>378</v>
      </c>
      <c r="O800" t="s">
        <v>296</v>
      </c>
      <c r="P800" t="s">
        <v>297</v>
      </c>
      <c r="Q800" s="73">
        <v>2045</v>
      </c>
      <c r="R800" s="73">
        <v>3.6190000000000002</v>
      </c>
    </row>
    <row r="801" spans="10:18" ht="15.75" customHeight="1">
      <c r="J801" s="73" t="s">
        <v>53</v>
      </c>
      <c r="K801" t="s">
        <v>22</v>
      </c>
      <c r="L801" t="s">
        <v>372</v>
      </c>
      <c r="M801" s="73" t="s">
        <v>107</v>
      </c>
      <c r="N801" t="s">
        <v>379</v>
      </c>
      <c r="O801" t="s">
        <v>296</v>
      </c>
      <c r="P801" t="s">
        <v>297</v>
      </c>
      <c r="Q801" s="73">
        <v>2045</v>
      </c>
      <c r="R801" s="73">
        <v>6.9729999999999999</v>
      </c>
    </row>
    <row r="802" spans="10:18" ht="15.75" customHeight="1">
      <c r="J802" s="73" t="s">
        <v>29</v>
      </c>
      <c r="K802" t="s">
        <v>22</v>
      </c>
      <c r="L802" t="s">
        <v>372</v>
      </c>
      <c r="M802" s="73" t="s">
        <v>105</v>
      </c>
      <c r="N802" t="s">
        <v>378</v>
      </c>
      <c r="O802" t="s">
        <v>296</v>
      </c>
      <c r="P802" t="s">
        <v>297</v>
      </c>
      <c r="Q802" s="73">
        <v>2045</v>
      </c>
      <c r="R802" s="73">
        <v>11.385999999999999</v>
      </c>
    </row>
    <row r="803" spans="10:18" ht="15.75" customHeight="1">
      <c r="J803" s="73" t="s">
        <v>29</v>
      </c>
      <c r="K803" t="s">
        <v>22</v>
      </c>
      <c r="L803" t="s">
        <v>372</v>
      </c>
      <c r="M803" s="73" t="s">
        <v>107</v>
      </c>
      <c r="N803" t="s">
        <v>379</v>
      </c>
      <c r="O803" t="s">
        <v>296</v>
      </c>
      <c r="P803" t="s">
        <v>297</v>
      </c>
      <c r="Q803" s="73">
        <v>2045</v>
      </c>
      <c r="R803" s="73">
        <v>25.007000000000001</v>
      </c>
    </row>
    <row r="804" spans="10:18" ht="15.75" customHeight="1">
      <c r="J804" s="73" t="s">
        <v>47</v>
      </c>
      <c r="K804" t="s">
        <v>22</v>
      </c>
      <c r="L804" t="s">
        <v>372</v>
      </c>
      <c r="M804" s="73" t="s">
        <v>105</v>
      </c>
      <c r="N804" t="s">
        <v>378</v>
      </c>
      <c r="O804" t="s">
        <v>296</v>
      </c>
      <c r="P804" t="s">
        <v>297</v>
      </c>
      <c r="Q804" s="73">
        <v>2045</v>
      </c>
      <c r="R804" s="73">
        <v>3.56</v>
      </c>
    </row>
    <row r="805" spans="10:18" ht="15.75" customHeight="1">
      <c r="J805" s="73" t="s">
        <v>47</v>
      </c>
      <c r="K805" t="s">
        <v>22</v>
      </c>
      <c r="L805" t="s">
        <v>372</v>
      </c>
      <c r="M805" s="73" t="s">
        <v>107</v>
      </c>
      <c r="N805" t="s">
        <v>379</v>
      </c>
      <c r="O805" t="s">
        <v>296</v>
      </c>
      <c r="P805" t="s">
        <v>297</v>
      </c>
      <c r="Q805" s="73">
        <v>2045</v>
      </c>
      <c r="R805" s="73">
        <v>3.5009999999999999</v>
      </c>
    </row>
    <row r="806" spans="10:18" ht="15.75" customHeight="1">
      <c r="J806" s="73" t="s">
        <v>17</v>
      </c>
      <c r="K806" t="s">
        <v>22</v>
      </c>
      <c r="L806" t="s">
        <v>372</v>
      </c>
      <c r="M806" s="73" t="s">
        <v>105</v>
      </c>
      <c r="N806" t="s">
        <v>378</v>
      </c>
      <c r="O806" t="s">
        <v>296</v>
      </c>
      <c r="P806" t="s">
        <v>297</v>
      </c>
      <c r="Q806" s="73">
        <v>2050</v>
      </c>
      <c r="R806" s="73">
        <v>17.731000000000002</v>
      </c>
    </row>
    <row r="807" spans="10:18" ht="15.75" customHeight="1">
      <c r="J807" s="73" t="s">
        <v>17</v>
      </c>
      <c r="K807" t="s">
        <v>22</v>
      </c>
      <c r="L807" t="s">
        <v>372</v>
      </c>
      <c r="M807" s="73" t="s">
        <v>107</v>
      </c>
      <c r="N807" t="s">
        <v>379</v>
      </c>
      <c r="O807" t="s">
        <v>296</v>
      </c>
      <c r="P807" t="s">
        <v>297</v>
      </c>
      <c r="Q807" s="73">
        <v>2050</v>
      </c>
      <c r="R807" s="73">
        <v>39.354999999999997</v>
      </c>
    </row>
    <row r="808" spans="10:18" ht="15.75" customHeight="1">
      <c r="J808" s="73" t="s">
        <v>23</v>
      </c>
      <c r="K808" t="s">
        <v>22</v>
      </c>
      <c r="L808" t="s">
        <v>372</v>
      </c>
      <c r="M808" s="73" t="s">
        <v>105</v>
      </c>
      <c r="N808" t="s">
        <v>378</v>
      </c>
      <c r="O808" t="s">
        <v>296</v>
      </c>
      <c r="P808" t="s">
        <v>297</v>
      </c>
      <c r="Q808" s="73">
        <v>2050</v>
      </c>
      <c r="R808" s="73">
        <v>8.65</v>
      </c>
    </row>
    <row r="809" spans="10:18" ht="15.75" customHeight="1">
      <c r="J809" s="73" t="s">
        <v>23</v>
      </c>
      <c r="K809" t="s">
        <v>22</v>
      </c>
      <c r="L809" t="s">
        <v>372</v>
      </c>
      <c r="M809" s="73" t="s">
        <v>107</v>
      </c>
      <c r="N809" t="s">
        <v>379</v>
      </c>
      <c r="O809" t="s">
        <v>296</v>
      </c>
      <c r="P809" t="s">
        <v>297</v>
      </c>
      <c r="Q809" s="73">
        <v>2050</v>
      </c>
      <c r="R809" s="73">
        <v>13.839</v>
      </c>
    </row>
    <row r="810" spans="10:18" ht="15.75" customHeight="1">
      <c r="J810" s="73" t="s">
        <v>41</v>
      </c>
      <c r="K810" t="s">
        <v>22</v>
      </c>
      <c r="L810" t="s">
        <v>372</v>
      </c>
      <c r="M810" s="73" t="s">
        <v>105</v>
      </c>
      <c r="N810" t="s">
        <v>378</v>
      </c>
      <c r="O810" t="s">
        <v>296</v>
      </c>
      <c r="P810" t="s">
        <v>297</v>
      </c>
      <c r="Q810" s="73">
        <v>2050</v>
      </c>
      <c r="R810" s="73">
        <v>6.141</v>
      </c>
    </row>
    <row r="811" spans="10:18" ht="15.75" customHeight="1">
      <c r="J811" s="73" t="s">
        <v>41</v>
      </c>
      <c r="K811" t="s">
        <v>22</v>
      </c>
      <c r="L811" t="s">
        <v>372</v>
      </c>
      <c r="M811" s="73" t="s">
        <v>107</v>
      </c>
      <c r="N811" t="s">
        <v>379</v>
      </c>
      <c r="O811" t="s">
        <v>296</v>
      </c>
      <c r="P811" t="s">
        <v>297</v>
      </c>
      <c r="Q811" s="73">
        <v>2050</v>
      </c>
      <c r="R811" s="73">
        <v>13.061</v>
      </c>
    </row>
    <row r="812" spans="10:18" ht="15.75" customHeight="1">
      <c r="J812" s="73" t="s">
        <v>35</v>
      </c>
      <c r="K812" t="s">
        <v>22</v>
      </c>
      <c r="L812" t="s">
        <v>372</v>
      </c>
      <c r="M812" s="73" t="s">
        <v>105</v>
      </c>
      <c r="N812" t="s">
        <v>378</v>
      </c>
      <c r="O812" t="s">
        <v>296</v>
      </c>
      <c r="P812" t="s">
        <v>297</v>
      </c>
      <c r="Q812" s="73">
        <v>2050</v>
      </c>
      <c r="R812" s="73">
        <v>7.6980000000000004</v>
      </c>
    </row>
    <row r="813" spans="10:18" ht="15.75" customHeight="1">
      <c r="J813" s="73" t="s">
        <v>35</v>
      </c>
      <c r="K813" t="s">
        <v>22</v>
      </c>
      <c r="L813" t="s">
        <v>372</v>
      </c>
      <c r="M813" s="73" t="s">
        <v>107</v>
      </c>
      <c r="N813" t="s">
        <v>379</v>
      </c>
      <c r="O813" t="s">
        <v>296</v>
      </c>
      <c r="P813" t="s">
        <v>297</v>
      </c>
      <c r="Q813" s="73">
        <v>2050</v>
      </c>
      <c r="R813" s="73">
        <v>8.9949999999999992</v>
      </c>
    </row>
    <row r="814" spans="10:18" ht="15.75" customHeight="1">
      <c r="J814" s="73" t="s">
        <v>53</v>
      </c>
      <c r="K814" t="s">
        <v>22</v>
      </c>
      <c r="L814" t="s">
        <v>372</v>
      </c>
      <c r="M814" s="73" t="s">
        <v>105</v>
      </c>
      <c r="N814" t="s">
        <v>378</v>
      </c>
      <c r="O814" t="s">
        <v>296</v>
      </c>
      <c r="P814" t="s">
        <v>297</v>
      </c>
      <c r="Q814" s="73">
        <v>2050</v>
      </c>
      <c r="R814" s="73">
        <v>5.319</v>
      </c>
    </row>
    <row r="815" spans="10:18" ht="15.75" customHeight="1">
      <c r="J815" s="73" t="s">
        <v>53</v>
      </c>
      <c r="K815" t="s">
        <v>22</v>
      </c>
      <c r="L815" t="s">
        <v>372</v>
      </c>
      <c r="M815" s="73" t="s">
        <v>107</v>
      </c>
      <c r="N815" t="s">
        <v>379</v>
      </c>
      <c r="O815" t="s">
        <v>296</v>
      </c>
      <c r="P815" t="s">
        <v>297</v>
      </c>
      <c r="Q815" s="73">
        <v>2050</v>
      </c>
      <c r="R815" s="73">
        <v>10.25</v>
      </c>
    </row>
    <row r="816" spans="10:18" ht="15.75" customHeight="1">
      <c r="J816" s="73" t="s">
        <v>29</v>
      </c>
      <c r="K816" t="s">
        <v>22</v>
      </c>
      <c r="L816" t="s">
        <v>372</v>
      </c>
      <c r="M816" s="73" t="s">
        <v>105</v>
      </c>
      <c r="N816" t="s">
        <v>378</v>
      </c>
      <c r="O816" t="s">
        <v>296</v>
      </c>
      <c r="P816" t="s">
        <v>297</v>
      </c>
      <c r="Q816" s="73">
        <v>2050</v>
      </c>
      <c r="R816" s="73">
        <v>16.736999999999998</v>
      </c>
    </row>
    <row r="817" spans="10:18" ht="15.75" customHeight="1">
      <c r="J817" s="73" t="s">
        <v>29</v>
      </c>
      <c r="K817" t="s">
        <v>22</v>
      </c>
      <c r="L817" t="s">
        <v>372</v>
      </c>
      <c r="M817" s="73" t="s">
        <v>107</v>
      </c>
      <c r="N817" t="s">
        <v>379</v>
      </c>
      <c r="O817" t="s">
        <v>296</v>
      </c>
      <c r="P817" t="s">
        <v>297</v>
      </c>
      <c r="Q817" s="73">
        <v>2050</v>
      </c>
      <c r="R817" s="73">
        <v>36.76</v>
      </c>
    </row>
    <row r="818" spans="10:18" ht="15.75" customHeight="1">
      <c r="J818" s="73" t="s">
        <v>47</v>
      </c>
      <c r="K818" t="s">
        <v>22</v>
      </c>
      <c r="L818" t="s">
        <v>372</v>
      </c>
      <c r="M818" s="73" t="s">
        <v>105</v>
      </c>
      <c r="N818" t="s">
        <v>378</v>
      </c>
      <c r="O818" t="s">
        <v>296</v>
      </c>
      <c r="P818" t="s">
        <v>297</v>
      </c>
      <c r="Q818" s="73">
        <v>2050</v>
      </c>
      <c r="R818" s="73">
        <v>5.2329999999999997</v>
      </c>
    </row>
    <row r="819" spans="10:18" ht="15.75" customHeight="1">
      <c r="J819" s="73" t="s">
        <v>47</v>
      </c>
      <c r="K819" t="s">
        <v>22</v>
      </c>
      <c r="L819" t="s">
        <v>372</v>
      </c>
      <c r="M819" s="73" t="s">
        <v>107</v>
      </c>
      <c r="N819" t="s">
        <v>379</v>
      </c>
      <c r="O819" t="s">
        <v>296</v>
      </c>
      <c r="P819" t="s">
        <v>297</v>
      </c>
      <c r="Q819" s="73">
        <v>2050</v>
      </c>
      <c r="R819" s="73">
        <v>5.1459999999999999</v>
      </c>
    </row>
    <row r="820" spans="10:18" ht="15.75" customHeight="1">
      <c r="J820" s="73" t="s">
        <v>17</v>
      </c>
      <c r="K820" t="s">
        <v>22</v>
      </c>
      <c r="L820" t="s">
        <v>372</v>
      </c>
      <c r="M820" s="73" t="s">
        <v>103</v>
      </c>
      <c r="N820" t="s">
        <v>380</v>
      </c>
      <c r="O820" t="s">
        <v>296</v>
      </c>
      <c r="P820" t="s">
        <v>297</v>
      </c>
      <c r="Q820" s="73">
        <v>2025</v>
      </c>
      <c r="R820" s="73">
        <v>0.83650000000000002</v>
      </c>
    </row>
    <row r="821" spans="10:18" ht="15.75" customHeight="1">
      <c r="J821" s="73" t="s">
        <v>17</v>
      </c>
      <c r="K821" t="s">
        <v>22</v>
      </c>
      <c r="L821" t="s">
        <v>372</v>
      </c>
      <c r="M821" s="73" t="s">
        <v>103</v>
      </c>
      <c r="N821" t="s">
        <v>380</v>
      </c>
      <c r="O821" t="s">
        <v>296</v>
      </c>
      <c r="P821" t="s">
        <v>297</v>
      </c>
      <c r="Q821" s="73">
        <v>2030</v>
      </c>
      <c r="R821" s="73">
        <v>0.9012</v>
      </c>
    </row>
    <row r="822" spans="10:18" ht="15.75" customHeight="1">
      <c r="J822" s="73" t="s">
        <v>17</v>
      </c>
      <c r="K822" t="s">
        <v>22</v>
      </c>
      <c r="L822" t="s">
        <v>372</v>
      </c>
      <c r="M822" s="73" t="s">
        <v>103</v>
      </c>
      <c r="N822" t="s">
        <v>380</v>
      </c>
      <c r="O822" t="s">
        <v>296</v>
      </c>
      <c r="P822" t="s">
        <v>297</v>
      </c>
      <c r="Q822" s="73">
        <v>2035</v>
      </c>
      <c r="R822" s="73">
        <v>0.9708</v>
      </c>
    </row>
    <row r="823" spans="10:18" ht="15.75" customHeight="1">
      <c r="J823" s="73" t="s">
        <v>17</v>
      </c>
      <c r="K823" t="s">
        <v>22</v>
      </c>
      <c r="L823" t="s">
        <v>372</v>
      </c>
      <c r="M823" s="73" t="s">
        <v>103</v>
      </c>
      <c r="N823" t="s">
        <v>380</v>
      </c>
      <c r="O823" t="s">
        <v>296</v>
      </c>
      <c r="P823" t="s">
        <v>297</v>
      </c>
      <c r="Q823" s="73">
        <v>2040</v>
      </c>
      <c r="R823" s="73">
        <v>1.0459000000000001</v>
      </c>
    </row>
    <row r="824" spans="10:18" ht="15.75" customHeight="1">
      <c r="J824" s="73" t="s">
        <v>17</v>
      </c>
      <c r="K824" t="s">
        <v>22</v>
      </c>
      <c r="L824" t="s">
        <v>372</v>
      </c>
      <c r="M824" s="73" t="s">
        <v>103</v>
      </c>
      <c r="N824" t="s">
        <v>380</v>
      </c>
      <c r="O824" t="s">
        <v>296</v>
      </c>
      <c r="P824" t="s">
        <v>297</v>
      </c>
      <c r="Q824" s="73">
        <v>2045</v>
      </c>
      <c r="R824" s="73">
        <v>1.1267</v>
      </c>
    </row>
    <row r="825" spans="10:18" ht="15.75" customHeight="1">
      <c r="J825" s="73" t="s">
        <v>17</v>
      </c>
      <c r="K825" t="s">
        <v>22</v>
      </c>
      <c r="L825" t="s">
        <v>372</v>
      </c>
      <c r="M825" s="73" t="s">
        <v>103</v>
      </c>
      <c r="N825" t="s">
        <v>380</v>
      </c>
      <c r="O825" t="s">
        <v>296</v>
      </c>
      <c r="P825" t="s">
        <v>297</v>
      </c>
      <c r="Q825" s="73">
        <v>2050</v>
      </c>
      <c r="R825" s="73">
        <v>1.2138</v>
      </c>
    </row>
    <row r="826" spans="10:18" ht="15.75" customHeight="1">
      <c r="J826" s="73" t="s">
        <v>23</v>
      </c>
      <c r="K826" t="s">
        <v>22</v>
      </c>
      <c r="L826" t="s">
        <v>372</v>
      </c>
      <c r="M826" s="73" t="s">
        <v>103</v>
      </c>
      <c r="N826" t="s">
        <v>380</v>
      </c>
      <c r="O826" t="s">
        <v>296</v>
      </c>
      <c r="P826" t="s">
        <v>297</v>
      </c>
      <c r="Q826" s="73">
        <v>2025</v>
      </c>
      <c r="R826" s="73">
        <v>0.15690000000000001</v>
      </c>
    </row>
    <row r="827" spans="10:18" ht="15.75" customHeight="1">
      <c r="J827" s="73" t="s">
        <v>23</v>
      </c>
      <c r="K827" t="s">
        <v>22</v>
      </c>
      <c r="L827" t="s">
        <v>372</v>
      </c>
      <c r="M827" s="73" t="s">
        <v>103</v>
      </c>
      <c r="N827" t="s">
        <v>380</v>
      </c>
      <c r="O827" t="s">
        <v>296</v>
      </c>
      <c r="P827" t="s">
        <v>297</v>
      </c>
      <c r="Q827" s="73">
        <v>2030</v>
      </c>
      <c r="R827" s="73">
        <v>0.16900000000000001</v>
      </c>
    </row>
    <row r="828" spans="10:18" ht="15.75" customHeight="1">
      <c r="J828" s="73" t="s">
        <v>23</v>
      </c>
      <c r="K828" t="s">
        <v>22</v>
      </c>
      <c r="L828" t="s">
        <v>372</v>
      </c>
      <c r="M828" s="73" t="s">
        <v>103</v>
      </c>
      <c r="N828" t="s">
        <v>380</v>
      </c>
      <c r="O828" t="s">
        <v>296</v>
      </c>
      <c r="P828" t="s">
        <v>297</v>
      </c>
      <c r="Q828" s="73">
        <v>2035</v>
      </c>
      <c r="R828" s="73">
        <v>0.182</v>
      </c>
    </row>
    <row r="829" spans="10:18" ht="15.75" customHeight="1">
      <c r="J829" s="73" t="s">
        <v>23</v>
      </c>
      <c r="K829" t="s">
        <v>22</v>
      </c>
      <c r="L829" t="s">
        <v>372</v>
      </c>
      <c r="M829" s="73" t="s">
        <v>103</v>
      </c>
      <c r="N829" t="s">
        <v>380</v>
      </c>
      <c r="O829" t="s">
        <v>296</v>
      </c>
      <c r="P829" t="s">
        <v>297</v>
      </c>
      <c r="Q829" s="73">
        <v>2040</v>
      </c>
      <c r="R829" s="73">
        <v>0.1961</v>
      </c>
    </row>
    <row r="830" spans="10:18" ht="15.75" customHeight="1">
      <c r="J830" s="73" t="s">
        <v>23</v>
      </c>
      <c r="K830" t="s">
        <v>22</v>
      </c>
      <c r="L830" t="s">
        <v>372</v>
      </c>
      <c r="M830" s="73" t="s">
        <v>103</v>
      </c>
      <c r="N830" t="s">
        <v>380</v>
      </c>
      <c r="O830" t="s">
        <v>296</v>
      </c>
      <c r="P830" t="s">
        <v>297</v>
      </c>
      <c r="Q830" s="73">
        <v>2045</v>
      </c>
      <c r="R830" s="73">
        <v>0.21129999999999999</v>
      </c>
    </row>
    <row r="831" spans="10:18" ht="15.75" customHeight="1">
      <c r="J831" s="73" t="s">
        <v>23</v>
      </c>
      <c r="K831" t="s">
        <v>22</v>
      </c>
      <c r="L831" t="s">
        <v>372</v>
      </c>
      <c r="M831" s="73" t="s">
        <v>103</v>
      </c>
      <c r="N831" t="s">
        <v>380</v>
      </c>
      <c r="O831" t="s">
        <v>296</v>
      </c>
      <c r="P831" t="s">
        <v>297</v>
      </c>
      <c r="Q831" s="73">
        <v>2050</v>
      </c>
      <c r="R831" s="73">
        <v>0.2276</v>
      </c>
    </row>
    <row r="832" spans="10:18" ht="15.75" customHeight="1">
      <c r="J832" s="73" t="s">
        <v>41</v>
      </c>
      <c r="K832" t="s">
        <v>22</v>
      </c>
      <c r="L832" t="s">
        <v>372</v>
      </c>
      <c r="M832" s="73" t="s">
        <v>103</v>
      </c>
      <c r="N832" t="s">
        <v>380</v>
      </c>
      <c r="O832" t="s">
        <v>296</v>
      </c>
      <c r="P832" t="s">
        <v>297</v>
      </c>
      <c r="Q832" s="73">
        <v>2025</v>
      </c>
      <c r="R832" s="73">
        <v>0.17780000000000001</v>
      </c>
    </row>
    <row r="833" spans="10:18" ht="15.75" customHeight="1">
      <c r="J833" s="73" t="s">
        <v>41</v>
      </c>
      <c r="K833" t="s">
        <v>22</v>
      </c>
      <c r="L833" t="s">
        <v>372</v>
      </c>
      <c r="M833" s="73" t="s">
        <v>103</v>
      </c>
      <c r="N833" t="s">
        <v>380</v>
      </c>
      <c r="O833" t="s">
        <v>296</v>
      </c>
      <c r="P833" t="s">
        <v>297</v>
      </c>
      <c r="Q833" s="73">
        <v>2030</v>
      </c>
      <c r="R833" s="73">
        <v>0.1915</v>
      </c>
    </row>
    <row r="834" spans="10:18" ht="15.75" customHeight="1">
      <c r="J834" s="73" t="s">
        <v>41</v>
      </c>
      <c r="K834" t="s">
        <v>22</v>
      </c>
      <c r="L834" t="s">
        <v>372</v>
      </c>
      <c r="M834" s="73" t="s">
        <v>103</v>
      </c>
      <c r="N834" t="s">
        <v>380</v>
      </c>
      <c r="O834" t="s">
        <v>296</v>
      </c>
      <c r="P834" t="s">
        <v>297</v>
      </c>
      <c r="Q834" s="73">
        <v>2035</v>
      </c>
      <c r="R834" s="73">
        <v>0.20630000000000001</v>
      </c>
    </row>
    <row r="835" spans="10:18" ht="15.75" customHeight="1">
      <c r="J835" s="73" t="s">
        <v>41</v>
      </c>
      <c r="K835" t="s">
        <v>22</v>
      </c>
      <c r="L835" t="s">
        <v>372</v>
      </c>
      <c r="M835" s="73" t="s">
        <v>103</v>
      </c>
      <c r="N835" t="s">
        <v>380</v>
      </c>
      <c r="O835" t="s">
        <v>296</v>
      </c>
      <c r="P835" t="s">
        <v>297</v>
      </c>
      <c r="Q835" s="73">
        <v>2040</v>
      </c>
      <c r="R835" s="73">
        <v>0.22220000000000001</v>
      </c>
    </row>
    <row r="836" spans="10:18" ht="15.75" customHeight="1">
      <c r="J836" s="73" t="s">
        <v>41</v>
      </c>
      <c r="K836" t="s">
        <v>22</v>
      </c>
      <c r="L836" t="s">
        <v>372</v>
      </c>
      <c r="M836" s="73" t="s">
        <v>103</v>
      </c>
      <c r="N836" t="s">
        <v>380</v>
      </c>
      <c r="O836" t="s">
        <v>296</v>
      </c>
      <c r="P836" t="s">
        <v>297</v>
      </c>
      <c r="Q836" s="73">
        <v>2045</v>
      </c>
      <c r="R836" s="73">
        <v>0.2394</v>
      </c>
    </row>
    <row r="837" spans="10:18" ht="15.75" customHeight="1">
      <c r="J837" s="73" t="s">
        <v>41</v>
      </c>
      <c r="K837" t="s">
        <v>22</v>
      </c>
      <c r="L837" t="s">
        <v>372</v>
      </c>
      <c r="M837" s="73" t="s">
        <v>103</v>
      </c>
      <c r="N837" t="s">
        <v>380</v>
      </c>
      <c r="O837" t="s">
        <v>296</v>
      </c>
      <c r="P837" t="s">
        <v>297</v>
      </c>
      <c r="Q837" s="73">
        <v>2050</v>
      </c>
      <c r="R837" s="73">
        <v>0.25790000000000002</v>
      </c>
    </row>
    <row r="838" spans="10:18" ht="15.75" customHeight="1">
      <c r="J838" s="73" t="s">
        <v>35</v>
      </c>
      <c r="K838" t="s">
        <v>22</v>
      </c>
      <c r="L838" t="s">
        <v>372</v>
      </c>
      <c r="M838" s="73" t="s">
        <v>103</v>
      </c>
      <c r="N838" t="s">
        <v>380</v>
      </c>
      <c r="O838" t="s">
        <v>296</v>
      </c>
      <c r="P838" t="s">
        <v>297</v>
      </c>
      <c r="Q838" s="73">
        <v>2025</v>
      </c>
      <c r="R838" s="73">
        <v>0.13589999999999999</v>
      </c>
    </row>
    <row r="839" spans="10:18" ht="15.75" customHeight="1">
      <c r="J839" s="73" t="s">
        <v>35</v>
      </c>
      <c r="K839" t="s">
        <v>22</v>
      </c>
      <c r="L839" t="s">
        <v>372</v>
      </c>
      <c r="M839" s="73" t="s">
        <v>103</v>
      </c>
      <c r="N839" t="s">
        <v>380</v>
      </c>
      <c r="O839" t="s">
        <v>296</v>
      </c>
      <c r="P839" t="s">
        <v>297</v>
      </c>
      <c r="Q839" s="73">
        <v>2030</v>
      </c>
      <c r="R839" s="73">
        <v>0.1464</v>
      </c>
    </row>
    <row r="840" spans="10:18" ht="15.75" customHeight="1">
      <c r="J840" s="73" t="s">
        <v>35</v>
      </c>
      <c r="K840" t="s">
        <v>22</v>
      </c>
      <c r="L840" t="s">
        <v>372</v>
      </c>
      <c r="M840" s="73" t="s">
        <v>103</v>
      </c>
      <c r="N840" t="s">
        <v>380</v>
      </c>
      <c r="O840" t="s">
        <v>296</v>
      </c>
      <c r="P840" t="s">
        <v>297</v>
      </c>
      <c r="Q840" s="73">
        <v>2035</v>
      </c>
      <c r="R840" s="73">
        <v>0.1578</v>
      </c>
    </row>
    <row r="841" spans="10:18" ht="15.75" customHeight="1">
      <c r="J841" s="73" t="s">
        <v>35</v>
      </c>
      <c r="K841" t="s">
        <v>22</v>
      </c>
      <c r="L841" t="s">
        <v>372</v>
      </c>
      <c r="M841" s="73" t="s">
        <v>103</v>
      </c>
      <c r="N841" t="s">
        <v>380</v>
      </c>
      <c r="O841" t="s">
        <v>296</v>
      </c>
      <c r="P841" t="s">
        <v>297</v>
      </c>
      <c r="Q841" s="73">
        <v>2040</v>
      </c>
      <c r="R841" s="73">
        <v>0.17</v>
      </c>
    </row>
    <row r="842" spans="10:18" ht="15.75" customHeight="1">
      <c r="J842" s="73" t="s">
        <v>35</v>
      </c>
      <c r="K842" t="s">
        <v>22</v>
      </c>
      <c r="L842" t="s">
        <v>372</v>
      </c>
      <c r="M842" s="73" t="s">
        <v>103</v>
      </c>
      <c r="N842" t="s">
        <v>380</v>
      </c>
      <c r="O842" t="s">
        <v>296</v>
      </c>
      <c r="P842" t="s">
        <v>297</v>
      </c>
      <c r="Q842" s="73">
        <v>2045</v>
      </c>
      <c r="R842" s="73">
        <v>0.18310000000000001</v>
      </c>
    </row>
    <row r="843" spans="10:18" ht="15.75" customHeight="1">
      <c r="J843" s="73" t="s">
        <v>35</v>
      </c>
      <c r="K843" t="s">
        <v>22</v>
      </c>
      <c r="L843" t="s">
        <v>372</v>
      </c>
      <c r="M843" s="73" t="s">
        <v>103</v>
      </c>
      <c r="N843" t="s">
        <v>380</v>
      </c>
      <c r="O843" t="s">
        <v>296</v>
      </c>
      <c r="P843" t="s">
        <v>297</v>
      </c>
      <c r="Q843" s="73">
        <v>2050</v>
      </c>
      <c r="R843" s="73">
        <v>0.19719999999999999</v>
      </c>
    </row>
    <row r="844" spans="10:18" ht="15.75" customHeight="1">
      <c r="J844" s="73" t="s">
        <v>53</v>
      </c>
      <c r="K844" t="s">
        <v>22</v>
      </c>
      <c r="L844" t="s">
        <v>372</v>
      </c>
      <c r="M844" s="73" t="s">
        <v>103</v>
      </c>
      <c r="N844" t="s">
        <v>380</v>
      </c>
      <c r="O844" t="s">
        <v>296</v>
      </c>
      <c r="P844" t="s">
        <v>297</v>
      </c>
      <c r="Q844" s="73">
        <v>2025</v>
      </c>
      <c r="R844" s="73">
        <v>0.26140000000000002</v>
      </c>
    </row>
    <row r="845" spans="10:18" ht="15.75" customHeight="1">
      <c r="J845" s="73" t="s">
        <v>53</v>
      </c>
      <c r="K845" t="s">
        <v>22</v>
      </c>
      <c r="L845" t="s">
        <v>372</v>
      </c>
      <c r="M845" s="73" t="s">
        <v>103</v>
      </c>
      <c r="N845" t="s">
        <v>380</v>
      </c>
      <c r="O845" t="s">
        <v>296</v>
      </c>
      <c r="P845" t="s">
        <v>297</v>
      </c>
      <c r="Q845" s="73">
        <v>2030</v>
      </c>
      <c r="R845" s="73">
        <v>0.28160000000000002</v>
      </c>
    </row>
    <row r="846" spans="10:18" ht="15.75" customHeight="1">
      <c r="J846" s="73" t="s">
        <v>53</v>
      </c>
      <c r="K846" t="s">
        <v>22</v>
      </c>
      <c r="L846" t="s">
        <v>372</v>
      </c>
      <c r="M846" s="73" t="s">
        <v>103</v>
      </c>
      <c r="N846" t="s">
        <v>380</v>
      </c>
      <c r="O846" t="s">
        <v>296</v>
      </c>
      <c r="P846" t="s">
        <v>297</v>
      </c>
      <c r="Q846" s="73">
        <v>2035</v>
      </c>
      <c r="R846" s="73">
        <v>0.3034</v>
      </c>
    </row>
    <row r="847" spans="10:18" ht="15.75" customHeight="1">
      <c r="J847" s="73" t="s">
        <v>53</v>
      </c>
      <c r="K847" t="s">
        <v>22</v>
      </c>
      <c r="L847" t="s">
        <v>372</v>
      </c>
      <c r="M847" s="73" t="s">
        <v>103</v>
      </c>
      <c r="N847" t="s">
        <v>380</v>
      </c>
      <c r="O847" t="s">
        <v>296</v>
      </c>
      <c r="P847" t="s">
        <v>297</v>
      </c>
      <c r="Q847" s="73">
        <v>2040</v>
      </c>
      <c r="R847" s="73">
        <v>0.32679999999999998</v>
      </c>
    </row>
    <row r="848" spans="10:18" ht="15.75" customHeight="1">
      <c r="J848" s="73" t="s">
        <v>53</v>
      </c>
      <c r="K848" t="s">
        <v>22</v>
      </c>
      <c r="L848" t="s">
        <v>372</v>
      </c>
      <c r="M848" s="73" t="s">
        <v>103</v>
      </c>
      <c r="N848" t="s">
        <v>380</v>
      </c>
      <c r="O848" t="s">
        <v>296</v>
      </c>
      <c r="P848" t="s">
        <v>297</v>
      </c>
      <c r="Q848" s="73">
        <v>2045</v>
      </c>
      <c r="R848" s="73">
        <v>0.35210000000000002</v>
      </c>
    </row>
    <row r="849" spans="10:18" ht="15.75" customHeight="1">
      <c r="J849" s="73" t="s">
        <v>53</v>
      </c>
      <c r="K849" t="s">
        <v>22</v>
      </c>
      <c r="L849" t="s">
        <v>372</v>
      </c>
      <c r="M849" s="73" t="s">
        <v>103</v>
      </c>
      <c r="N849" t="s">
        <v>380</v>
      </c>
      <c r="O849" t="s">
        <v>296</v>
      </c>
      <c r="P849" t="s">
        <v>297</v>
      </c>
      <c r="Q849" s="73">
        <v>2050</v>
      </c>
      <c r="R849" s="73">
        <v>0.37930000000000003</v>
      </c>
    </row>
    <row r="850" spans="10:18" ht="15.75" customHeight="1">
      <c r="J850" s="73" t="s">
        <v>29</v>
      </c>
      <c r="K850" t="s">
        <v>22</v>
      </c>
      <c r="L850" t="s">
        <v>372</v>
      </c>
      <c r="M850" s="73" t="s">
        <v>103</v>
      </c>
      <c r="N850" t="s">
        <v>380</v>
      </c>
      <c r="O850" t="s">
        <v>296</v>
      </c>
      <c r="P850" t="s">
        <v>297</v>
      </c>
      <c r="Q850" s="73">
        <v>2025</v>
      </c>
      <c r="R850" s="73">
        <v>0.745</v>
      </c>
    </row>
    <row r="851" spans="10:18" ht="15.75" customHeight="1">
      <c r="J851" s="73" t="s">
        <v>29</v>
      </c>
      <c r="K851" t="s">
        <v>22</v>
      </c>
      <c r="L851" t="s">
        <v>372</v>
      </c>
      <c r="M851" s="73" t="s">
        <v>103</v>
      </c>
      <c r="N851" t="s">
        <v>380</v>
      </c>
      <c r="O851" t="s">
        <v>296</v>
      </c>
      <c r="P851" t="s">
        <v>297</v>
      </c>
      <c r="Q851" s="73">
        <v>2030</v>
      </c>
      <c r="R851" s="73">
        <v>0.80259999999999998</v>
      </c>
    </row>
    <row r="852" spans="10:18" ht="15.75" customHeight="1">
      <c r="J852" s="73" t="s">
        <v>29</v>
      </c>
      <c r="K852" t="s">
        <v>22</v>
      </c>
      <c r="L852" t="s">
        <v>372</v>
      </c>
      <c r="M852" s="73" t="s">
        <v>103</v>
      </c>
      <c r="N852" t="s">
        <v>380</v>
      </c>
      <c r="O852" t="s">
        <v>296</v>
      </c>
      <c r="P852" t="s">
        <v>297</v>
      </c>
      <c r="Q852" s="73">
        <v>2035</v>
      </c>
      <c r="R852" s="73">
        <v>0.86470000000000002</v>
      </c>
    </row>
    <row r="853" spans="10:18" ht="15.75" customHeight="1">
      <c r="J853" s="73" t="s">
        <v>29</v>
      </c>
      <c r="K853" t="s">
        <v>22</v>
      </c>
      <c r="L853" t="s">
        <v>372</v>
      </c>
      <c r="M853" s="73" t="s">
        <v>103</v>
      </c>
      <c r="N853" t="s">
        <v>380</v>
      </c>
      <c r="O853" t="s">
        <v>296</v>
      </c>
      <c r="P853" t="s">
        <v>297</v>
      </c>
      <c r="Q853" s="73">
        <v>2040</v>
      </c>
      <c r="R853" s="73">
        <v>0.93149999999999999</v>
      </c>
    </row>
    <row r="854" spans="10:18" ht="15.75" customHeight="1">
      <c r="J854" s="73" t="s">
        <v>29</v>
      </c>
      <c r="K854" t="s">
        <v>22</v>
      </c>
      <c r="L854" t="s">
        <v>372</v>
      </c>
      <c r="M854" s="73" t="s">
        <v>103</v>
      </c>
      <c r="N854" t="s">
        <v>380</v>
      </c>
      <c r="O854" t="s">
        <v>296</v>
      </c>
      <c r="P854" t="s">
        <v>297</v>
      </c>
      <c r="Q854" s="73">
        <v>2045</v>
      </c>
      <c r="R854" s="73">
        <v>1.0035000000000001</v>
      </c>
    </row>
    <row r="855" spans="10:18" ht="15.75" customHeight="1">
      <c r="J855" s="73" t="s">
        <v>29</v>
      </c>
      <c r="K855" t="s">
        <v>22</v>
      </c>
      <c r="L855" t="s">
        <v>372</v>
      </c>
      <c r="M855" s="73" t="s">
        <v>103</v>
      </c>
      <c r="N855" t="s">
        <v>380</v>
      </c>
      <c r="O855" t="s">
        <v>296</v>
      </c>
      <c r="P855" t="s">
        <v>297</v>
      </c>
      <c r="Q855" s="73">
        <v>2050</v>
      </c>
      <c r="R855" s="73">
        <v>1.081</v>
      </c>
    </row>
    <row r="856" spans="10:18" ht="15.75" customHeight="1">
      <c r="J856" s="73" t="s">
        <v>47</v>
      </c>
      <c r="K856" t="s">
        <v>22</v>
      </c>
      <c r="L856" t="s">
        <v>372</v>
      </c>
      <c r="M856" s="73" t="s">
        <v>103</v>
      </c>
      <c r="N856" t="s">
        <v>380</v>
      </c>
      <c r="O856" t="s">
        <v>296</v>
      </c>
      <c r="P856" t="s">
        <v>297</v>
      </c>
      <c r="Q856" s="73">
        <v>2025</v>
      </c>
      <c r="R856" s="73">
        <v>1.0500000000000001E-2</v>
      </c>
    </row>
    <row r="857" spans="10:18" ht="15.75" customHeight="1">
      <c r="J857" s="73" t="s">
        <v>47</v>
      </c>
      <c r="K857" t="s">
        <v>22</v>
      </c>
      <c r="L857" t="s">
        <v>372</v>
      </c>
      <c r="M857" s="73" t="s">
        <v>103</v>
      </c>
      <c r="N857" t="s">
        <v>380</v>
      </c>
      <c r="O857" t="s">
        <v>296</v>
      </c>
      <c r="P857" t="s">
        <v>297</v>
      </c>
      <c r="Q857" s="73">
        <v>2030</v>
      </c>
      <c r="R857" s="73">
        <v>1.1299999999999999E-2</v>
      </c>
    </row>
    <row r="858" spans="10:18" ht="15.75" customHeight="1">
      <c r="J858" s="73" t="s">
        <v>47</v>
      </c>
      <c r="K858" t="s">
        <v>22</v>
      </c>
      <c r="L858" t="s">
        <v>372</v>
      </c>
      <c r="M858" s="73" t="s">
        <v>103</v>
      </c>
      <c r="N858" t="s">
        <v>380</v>
      </c>
      <c r="O858" t="s">
        <v>296</v>
      </c>
      <c r="P858" t="s">
        <v>297</v>
      </c>
      <c r="Q858" s="73">
        <v>2035</v>
      </c>
      <c r="R858" s="73">
        <v>1.21E-2</v>
      </c>
    </row>
    <row r="859" spans="10:18" ht="15.75" customHeight="1">
      <c r="J859" s="73" t="s">
        <v>47</v>
      </c>
      <c r="K859" t="s">
        <v>22</v>
      </c>
      <c r="L859" t="s">
        <v>372</v>
      </c>
      <c r="M859" s="73" t="s">
        <v>103</v>
      </c>
      <c r="N859" t="s">
        <v>380</v>
      </c>
      <c r="O859" t="s">
        <v>296</v>
      </c>
      <c r="P859" t="s">
        <v>297</v>
      </c>
      <c r="Q859" s="73">
        <v>2040</v>
      </c>
      <c r="R859" s="73">
        <v>1.3100000000000001E-2</v>
      </c>
    </row>
    <row r="860" spans="10:18" ht="15.75" customHeight="1">
      <c r="J860" s="73" t="s">
        <v>47</v>
      </c>
      <c r="K860" t="s">
        <v>22</v>
      </c>
      <c r="L860" t="s">
        <v>372</v>
      </c>
      <c r="M860" s="73" t="s">
        <v>103</v>
      </c>
      <c r="N860" t="s">
        <v>380</v>
      </c>
      <c r="O860" t="s">
        <v>296</v>
      </c>
      <c r="P860" t="s">
        <v>297</v>
      </c>
      <c r="Q860" s="73">
        <v>2045</v>
      </c>
      <c r="R860" s="73">
        <v>1.41E-2</v>
      </c>
    </row>
    <row r="861" spans="10:18" ht="15.75" customHeight="1">
      <c r="J861" s="73" t="s">
        <v>47</v>
      </c>
      <c r="K861" t="s">
        <v>22</v>
      </c>
      <c r="L861" t="s">
        <v>372</v>
      </c>
      <c r="M861" s="73" t="s">
        <v>103</v>
      </c>
      <c r="N861" t="s">
        <v>380</v>
      </c>
      <c r="O861" t="s">
        <v>296</v>
      </c>
      <c r="P861" t="s">
        <v>297</v>
      </c>
      <c r="Q861" s="73">
        <v>2050</v>
      </c>
      <c r="R861" s="73">
        <v>1.52E-2</v>
      </c>
    </row>
    <row r="862" spans="10:18" ht="15.75" customHeight="1"/>
    <row r="863" spans="10:18" ht="15.75" customHeight="1"/>
    <row r="864" spans="10:18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C405" xr:uid="{00000000-0009-0000-0000-00002C000000}"/>
  <pageMargins left="0.7" right="0.7" top="0" bottom="0" header="0" footer="0"/>
  <pageSetup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Z1000"/>
  <sheetViews>
    <sheetView workbookViewId="0"/>
  </sheetViews>
  <sheetFormatPr baseColWidth="10" defaultColWidth="14.44140625" defaultRowHeight="15" customHeight="1"/>
  <cols>
    <col min="1" max="23" width="8.6640625" customWidth="1"/>
  </cols>
  <sheetData>
    <row r="1" spans="1:26" ht="14.25" customHeight="1">
      <c r="A1" s="1" t="s">
        <v>0</v>
      </c>
      <c r="B1" s="1" t="s">
        <v>2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Z1000"/>
  <sheetViews>
    <sheetView workbookViewId="0"/>
  </sheetViews>
  <sheetFormatPr baseColWidth="10" defaultColWidth="14.44140625" defaultRowHeight="15" customHeight="1"/>
  <cols>
    <col min="1" max="1" width="26.44140625" customWidth="1"/>
    <col min="2" max="2" width="16.5546875" customWidth="1"/>
    <col min="3" max="23" width="8.6640625" customWidth="1"/>
  </cols>
  <sheetData>
    <row r="1" spans="1:26" ht="14.25" customHeight="1">
      <c r="A1" s="1" t="s">
        <v>3</v>
      </c>
      <c r="B1" s="1" t="s">
        <v>7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16</v>
      </c>
      <c r="B2" s="4" t="s">
        <v>16</v>
      </c>
      <c r="C2" s="4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 t="s">
        <v>97</v>
      </c>
      <c r="B3" s="4" t="s">
        <v>34</v>
      </c>
      <c r="C3" s="4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 t="s">
        <v>99</v>
      </c>
      <c r="B4" s="4" t="s">
        <v>34</v>
      </c>
      <c r="C4" s="4">
        <v>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 t="s">
        <v>44</v>
      </c>
      <c r="B5" s="4" t="s">
        <v>28</v>
      </c>
      <c r="C5" s="4">
        <v>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 t="s">
        <v>105</v>
      </c>
      <c r="B6" s="4" t="s">
        <v>22</v>
      </c>
      <c r="C6" s="4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 t="s">
        <v>107</v>
      </c>
      <c r="B7" s="4" t="s">
        <v>22</v>
      </c>
      <c r="C7" s="4">
        <v>1</v>
      </c>
      <c r="D7" s="4"/>
      <c r="E7" s="4"/>
      <c r="F7" s="13"/>
      <c r="G7" s="1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 t="s">
        <v>103</v>
      </c>
      <c r="B8" s="4" t="s">
        <v>22</v>
      </c>
      <c r="C8" s="4">
        <v>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Z1000"/>
  <sheetViews>
    <sheetView workbookViewId="0"/>
  </sheetViews>
  <sheetFormatPr baseColWidth="10" defaultColWidth="14.44140625" defaultRowHeight="15" customHeight="1"/>
  <cols>
    <col min="1" max="1" width="21.5546875" customWidth="1"/>
    <col min="2" max="6" width="13.5546875" customWidth="1"/>
    <col min="7" max="22" width="8.6640625" customWidth="1"/>
  </cols>
  <sheetData>
    <row r="1" spans="1:26" ht="14.4">
      <c r="A1" s="1" t="s">
        <v>1</v>
      </c>
      <c r="B1" s="1" t="s">
        <v>226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96</v>
      </c>
      <c r="B2" s="10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98</v>
      </c>
      <c r="B3" s="10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104</v>
      </c>
      <c r="B4" s="10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106</v>
      </c>
      <c r="B5" s="10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116</v>
      </c>
      <c r="B6" s="10">
        <v>0.4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117</v>
      </c>
      <c r="B7" s="10">
        <v>0.4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119</v>
      </c>
      <c r="B8" s="10">
        <v>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120</v>
      </c>
      <c r="B9" s="10">
        <v>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122</v>
      </c>
      <c r="B10" s="10">
        <v>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131</v>
      </c>
      <c r="B11" s="10">
        <v>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136</v>
      </c>
      <c r="B12" s="10">
        <v>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137</v>
      </c>
      <c r="B13" s="10">
        <v>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144</v>
      </c>
      <c r="B14" s="10">
        <v>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154</v>
      </c>
      <c r="B15" s="10">
        <v>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221</v>
      </c>
      <c r="B16" s="10">
        <v>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223</v>
      </c>
      <c r="B17" s="10">
        <v>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Z1000"/>
  <sheetViews>
    <sheetView workbookViewId="0"/>
  </sheetViews>
  <sheetFormatPr baseColWidth="10" defaultColWidth="14.44140625" defaultRowHeight="15" customHeight="1"/>
  <cols>
    <col min="1" max="1" width="19.109375" customWidth="1"/>
    <col min="2" max="2" width="20.5546875" customWidth="1"/>
    <col min="3" max="23" width="8.6640625" customWidth="1"/>
  </cols>
  <sheetData>
    <row r="1" spans="1:26" ht="14.25" customHeight="1">
      <c r="A1" s="4" t="s">
        <v>3</v>
      </c>
      <c r="B1" s="4" t="s">
        <v>251</v>
      </c>
      <c r="C1" s="4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2" t="s">
        <v>99</v>
      </c>
      <c r="B2" s="4" t="s">
        <v>252</v>
      </c>
      <c r="C2" s="10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2" t="s">
        <v>97</v>
      </c>
      <c r="B3" s="4" t="s">
        <v>252</v>
      </c>
      <c r="C3" s="10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2" t="s">
        <v>87</v>
      </c>
      <c r="B4" s="4" t="s">
        <v>253</v>
      </c>
      <c r="C4" s="10">
        <v>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2" t="s">
        <v>101</v>
      </c>
      <c r="B5" s="4" t="s">
        <v>253</v>
      </c>
      <c r="C5" s="10">
        <v>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 t="s">
        <v>38</v>
      </c>
      <c r="B6" s="4" t="s">
        <v>253</v>
      </c>
      <c r="C6" s="10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 t="s">
        <v>254</v>
      </c>
      <c r="B7" s="4" t="s">
        <v>253</v>
      </c>
      <c r="C7" s="10">
        <v>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2" t="s">
        <v>105</v>
      </c>
      <c r="B8" s="4" t="s">
        <v>255</v>
      </c>
      <c r="C8" s="10">
        <v>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2" t="s">
        <v>107</v>
      </c>
      <c r="B9" s="4" t="s">
        <v>255</v>
      </c>
      <c r="C9" s="10">
        <v>1</v>
      </c>
      <c r="D9" s="4"/>
      <c r="E9" s="4"/>
      <c r="F9" s="4"/>
      <c r="G9" s="4"/>
      <c r="H9" s="13"/>
      <c r="I9" s="1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2" t="s">
        <v>103</v>
      </c>
      <c r="B10" s="4" t="s">
        <v>255</v>
      </c>
      <c r="C10" s="10">
        <v>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2" t="s">
        <v>44</v>
      </c>
      <c r="B11" s="4" t="s">
        <v>255</v>
      </c>
      <c r="C11" s="10">
        <v>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E36C09"/>
  </sheetPr>
  <dimension ref="A1:Z1000"/>
  <sheetViews>
    <sheetView workbookViewId="0"/>
  </sheetViews>
  <sheetFormatPr baseColWidth="10" defaultColWidth="14.44140625" defaultRowHeight="15" customHeight="1"/>
  <cols>
    <col min="1" max="1" width="24.6640625" customWidth="1"/>
    <col min="2" max="2" width="24.33203125" customWidth="1"/>
    <col min="3" max="3" width="20.33203125" customWidth="1"/>
    <col min="4" max="9" width="13.5546875" customWidth="1"/>
    <col min="10" max="10" width="25.44140625" customWidth="1"/>
    <col min="11" max="24" width="8.6640625" customWidth="1"/>
  </cols>
  <sheetData>
    <row r="1" spans="1:26" ht="14.4">
      <c r="A1" s="1" t="s">
        <v>1</v>
      </c>
      <c r="B1" s="1" t="s">
        <v>4</v>
      </c>
      <c r="C1" s="1" t="s">
        <v>6</v>
      </c>
      <c r="D1" s="1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221</v>
      </c>
      <c r="B2" s="4">
        <v>1</v>
      </c>
      <c r="C2" s="4" t="s">
        <v>15</v>
      </c>
      <c r="D2" s="4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155</v>
      </c>
      <c r="B3" s="4">
        <v>1</v>
      </c>
      <c r="C3" s="4" t="s">
        <v>15</v>
      </c>
      <c r="D3" s="4">
        <v>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222</v>
      </c>
      <c r="B4" s="4">
        <v>1</v>
      </c>
      <c r="C4" s="4" t="s">
        <v>15</v>
      </c>
      <c r="D4" s="4">
        <v>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223</v>
      </c>
      <c r="B5" s="4">
        <v>1</v>
      </c>
      <c r="C5" s="4" t="s">
        <v>15</v>
      </c>
      <c r="D5" s="4">
        <v>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222</v>
      </c>
      <c r="B6" s="4">
        <v>2</v>
      </c>
      <c r="C6" s="4" t="s">
        <v>15</v>
      </c>
      <c r="D6" s="4">
        <v>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223</v>
      </c>
      <c r="B7" s="4">
        <v>2</v>
      </c>
      <c r="C7" s="4" t="s">
        <v>15</v>
      </c>
      <c r="D7" s="4">
        <v>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222</v>
      </c>
      <c r="B8" s="4">
        <v>3</v>
      </c>
      <c r="C8" s="4" t="s">
        <v>15</v>
      </c>
      <c r="D8" s="4">
        <v>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4" t="s">
        <v>223</v>
      </c>
      <c r="B9" s="4">
        <v>3</v>
      </c>
      <c r="C9" s="4" t="s">
        <v>15</v>
      </c>
      <c r="D9" s="4">
        <v>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4" t="s">
        <v>156</v>
      </c>
      <c r="B10" s="4">
        <v>1</v>
      </c>
      <c r="C10" s="4" t="s">
        <v>15</v>
      </c>
      <c r="D10" s="4">
        <v>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>
      <c r="A11" s="4" t="s">
        <v>220</v>
      </c>
      <c r="B11" s="4">
        <v>1</v>
      </c>
      <c r="C11" s="4" t="s">
        <v>21</v>
      </c>
      <c r="D11" s="4">
        <v>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>
      <c r="A12" s="4" t="s">
        <v>154</v>
      </c>
      <c r="B12" s="4">
        <v>1</v>
      </c>
      <c r="C12" s="4" t="s">
        <v>21</v>
      </c>
      <c r="D12" s="4">
        <v>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220</v>
      </c>
      <c r="B13" s="4">
        <v>2</v>
      </c>
      <c r="C13" s="4" t="s">
        <v>21</v>
      </c>
      <c r="D13" s="4">
        <v>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220</v>
      </c>
      <c r="B14" s="4">
        <v>3</v>
      </c>
      <c r="C14" s="4" t="s">
        <v>21</v>
      </c>
      <c r="D14" s="4">
        <v>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152</v>
      </c>
      <c r="B15" s="4">
        <v>1</v>
      </c>
      <c r="C15" s="4" t="s">
        <v>27</v>
      </c>
      <c r="D15" s="4">
        <v>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219</v>
      </c>
      <c r="B16" s="4">
        <v>1</v>
      </c>
      <c r="C16" s="4" t="s">
        <v>27</v>
      </c>
      <c r="D16" s="4">
        <v>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153</v>
      </c>
      <c r="B17" s="4">
        <v>1</v>
      </c>
      <c r="C17" s="4" t="s">
        <v>27</v>
      </c>
      <c r="D17" s="4">
        <v>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219</v>
      </c>
      <c r="B18" s="4">
        <v>2</v>
      </c>
      <c r="C18" s="4" t="s">
        <v>27</v>
      </c>
      <c r="D18" s="4">
        <v>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98</v>
      </c>
      <c r="B19" s="4">
        <v>1</v>
      </c>
      <c r="C19" s="4" t="s">
        <v>64</v>
      </c>
      <c r="D19" s="4">
        <v>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100</v>
      </c>
      <c r="B20" s="4">
        <v>1</v>
      </c>
      <c r="C20" s="4" t="s">
        <v>64</v>
      </c>
      <c r="D20" s="4">
        <v>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217</v>
      </c>
      <c r="B21" s="4">
        <v>1</v>
      </c>
      <c r="C21" s="4" t="s">
        <v>64</v>
      </c>
      <c r="D21" s="4">
        <v>1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106</v>
      </c>
      <c r="B22" s="4">
        <v>1</v>
      </c>
      <c r="C22" s="4" t="s">
        <v>64</v>
      </c>
      <c r="D22" s="4">
        <v>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104</v>
      </c>
      <c r="B23" s="4">
        <v>1</v>
      </c>
      <c r="C23" s="4" t="s">
        <v>64</v>
      </c>
      <c r="D23" s="4">
        <v>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217</v>
      </c>
      <c r="B24" s="4">
        <v>2</v>
      </c>
      <c r="C24" s="4" t="s">
        <v>64</v>
      </c>
      <c r="D24" s="4">
        <v>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106</v>
      </c>
      <c r="B25" s="4">
        <v>2</v>
      </c>
      <c r="C25" s="4" t="s">
        <v>64</v>
      </c>
      <c r="D25" s="4">
        <v>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217</v>
      </c>
      <c r="B26" s="4">
        <v>3</v>
      </c>
      <c r="C26" s="4" t="s">
        <v>64</v>
      </c>
      <c r="D26" s="4">
        <v>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106</v>
      </c>
      <c r="B27" s="4">
        <v>3</v>
      </c>
      <c r="C27" s="4" t="s">
        <v>64</v>
      </c>
      <c r="D27" s="4">
        <v>1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102</v>
      </c>
      <c r="B28" s="4">
        <v>1</v>
      </c>
      <c r="C28" s="4" t="s">
        <v>64</v>
      </c>
      <c r="D28" s="4">
        <v>1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216</v>
      </c>
      <c r="B29" s="4">
        <v>1</v>
      </c>
      <c r="C29" s="4" t="s">
        <v>67</v>
      </c>
      <c r="D29" s="4">
        <v>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96</v>
      </c>
      <c r="B30" s="4">
        <v>1</v>
      </c>
      <c r="C30" s="4" t="s">
        <v>67</v>
      </c>
      <c r="D30" s="4">
        <v>1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216</v>
      </c>
      <c r="B31" s="4">
        <v>2</v>
      </c>
      <c r="C31" s="4" t="s">
        <v>67</v>
      </c>
      <c r="D31" s="4">
        <v>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216</v>
      </c>
      <c r="B32" s="4">
        <v>3</v>
      </c>
      <c r="C32" s="4" t="s">
        <v>67</v>
      </c>
      <c r="D32" s="4">
        <v>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108</v>
      </c>
      <c r="B33" s="4">
        <v>1</v>
      </c>
      <c r="C33" s="4" t="s">
        <v>82</v>
      </c>
      <c r="D33" s="4">
        <v>1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218</v>
      </c>
      <c r="B34" s="4">
        <v>1</v>
      </c>
      <c r="C34" s="4" t="s">
        <v>82</v>
      </c>
      <c r="D34" s="4">
        <v>1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218</v>
      </c>
      <c r="B35" s="4">
        <v>2</v>
      </c>
      <c r="C35" s="4" t="s">
        <v>82</v>
      </c>
      <c r="D35" s="4">
        <v>1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110</v>
      </c>
      <c r="B36" s="4">
        <v>1</v>
      </c>
      <c r="C36" s="4" t="s">
        <v>82</v>
      </c>
      <c r="D36" s="4">
        <v>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221</v>
      </c>
      <c r="B37" s="4">
        <v>1</v>
      </c>
      <c r="C37" s="4" t="s">
        <v>33</v>
      </c>
      <c r="D37" s="4">
        <v>1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155</v>
      </c>
      <c r="B38" s="4">
        <v>1</v>
      </c>
      <c r="C38" s="4" t="s">
        <v>33</v>
      </c>
      <c r="D38" s="4">
        <v>1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222</v>
      </c>
      <c r="B39" s="4">
        <v>2</v>
      </c>
      <c r="C39" s="4" t="s">
        <v>33</v>
      </c>
      <c r="D39" s="4">
        <v>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223</v>
      </c>
      <c r="B40" s="4">
        <v>2</v>
      </c>
      <c r="C40" s="4" t="s">
        <v>33</v>
      </c>
      <c r="D40" s="4">
        <v>1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222</v>
      </c>
      <c r="B41" s="4">
        <v>3</v>
      </c>
      <c r="C41" s="4" t="s">
        <v>33</v>
      </c>
      <c r="D41" s="4">
        <v>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223</v>
      </c>
      <c r="B42" s="4">
        <v>3</v>
      </c>
      <c r="C42" s="4" t="s">
        <v>33</v>
      </c>
      <c r="D42" s="4">
        <v>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156</v>
      </c>
      <c r="B43" s="4">
        <v>1</v>
      </c>
      <c r="C43" s="4" t="s">
        <v>33</v>
      </c>
      <c r="D43" s="4">
        <v>1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154</v>
      </c>
      <c r="B44" s="4">
        <v>1</v>
      </c>
      <c r="C44" s="4" t="s">
        <v>39</v>
      </c>
      <c r="D44" s="4">
        <v>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220</v>
      </c>
      <c r="B45" s="4">
        <v>2</v>
      </c>
      <c r="C45" s="4" t="s">
        <v>39</v>
      </c>
      <c r="D45" s="4">
        <v>1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220</v>
      </c>
      <c r="B46" s="4">
        <v>3</v>
      </c>
      <c r="C46" s="4" t="s">
        <v>39</v>
      </c>
      <c r="D46" s="4">
        <v>1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152</v>
      </c>
      <c r="B47" s="4">
        <v>1</v>
      </c>
      <c r="C47" s="4" t="s">
        <v>45</v>
      </c>
      <c r="D47" s="4">
        <v>1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153</v>
      </c>
      <c r="B48" s="4">
        <v>1</v>
      </c>
      <c r="C48" s="4" t="s">
        <v>45</v>
      </c>
      <c r="D48" s="4">
        <v>1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98</v>
      </c>
      <c r="B49" s="4">
        <v>1</v>
      </c>
      <c r="C49" s="4" t="s">
        <v>70</v>
      </c>
      <c r="D49" s="4">
        <v>1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100</v>
      </c>
      <c r="B50" s="4">
        <v>1</v>
      </c>
      <c r="C50" s="4" t="s">
        <v>70</v>
      </c>
      <c r="D50" s="4">
        <v>1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104</v>
      </c>
      <c r="B51" s="4">
        <v>1</v>
      </c>
      <c r="C51" s="4" t="s">
        <v>70</v>
      </c>
      <c r="D51" s="4">
        <v>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217</v>
      </c>
      <c r="B52" s="4">
        <v>2</v>
      </c>
      <c r="C52" s="4" t="s">
        <v>70</v>
      </c>
      <c r="D52" s="4">
        <v>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106</v>
      </c>
      <c r="B53" s="4">
        <v>2</v>
      </c>
      <c r="C53" s="4" t="s">
        <v>70</v>
      </c>
      <c r="D53" s="4">
        <v>1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217</v>
      </c>
      <c r="B54" s="4">
        <v>3</v>
      </c>
      <c r="C54" s="4" t="s">
        <v>70</v>
      </c>
      <c r="D54" s="4">
        <v>1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106</v>
      </c>
      <c r="B55" s="4">
        <v>3</v>
      </c>
      <c r="C55" s="4" t="s">
        <v>70</v>
      </c>
      <c r="D55" s="4">
        <v>1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102</v>
      </c>
      <c r="B56" s="4">
        <v>1</v>
      </c>
      <c r="C56" s="4" t="s">
        <v>70</v>
      </c>
      <c r="D56" s="4">
        <v>1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96</v>
      </c>
      <c r="B57" s="4">
        <v>1</v>
      </c>
      <c r="C57" s="4" t="s">
        <v>76</v>
      </c>
      <c r="D57" s="4">
        <v>1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216</v>
      </c>
      <c r="B58" s="4">
        <v>2</v>
      </c>
      <c r="C58" s="4" t="s">
        <v>76</v>
      </c>
      <c r="D58" s="4">
        <v>1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216</v>
      </c>
      <c r="B59" s="4">
        <v>3</v>
      </c>
      <c r="C59" s="4" t="s">
        <v>76</v>
      </c>
      <c r="D59" s="4">
        <v>1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108</v>
      </c>
      <c r="B60" s="4">
        <v>1</v>
      </c>
      <c r="C60" s="4" t="s">
        <v>88</v>
      </c>
      <c r="D60" s="4">
        <v>1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218</v>
      </c>
      <c r="B61" s="4">
        <v>2</v>
      </c>
      <c r="C61" s="4" t="s">
        <v>88</v>
      </c>
      <c r="D61" s="4">
        <v>1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110</v>
      </c>
      <c r="B62" s="4">
        <v>1</v>
      </c>
      <c r="C62" s="4" t="s">
        <v>88</v>
      </c>
      <c r="D62" s="4">
        <v>1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222</v>
      </c>
      <c r="B63" s="4">
        <v>1</v>
      </c>
      <c r="C63" s="4" t="s">
        <v>51</v>
      </c>
      <c r="D63" s="4">
        <v>1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223</v>
      </c>
      <c r="B64" s="4">
        <v>1</v>
      </c>
      <c r="C64" s="4" t="s">
        <v>51</v>
      </c>
      <c r="D64" s="4">
        <v>1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156</v>
      </c>
      <c r="B65" s="4">
        <v>1</v>
      </c>
      <c r="C65" s="4" t="s">
        <v>51</v>
      </c>
      <c r="D65" s="4">
        <v>1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219</v>
      </c>
      <c r="B66" s="4">
        <v>1</v>
      </c>
      <c r="C66" s="4" t="s">
        <v>57</v>
      </c>
      <c r="D66" s="4">
        <v>0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220</v>
      </c>
      <c r="B67" s="4">
        <v>1</v>
      </c>
      <c r="C67" s="4" t="s">
        <v>57</v>
      </c>
      <c r="D67" s="4">
        <v>1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219</v>
      </c>
      <c r="B68" s="4">
        <v>2</v>
      </c>
      <c r="C68" s="4" t="s">
        <v>57</v>
      </c>
      <c r="D68" s="4">
        <v>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219</v>
      </c>
      <c r="B69" s="4">
        <v>1</v>
      </c>
      <c r="C69" s="4" t="s">
        <v>61</v>
      </c>
      <c r="D69" s="4">
        <v>1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219</v>
      </c>
      <c r="B70" s="4">
        <v>2</v>
      </c>
      <c r="C70" s="4" t="s">
        <v>61</v>
      </c>
      <c r="D70" s="4">
        <v>1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217</v>
      </c>
      <c r="B71" s="4">
        <v>1</v>
      </c>
      <c r="C71" s="4" t="s">
        <v>73</v>
      </c>
      <c r="D71" s="4">
        <v>1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106</v>
      </c>
      <c r="B72" s="4">
        <v>1</v>
      </c>
      <c r="C72" s="4" t="s">
        <v>73</v>
      </c>
      <c r="D72" s="4">
        <v>1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102</v>
      </c>
      <c r="B73" s="4">
        <v>1</v>
      </c>
      <c r="C73" s="4" t="s">
        <v>73</v>
      </c>
      <c r="D73" s="4">
        <v>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216</v>
      </c>
      <c r="B74" s="4">
        <v>1</v>
      </c>
      <c r="C74" s="4" t="s">
        <v>79</v>
      </c>
      <c r="D74" s="4">
        <v>1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218</v>
      </c>
      <c r="B75" s="4">
        <v>1</v>
      </c>
      <c r="C75" s="4" t="s">
        <v>85</v>
      </c>
      <c r="D75" s="4">
        <v>1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110</v>
      </c>
      <c r="B76" s="4">
        <v>1</v>
      </c>
      <c r="C76" s="4" t="s">
        <v>85</v>
      </c>
      <c r="D76" s="4">
        <v>1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/>
    <row r="278" spans="1:26" ht="15.75" customHeight="1"/>
    <row r="279" spans="1:26" ht="15.75" customHeight="1"/>
    <row r="280" spans="1:26" ht="15.75" customHeight="1"/>
    <row r="281" spans="1:26" ht="15.75" customHeight="1"/>
    <row r="282" spans="1:26" ht="15.75" customHeight="1"/>
    <row r="283" spans="1:26" ht="15.75" customHeight="1"/>
    <row r="284" spans="1:26" ht="15.75" customHeight="1"/>
    <row r="285" spans="1:26" ht="15.75" customHeight="1"/>
    <row r="286" spans="1:26" ht="15.75" customHeight="1"/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filterMode="1"/>
  <dimension ref="A1:Z1000"/>
  <sheetViews>
    <sheetView workbookViewId="0">
      <selection activeCell="C164" sqref="C164"/>
    </sheetView>
  </sheetViews>
  <sheetFormatPr baseColWidth="10" defaultColWidth="14.44140625" defaultRowHeight="15" customHeight="1"/>
  <cols>
    <col min="1" max="1" width="31.88671875" customWidth="1"/>
    <col min="2" max="7" width="13.5546875" customWidth="1"/>
    <col min="8" max="23" width="8.6640625" customWidth="1"/>
  </cols>
  <sheetData>
    <row r="1" spans="1:26" ht="14.4">
      <c r="A1" s="18" t="s">
        <v>1</v>
      </c>
      <c r="B1" s="18" t="s">
        <v>251</v>
      </c>
      <c r="C1" s="18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hidden="1">
      <c r="A2" s="4" t="s">
        <v>24</v>
      </c>
      <c r="B2" s="4" t="s">
        <v>256</v>
      </c>
      <c r="C2" s="10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2" t="s">
        <v>24</v>
      </c>
      <c r="B3" s="4" t="s">
        <v>52</v>
      </c>
      <c r="C3" s="10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hidden="1">
      <c r="A4" s="42" t="s">
        <v>24</v>
      </c>
      <c r="B4" s="4" t="s">
        <v>58</v>
      </c>
      <c r="C4" s="10">
        <v>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hidden="1">
      <c r="A5" s="42" t="s">
        <v>24</v>
      </c>
      <c r="B5" s="4" t="s">
        <v>257</v>
      </c>
      <c r="C5" s="10">
        <v>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hidden="1">
      <c r="A6" s="42" t="s">
        <v>24</v>
      </c>
      <c r="B6" s="4" t="s">
        <v>258</v>
      </c>
      <c r="C6" s="10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hidden="1">
      <c r="A7" s="4" t="s">
        <v>30</v>
      </c>
      <c r="B7" s="4" t="s">
        <v>256</v>
      </c>
      <c r="C7" s="10">
        <v>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hidden="1" customHeight="1">
      <c r="A8" s="4" t="s">
        <v>30</v>
      </c>
      <c r="B8" s="4" t="s">
        <v>259</v>
      </c>
      <c r="C8" s="10">
        <v>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42" t="s">
        <v>30</v>
      </c>
      <c r="B9" s="4" t="s">
        <v>52</v>
      </c>
      <c r="C9" s="10">
        <v>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hidden="1" customHeight="1">
      <c r="A10" s="42" t="s">
        <v>30</v>
      </c>
      <c r="B10" s="4" t="s">
        <v>58</v>
      </c>
      <c r="C10" s="10">
        <v>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hidden="1" customHeight="1">
      <c r="A11" s="42" t="s">
        <v>30</v>
      </c>
      <c r="B11" s="4" t="s">
        <v>257</v>
      </c>
      <c r="C11" s="10">
        <v>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hidden="1">
      <c r="A12" s="4" t="s">
        <v>30</v>
      </c>
      <c r="B12" s="4" t="s">
        <v>258</v>
      </c>
      <c r="C12" s="10">
        <v>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2" t="s">
        <v>36</v>
      </c>
      <c r="B13" s="4" t="s">
        <v>52</v>
      </c>
      <c r="C13" s="10">
        <v>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hidden="1">
      <c r="A14" s="42" t="s">
        <v>36</v>
      </c>
      <c r="B14" s="4" t="s">
        <v>260</v>
      </c>
      <c r="C14" s="10">
        <v>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hidden="1">
      <c r="A15" s="42" t="s">
        <v>36</v>
      </c>
      <c r="B15" s="4" t="s">
        <v>58</v>
      </c>
      <c r="C15" s="10">
        <v>1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hidden="1">
      <c r="A16" s="42" t="s">
        <v>36</v>
      </c>
      <c r="B16" s="4" t="s">
        <v>257</v>
      </c>
      <c r="C16" s="10">
        <v>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hidden="1">
      <c r="A17" s="42" t="s">
        <v>36</v>
      </c>
      <c r="B17" s="4" t="s">
        <v>261</v>
      </c>
      <c r="C17" s="10">
        <v>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hidden="1">
      <c r="A18" s="4" t="s">
        <v>42</v>
      </c>
      <c r="B18" s="4" t="s">
        <v>259</v>
      </c>
      <c r="C18" s="10">
        <v>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2" t="s">
        <v>42</v>
      </c>
      <c r="B19" s="4" t="s">
        <v>52</v>
      </c>
      <c r="C19" s="10">
        <v>1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hidden="1">
      <c r="A20" s="42" t="s">
        <v>42</v>
      </c>
      <c r="B20" s="4" t="s">
        <v>260</v>
      </c>
      <c r="C20" s="10">
        <v>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hidden="1" customHeight="1">
      <c r="A21" s="42" t="s">
        <v>42</v>
      </c>
      <c r="B21" s="4" t="s">
        <v>58</v>
      </c>
      <c r="C21" s="10">
        <v>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hidden="1" customHeight="1">
      <c r="A22" s="42" t="s">
        <v>42</v>
      </c>
      <c r="B22" s="4" t="s">
        <v>257</v>
      </c>
      <c r="C22" s="10">
        <v>1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hidden="1" customHeight="1">
      <c r="A23" s="4" t="s">
        <v>42</v>
      </c>
      <c r="B23" s="4" t="s">
        <v>258</v>
      </c>
      <c r="C23" s="10">
        <v>1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2" t="s">
        <v>48</v>
      </c>
      <c r="B24" s="4" t="s">
        <v>52</v>
      </c>
      <c r="C24" s="10">
        <v>1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>
      <c r="A25" s="42" t="s">
        <v>48</v>
      </c>
      <c r="B25" s="4" t="s">
        <v>260</v>
      </c>
      <c r="C25" s="10">
        <v>1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hidden="1" customHeight="1">
      <c r="A26" s="42" t="s">
        <v>48</v>
      </c>
      <c r="B26" s="4" t="s">
        <v>58</v>
      </c>
      <c r="C26" s="10">
        <v>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hidden="1" customHeight="1">
      <c r="A27" s="42" t="s">
        <v>48</v>
      </c>
      <c r="B27" s="4" t="s">
        <v>257</v>
      </c>
      <c r="C27" s="10">
        <v>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hidden="1" customHeight="1">
      <c r="A28" s="42" t="s">
        <v>48</v>
      </c>
      <c r="B28" s="4" t="s">
        <v>261</v>
      </c>
      <c r="C28" s="10">
        <v>1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>
      <c r="A29" s="4" t="s">
        <v>54</v>
      </c>
      <c r="B29" s="4" t="s">
        <v>259</v>
      </c>
      <c r="C29" s="10">
        <v>1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2" t="s">
        <v>54</v>
      </c>
      <c r="B30" s="4" t="s">
        <v>52</v>
      </c>
      <c r="C30" s="10">
        <v>1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hidden="1" customHeight="1">
      <c r="A31" s="42" t="s">
        <v>54</v>
      </c>
      <c r="B31" s="4" t="s">
        <v>260</v>
      </c>
      <c r="C31" s="10">
        <v>1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hidden="1" customHeight="1">
      <c r="A32" s="42" t="s">
        <v>54</v>
      </c>
      <c r="B32" s="4" t="s">
        <v>58</v>
      </c>
      <c r="C32" s="10">
        <v>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hidden="1" customHeight="1">
      <c r="A33" s="42" t="s">
        <v>54</v>
      </c>
      <c r="B33" s="4" t="s">
        <v>257</v>
      </c>
      <c r="C33" s="10">
        <v>1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hidden="1" customHeight="1">
      <c r="A34" s="4" t="s">
        <v>54</v>
      </c>
      <c r="B34" s="4" t="s">
        <v>258</v>
      </c>
      <c r="C34" s="10">
        <v>1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hidden="1" customHeight="1">
      <c r="A35" s="4" t="s">
        <v>59</v>
      </c>
      <c r="B35" s="4" t="s">
        <v>256</v>
      </c>
      <c r="C35" s="10">
        <v>1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2" t="s">
        <v>59</v>
      </c>
      <c r="B36" s="4" t="s">
        <v>52</v>
      </c>
      <c r="C36" s="10">
        <v>1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hidden="1" customHeight="1">
      <c r="A37" s="42" t="s">
        <v>59</v>
      </c>
      <c r="B37" s="4" t="s">
        <v>58</v>
      </c>
      <c r="C37" s="10">
        <v>1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hidden="1" customHeight="1">
      <c r="A38" s="42" t="s">
        <v>59</v>
      </c>
      <c r="B38" s="4" t="s">
        <v>257</v>
      </c>
      <c r="C38" s="10">
        <v>1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hidden="1" customHeight="1">
      <c r="A39" s="42" t="s">
        <v>59</v>
      </c>
      <c r="B39" s="4" t="s">
        <v>258</v>
      </c>
      <c r="C39" s="10">
        <v>1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hidden="1" customHeight="1">
      <c r="A40" s="4" t="s">
        <v>62</v>
      </c>
      <c r="B40" s="4" t="s">
        <v>256</v>
      </c>
      <c r="C40" s="10">
        <v>1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hidden="1" customHeight="1">
      <c r="A41" s="4" t="s">
        <v>62</v>
      </c>
      <c r="B41" s="4" t="s">
        <v>259</v>
      </c>
      <c r="C41" s="10">
        <v>1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2" t="s">
        <v>62</v>
      </c>
      <c r="B42" s="4" t="s">
        <v>52</v>
      </c>
      <c r="C42" s="10">
        <v>1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hidden="1" customHeight="1">
      <c r="A43" s="42" t="s">
        <v>62</v>
      </c>
      <c r="B43" s="4" t="s">
        <v>58</v>
      </c>
      <c r="C43" s="10">
        <v>1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hidden="1" customHeight="1">
      <c r="A44" s="42" t="s">
        <v>62</v>
      </c>
      <c r="B44" s="4" t="s">
        <v>257</v>
      </c>
      <c r="C44" s="10">
        <v>1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hidden="1" customHeight="1">
      <c r="A45" s="4" t="s">
        <v>62</v>
      </c>
      <c r="B45" s="4" t="s">
        <v>258</v>
      </c>
      <c r="C45" s="10">
        <v>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2" t="s">
        <v>65</v>
      </c>
      <c r="B46" s="4" t="s">
        <v>52</v>
      </c>
      <c r="C46" s="10">
        <v>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hidden="1" customHeight="1">
      <c r="A47" s="42" t="s">
        <v>65</v>
      </c>
      <c r="B47" s="4" t="s">
        <v>260</v>
      </c>
      <c r="C47" s="10">
        <v>1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hidden="1" customHeight="1">
      <c r="A48" s="42" t="s">
        <v>65</v>
      </c>
      <c r="B48" s="4" t="s">
        <v>58</v>
      </c>
      <c r="C48" s="10">
        <v>1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hidden="1" customHeight="1">
      <c r="A49" s="42" t="s">
        <v>65</v>
      </c>
      <c r="B49" s="4" t="s">
        <v>257</v>
      </c>
      <c r="C49" s="10">
        <v>1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hidden="1" customHeight="1">
      <c r="A50" s="4" t="s">
        <v>68</v>
      </c>
      <c r="B50" s="4" t="s">
        <v>259</v>
      </c>
      <c r="C50" s="10">
        <v>1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2" t="s">
        <v>68</v>
      </c>
      <c r="B51" s="4" t="s">
        <v>52</v>
      </c>
      <c r="C51" s="10">
        <v>1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hidden="1" customHeight="1">
      <c r="A52" s="42" t="s">
        <v>68</v>
      </c>
      <c r="B52" s="4" t="s">
        <v>260</v>
      </c>
      <c r="C52" s="10">
        <v>1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hidden="1" customHeight="1">
      <c r="A53" s="42" t="s">
        <v>68</v>
      </c>
      <c r="B53" s="4" t="s">
        <v>58</v>
      </c>
      <c r="C53" s="10">
        <v>1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hidden="1" customHeight="1">
      <c r="A54" s="42" t="s">
        <v>68</v>
      </c>
      <c r="B54" s="4" t="s">
        <v>257</v>
      </c>
      <c r="C54" s="10">
        <v>1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hidden="1" customHeight="1">
      <c r="A55" s="4" t="s">
        <v>68</v>
      </c>
      <c r="B55" s="4" t="s">
        <v>258</v>
      </c>
      <c r="C55" s="10">
        <v>1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hidden="1" customHeight="1">
      <c r="A56" s="4" t="s">
        <v>71</v>
      </c>
      <c r="B56" s="4" t="s">
        <v>256</v>
      </c>
      <c r="C56" s="10">
        <v>1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2" t="s">
        <v>71</v>
      </c>
      <c r="B57" s="4" t="s">
        <v>52</v>
      </c>
      <c r="C57" s="10">
        <v>1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hidden="1" customHeight="1">
      <c r="A58" s="42" t="s">
        <v>71</v>
      </c>
      <c r="B58" s="4" t="s">
        <v>58</v>
      </c>
      <c r="C58" s="10">
        <v>1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hidden="1" customHeight="1">
      <c r="A59" s="42" t="s">
        <v>71</v>
      </c>
      <c r="B59" s="4" t="s">
        <v>257</v>
      </c>
      <c r="C59" s="10">
        <v>1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hidden="1" customHeight="1">
      <c r="A60" s="42" t="s">
        <v>71</v>
      </c>
      <c r="B60" s="4" t="s">
        <v>258</v>
      </c>
      <c r="C60" s="10">
        <v>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2" t="s">
        <v>74</v>
      </c>
      <c r="B61" s="4" t="s">
        <v>52</v>
      </c>
      <c r="C61" s="10">
        <v>1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hidden="1" customHeight="1">
      <c r="A62" s="42" t="s">
        <v>74</v>
      </c>
      <c r="B62" s="4" t="s">
        <v>58</v>
      </c>
      <c r="C62" s="10">
        <v>1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hidden="1" customHeight="1">
      <c r="A63" s="42" t="s">
        <v>74</v>
      </c>
      <c r="B63" s="4" t="s">
        <v>257</v>
      </c>
      <c r="C63" s="10">
        <v>1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hidden="1" customHeight="1">
      <c r="A64" s="42" t="s">
        <v>74</v>
      </c>
      <c r="B64" s="4" t="s">
        <v>258</v>
      </c>
      <c r="C64" s="10">
        <v>1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2" t="s">
        <v>77</v>
      </c>
      <c r="B65" s="4" t="s">
        <v>52</v>
      </c>
      <c r="C65" s="10">
        <v>1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hidden="1" customHeight="1">
      <c r="A66" s="42" t="s">
        <v>77</v>
      </c>
      <c r="B66" s="4" t="s">
        <v>260</v>
      </c>
      <c r="C66" s="10">
        <v>1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hidden="1" customHeight="1">
      <c r="A67" s="42" t="s">
        <v>77</v>
      </c>
      <c r="B67" s="4" t="s">
        <v>58</v>
      </c>
      <c r="C67" s="10">
        <v>1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hidden="1" customHeight="1">
      <c r="A68" s="42" t="s">
        <v>77</v>
      </c>
      <c r="B68" s="4" t="s">
        <v>257</v>
      </c>
      <c r="C68" s="10">
        <v>1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hidden="1" customHeight="1">
      <c r="A69" s="42" t="s">
        <v>77</v>
      </c>
      <c r="B69" s="4" t="s">
        <v>261</v>
      </c>
      <c r="C69" s="10">
        <v>1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2" t="s">
        <v>215</v>
      </c>
      <c r="B70" s="4" t="s">
        <v>52</v>
      </c>
      <c r="C70" s="10">
        <v>1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>
      <c r="A71" s="42" t="s">
        <v>215</v>
      </c>
      <c r="B71" s="4" t="s">
        <v>262</v>
      </c>
      <c r="C71" s="10">
        <v>1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hidden="1" customHeight="1">
      <c r="A72" s="42" t="s">
        <v>215</v>
      </c>
      <c r="B72" s="4" t="s">
        <v>258</v>
      </c>
      <c r="C72" s="10">
        <v>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2" t="s">
        <v>80</v>
      </c>
      <c r="B73" s="4" t="s">
        <v>52</v>
      </c>
      <c r="C73" s="10">
        <v>1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hidden="1" customHeight="1">
      <c r="A74" s="42" t="s">
        <v>80</v>
      </c>
      <c r="B74" s="4" t="s">
        <v>262</v>
      </c>
      <c r="C74" s="10">
        <v>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hidden="1" customHeight="1">
      <c r="A75" s="42" t="s">
        <v>80</v>
      </c>
      <c r="B75" s="4" t="s">
        <v>258</v>
      </c>
      <c r="C75" s="10">
        <v>1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2" t="s">
        <v>227</v>
      </c>
      <c r="B76" s="4" t="s">
        <v>52</v>
      </c>
      <c r="C76" s="10">
        <v>1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hidden="1" customHeight="1">
      <c r="A77" s="42" t="s">
        <v>227</v>
      </c>
      <c r="B77" s="4" t="s">
        <v>262</v>
      </c>
      <c r="C77" s="10">
        <v>1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hidden="1" customHeight="1">
      <c r="A78" s="42" t="s">
        <v>227</v>
      </c>
      <c r="B78" s="4" t="s">
        <v>258</v>
      </c>
      <c r="C78" s="10">
        <v>1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2" t="s">
        <v>83</v>
      </c>
      <c r="B79" s="4" t="s">
        <v>52</v>
      </c>
      <c r="C79" s="10">
        <v>1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hidden="1" customHeight="1">
      <c r="A80" s="42" t="s">
        <v>83</v>
      </c>
      <c r="B80" s="4" t="s">
        <v>262</v>
      </c>
      <c r="C80" s="10">
        <v>1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hidden="1" customHeight="1">
      <c r="A81" s="42" t="s">
        <v>83</v>
      </c>
      <c r="B81" s="4" t="s">
        <v>258</v>
      </c>
      <c r="C81" s="10">
        <v>1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2" t="s">
        <v>86</v>
      </c>
      <c r="B82" s="4" t="s">
        <v>52</v>
      </c>
      <c r="C82" s="10">
        <v>1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hidden="1" customHeight="1">
      <c r="A83" s="42" t="s">
        <v>86</v>
      </c>
      <c r="B83" s="4" t="s">
        <v>262</v>
      </c>
      <c r="C83" s="10">
        <v>1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hidden="1" customHeight="1">
      <c r="A84" s="42" t="s">
        <v>86</v>
      </c>
      <c r="B84" s="4" t="s">
        <v>258</v>
      </c>
      <c r="C84" s="10">
        <v>1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2" t="s">
        <v>89</v>
      </c>
      <c r="B85" s="4" t="s">
        <v>52</v>
      </c>
      <c r="C85" s="10">
        <v>1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hidden="1" customHeight="1">
      <c r="A86" s="42" t="s">
        <v>89</v>
      </c>
      <c r="B86" s="4" t="s">
        <v>262</v>
      </c>
      <c r="C86" s="10">
        <v>1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hidden="1" customHeight="1">
      <c r="A87" s="42" t="s">
        <v>89</v>
      </c>
      <c r="B87" s="4" t="s">
        <v>258</v>
      </c>
      <c r="C87" s="10">
        <v>1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2" t="s">
        <v>91</v>
      </c>
      <c r="B88" s="4" t="s">
        <v>52</v>
      </c>
      <c r="C88" s="10">
        <v>1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hidden="1" customHeight="1">
      <c r="A89" s="42" t="s">
        <v>91</v>
      </c>
      <c r="B89" s="4" t="s">
        <v>262</v>
      </c>
      <c r="C89" s="10">
        <v>1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hidden="1" customHeight="1">
      <c r="A90" s="42" t="s">
        <v>91</v>
      </c>
      <c r="B90" s="4" t="s">
        <v>258</v>
      </c>
      <c r="C90" s="10">
        <v>1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2" t="s">
        <v>93</v>
      </c>
      <c r="B91" s="4" t="s">
        <v>52</v>
      </c>
      <c r="C91" s="10">
        <v>1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hidden="1" customHeight="1">
      <c r="A92" s="42" t="s">
        <v>93</v>
      </c>
      <c r="B92" s="4" t="s">
        <v>262</v>
      </c>
      <c r="C92" s="10">
        <v>1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hidden="1" customHeight="1">
      <c r="A93" s="42" t="s">
        <v>93</v>
      </c>
      <c r="B93" s="4" t="s">
        <v>258</v>
      </c>
      <c r="C93" s="10">
        <v>1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hidden="1" customHeight="1">
      <c r="A94" s="42" t="s">
        <v>95</v>
      </c>
      <c r="B94" s="4" t="s">
        <v>262</v>
      </c>
      <c r="C94" s="10">
        <v>1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hidden="1" customHeight="1">
      <c r="A95" s="42" t="s">
        <v>216</v>
      </c>
      <c r="B95" s="4" t="s">
        <v>263</v>
      </c>
      <c r="C95" s="10">
        <v>1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hidden="1" customHeight="1">
      <c r="A96" s="42" t="s">
        <v>216</v>
      </c>
      <c r="B96" s="4" t="s">
        <v>264</v>
      </c>
      <c r="C96" s="10">
        <v>1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hidden="1" customHeight="1">
      <c r="A97" s="42" t="s">
        <v>96</v>
      </c>
      <c r="B97" s="4" t="s">
        <v>263</v>
      </c>
      <c r="C97" s="10">
        <v>1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>
      <c r="A98" s="42" t="s">
        <v>96</v>
      </c>
      <c r="B98" s="4" t="s">
        <v>264</v>
      </c>
      <c r="C98" s="10">
        <v>1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hidden="1" customHeight="1">
      <c r="A99" s="42" t="s">
        <v>98</v>
      </c>
      <c r="B99" s="4" t="s">
        <v>263</v>
      </c>
      <c r="C99" s="10">
        <v>1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hidden="1" customHeight="1">
      <c r="A100" s="42" t="s">
        <v>98</v>
      </c>
      <c r="B100" s="4" t="s">
        <v>264</v>
      </c>
      <c r="C100" s="10">
        <v>1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hidden="1" customHeight="1">
      <c r="A101" s="42" t="s">
        <v>98</v>
      </c>
      <c r="B101" s="4" t="s">
        <v>258</v>
      </c>
      <c r="C101" s="10">
        <v>1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hidden="1" customHeight="1">
      <c r="A102" s="42" t="s">
        <v>100</v>
      </c>
      <c r="B102" s="4" t="s">
        <v>263</v>
      </c>
      <c r="C102" s="10">
        <v>1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hidden="1" customHeight="1">
      <c r="A103" s="42" t="s">
        <v>100</v>
      </c>
      <c r="B103" s="4" t="s">
        <v>264</v>
      </c>
      <c r="C103" s="10">
        <v>1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hidden="1" customHeight="1">
      <c r="A104" s="42" t="s">
        <v>100</v>
      </c>
      <c r="B104" s="4" t="s">
        <v>258</v>
      </c>
      <c r="C104" s="10">
        <v>1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hidden="1" customHeight="1">
      <c r="A105" s="42" t="s">
        <v>217</v>
      </c>
      <c r="B105" s="4" t="s">
        <v>263</v>
      </c>
      <c r="C105" s="10">
        <v>1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hidden="1" customHeight="1">
      <c r="A106" s="42" t="s">
        <v>217</v>
      </c>
      <c r="B106" s="4" t="s">
        <v>264</v>
      </c>
      <c r="C106" s="10">
        <v>1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hidden="1" customHeight="1">
      <c r="A107" s="42" t="s">
        <v>104</v>
      </c>
      <c r="B107" s="4" t="s">
        <v>263</v>
      </c>
      <c r="C107" s="10">
        <v>1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hidden="1" customHeight="1">
      <c r="A108" s="42" t="s">
        <v>104</v>
      </c>
      <c r="B108" s="4" t="s">
        <v>264</v>
      </c>
      <c r="C108" s="10">
        <v>1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hidden="1" customHeight="1">
      <c r="A109" s="42" t="s">
        <v>104</v>
      </c>
      <c r="B109" s="4" t="s">
        <v>258</v>
      </c>
      <c r="C109" s="10">
        <v>1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hidden="1" customHeight="1">
      <c r="A110" s="42" t="s">
        <v>106</v>
      </c>
      <c r="B110" s="4" t="s">
        <v>263</v>
      </c>
      <c r="C110" s="10">
        <v>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hidden="1" customHeight="1">
      <c r="A111" s="42" t="s">
        <v>106</v>
      </c>
      <c r="B111" s="4" t="s">
        <v>264</v>
      </c>
      <c r="C111" s="10">
        <v>1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hidden="1" customHeight="1">
      <c r="A112" s="42" t="s">
        <v>106</v>
      </c>
      <c r="B112" s="4" t="s">
        <v>258</v>
      </c>
      <c r="C112" s="10">
        <v>1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hidden="1" customHeight="1">
      <c r="A113" s="42" t="s">
        <v>108</v>
      </c>
      <c r="B113" s="4" t="s">
        <v>263</v>
      </c>
      <c r="C113" s="10">
        <v>1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hidden="1" customHeight="1">
      <c r="A114" s="42" t="s">
        <v>108</v>
      </c>
      <c r="B114" s="4" t="s">
        <v>264</v>
      </c>
      <c r="C114" s="10">
        <v>1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hidden="1" customHeight="1">
      <c r="A115" s="42" t="s">
        <v>108</v>
      </c>
      <c r="B115" s="4" t="s">
        <v>258</v>
      </c>
      <c r="C115" s="10">
        <v>1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hidden="1" customHeight="1">
      <c r="A116" s="42" t="s">
        <v>218</v>
      </c>
      <c r="B116" s="4" t="s">
        <v>263</v>
      </c>
      <c r="C116" s="10">
        <v>1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hidden="1" customHeight="1">
      <c r="A117" s="42" t="s">
        <v>218</v>
      </c>
      <c r="B117" s="4" t="s">
        <v>264</v>
      </c>
      <c r="C117" s="10">
        <v>1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2" t="s">
        <v>113</v>
      </c>
      <c r="B118" s="4" t="s">
        <v>52</v>
      </c>
      <c r="C118" s="10">
        <v>1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hidden="1" customHeight="1">
      <c r="A119" s="42" t="s">
        <v>113</v>
      </c>
      <c r="B119" s="4" t="s">
        <v>257</v>
      </c>
      <c r="C119" s="10">
        <v>1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hidden="1" customHeight="1">
      <c r="A120" s="42" t="s">
        <v>113</v>
      </c>
      <c r="B120" s="4" t="s">
        <v>261</v>
      </c>
      <c r="C120" s="10">
        <v>0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hidden="1" customHeight="1">
      <c r="A121" s="4" t="s">
        <v>114</v>
      </c>
      <c r="B121" s="4" t="s">
        <v>259</v>
      </c>
      <c r="C121" s="10">
        <v>1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2" t="s">
        <v>114</v>
      </c>
      <c r="B122" s="4" t="s">
        <v>52</v>
      </c>
      <c r="C122" s="10">
        <v>1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hidden="1" customHeight="1">
      <c r="A123" s="42" t="s">
        <v>114</v>
      </c>
      <c r="B123" s="4" t="s">
        <v>257</v>
      </c>
      <c r="C123" s="10">
        <v>1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hidden="1" customHeight="1">
      <c r="A124" s="4" t="s">
        <v>114</v>
      </c>
      <c r="B124" s="4" t="s">
        <v>258</v>
      </c>
      <c r="C124" s="10">
        <v>1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hidden="1" customHeight="1">
      <c r="A125" s="4" t="s">
        <v>115</v>
      </c>
      <c r="B125" s="4" t="s">
        <v>256</v>
      </c>
      <c r="C125" s="10">
        <v>1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2" t="s">
        <v>115</v>
      </c>
      <c r="B126" s="4" t="s">
        <v>52</v>
      </c>
      <c r="C126" s="10">
        <v>1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hidden="1" customHeight="1">
      <c r="A127" s="42" t="s">
        <v>115</v>
      </c>
      <c r="B127" s="4" t="s">
        <v>257</v>
      </c>
      <c r="C127" s="10">
        <v>1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hidden="1" customHeight="1">
      <c r="A128" s="42" t="s">
        <v>115</v>
      </c>
      <c r="B128" s="4" t="s">
        <v>258</v>
      </c>
      <c r="C128" s="10">
        <v>1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2" t="s">
        <v>116</v>
      </c>
      <c r="B129" s="4" t="s">
        <v>52</v>
      </c>
      <c r="C129" s="10">
        <v>1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hidden="1" customHeight="1">
      <c r="A130" s="42" t="s">
        <v>116</v>
      </c>
      <c r="B130" s="4" t="s">
        <v>257</v>
      </c>
      <c r="C130" s="10">
        <v>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hidden="1" customHeight="1">
      <c r="A131" s="4" t="s">
        <v>117</v>
      </c>
      <c r="B131" s="4" t="s">
        <v>259</v>
      </c>
      <c r="C131" s="10">
        <v>1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2" t="s">
        <v>117</v>
      </c>
      <c r="B132" s="4" t="s">
        <v>52</v>
      </c>
      <c r="C132" s="10">
        <v>1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hidden="1" customHeight="1">
      <c r="A133" s="42" t="s">
        <v>117</v>
      </c>
      <c r="B133" s="4" t="s">
        <v>257</v>
      </c>
      <c r="C133" s="10">
        <v>1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hidden="1" customHeight="1">
      <c r="A134" s="4" t="s">
        <v>117</v>
      </c>
      <c r="B134" s="4" t="s">
        <v>258</v>
      </c>
      <c r="C134" s="10">
        <v>1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hidden="1" customHeight="1">
      <c r="A135" s="4" t="s">
        <v>118</v>
      </c>
      <c r="B135" s="4" t="s">
        <v>256</v>
      </c>
      <c r="C135" s="10">
        <v>1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2" t="s">
        <v>118</v>
      </c>
      <c r="B136" s="4" t="s">
        <v>52</v>
      </c>
      <c r="C136" s="10">
        <v>1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hidden="1" customHeight="1">
      <c r="A137" s="42" t="s">
        <v>118</v>
      </c>
      <c r="B137" s="4" t="s">
        <v>257</v>
      </c>
      <c r="C137" s="10">
        <v>1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hidden="1" customHeight="1">
      <c r="A138" s="42" t="s">
        <v>118</v>
      </c>
      <c r="B138" s="4" t="s">
        <v>258</v>
      </c>
      <c r="C138" s="10">
        <v>1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hidden="1" customHeight="1">
      <c r="A139" s="4" t="s">
        <v>119</v>
      </c>
      <c r="B139" s="4" t="s">
        <v>256</v>
      </c>
      <c r="C139" s="10">
        <v>1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2" t="s">
        <v>119</v>
      </c>
      <c r="B140" s="4" t="s">
        <v>52</v>
      </c>
      <c r="C140" s="10">
        <v>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hidden="1" customHeight="1">
      <c r="A141" s="42" t="s">
        <v>119</v>
      </c>
      <c r="B141" s="4" t="s">
        <v>257</v>
      </c>
      <c r="C141" s="10">
        <v>1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hidden="1" customHeight="1">
      <c r="A142" s="42" t="s">
        <v>119</v>
      </c>
      <c r="B142" s="4" t="s">
        <v>258</v>
      </c>
      <c r="C142" s="10">
        <v>1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hidden="1" customHeight="1">
      <c r="A143" s="4" t="s">
        <v>120</v>
      </c>
      <c r="B143" s="4" t="s">
        <v>256</v>
      </c>
      <c r="C143" s="10">
        <v>1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2" t="s">
        <v>120</v>
      </c>
      <c r="B144" s="4" t="s">
        <v>52</v>
      </c>
      <c r="C144" s="10">
        <v>1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hidden="1" customHeight="1">
      <c r="A145" s="42" t="s">
        <v>120</v>
      </c>
      <c r="B145" s="4" t="s">
        <v>257</v>
      </c>
      <c r="C145" s="10">
        <v>1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hidden="1" customHeight="1">
      <c r="A146" s="42" t="s">
        <v>120</v>
      </c>
      <c r="B146" s="4" t="s">
        <v>258</v>
      </c>
      <c r="C146" s="10">
        <v>1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hidden="1" customHeight="1">
      <c r="A147" s="4" t="s">
        <v>121</v>
      </c>
      <c r="B147" s="4" t="s">
        <v>256</v>
      </c>
      <c r="C147" s="10">
        <v>1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2" t="s">
        <v>121</v>
      </c>
      <c r="B148" s="4" t="s">
        <v>52</v>
      </c>
      <c r="C148" s="10">
        <v>1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hidden="1" customHeight="1">
      <c r="A149" s="42" t="s">
        <v>121</v>
      </c>
      <c r="B149" s="4" t="s">
        <v>257</v>
      </c>
      <c r="C149" s="10">
        <v>1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hidden="1" customHeight="1">
      <c r="A150" s="42" t="s">
        <v>121</v>
      </c>
      <c r="B150" s="4" t="s">
        <v>258</v>
      </c>
      <c r="C150" s="10">
        <v>1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hidden="1" customHeight="1">
      <c r="A151" s="42" t="s">
        <v>111</v>
      </c>
      <c r="B151" s="4" t="s">
        <v>58</v>
      </c>
      <c r="C151" s="10">
        <v>1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hidden="1" customHeight="1">
      <c r="A152" s="42" t="s">
        <v>111</v>
      </c>
      <c r="B152" s="4" t="s">
        <v>257</v>
      </c>
      <c r="C152" s="10">
        <v>1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hidden="1" customHeight="1">
      <c r="A153" s="4" t="s">
        <v>122</v>
      </c>
      <c r="B153" s="4" t="s">
        <v>256</v>
      </c>
      <c r="C153" s="10">
        <v>1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2" t="s">
        <v>122</v>
      </c>
      <c r="B154" s="4" t="s">
        <v>52</v>
      </c>
      <c r="C154" s="10">
        <v>1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hidden="1" customHeight="1">
      <c r="A155" s="42" t="s">
        <v>122</v>
      </c>
      <c r="B155" s="4" t="s">
        <v>257</v>
      </c>
      <c r="C155" s="10">
        <v>1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hidden="1" customHeight="1">
      <c r="A156" s="42" t="s">
        <v>122</v>
      </c>
      <c r="B156" s="4" t="s">
        <v>258</v>
      </c>
      <c r="C156" s="10">
        <v>1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hidden="1" customHeight="1">
      <c r="A157" s="4" t="s">
        <v>123</v>
      </c>
      <c r="B157" s="4" t="s">
        <v>256</v>
      </c>
      <c r="C157" s="10">
        <v>1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2" t="s">
        <v>123</v>
      </c>
      <c r="B158" s="4" t="s">
        <v>52</v>
      </c>
      <c r="C158" s="10">
        <v>1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hidden="1" customHeight="1">
      <c r="A159" s="42" t="s">
        <v>123</v>
      </c>
      <c r="B159" s="4" t="s">
        <v>257</v>
      </c>
      <c r="C159" s="10">
        <v>1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hidden="1" customHeight="1">
      <c r="A160" s="42" t="s">
        <v>123</v>
      </c>
      <c r="B160" s="4" t="s">
        <v>258</v>
      </c>
      <c r="C160" s="10">
        <v>1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hidden="1" customHeight="1">
      <c r="A161" s="42" t="s">
        <v>123</v>
      </c>
      <c r="B161" s="4" t="s">
        <v>265</v>
      </c>
      <c r="C161" s="10">
        <v>1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2" t="s">
        <v>124</v>
      </c>
      <c r="B162" s="4" t="s">
        <v>52</v>
      </c>
      <c r="C162" s="10">
        <v>1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hidden="1" customHeight="1">
      <c r="A163" s="42" t="s">
        <v>124</v>
      </c>
      <c r="B163" s="4" t="s">
        <v>257</v>
      </c>
      <c r="C163" s="10">
        <v>1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hidden="1" customHeight="1">
      <c r="A164" s="42" t="s">
        <v>124</v>
      </c>
      <c r="B164" s="4" t="s">
        <v>261</v>
      </c>
      <c r="C164" s="10">
        <v>0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hidden="1" customHeight="1">
      <c r="A165" s="4" t="s">
        <v>125</v>
      </c>
      <c r="B165" s="4" t="s">
        <v>256</v>
      </c>
      <c r="C165" s="10">
        <v>1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2" t="s">
        <v>125</v>
      </c>
      <c r="B166" s="4" t="s">
        <v>52</v>
      </c>
      <c r="C166" s="10">
        <v>1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hidden="1" customHeight="1">
      <c r="A167" s="42" t="s">
        <v>125</v>
      </c>
      <c r="B167" s="4" t="s">
        <v>257</v>
      </c>
      <c r="C167" s="10">
        <v>1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hidden="1" customHeight="1">
      <c r="A168" s="42" t="s">
        <v>125</v>
      </c>
      <c r="B168" s="4" t="s">
        <v>258</v>
      </c>
      <c r="C168" s="10">
        <v>1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hidden="1" customHeight="1">
      <c r="A169" s="4" t="s">
        <v>126</v>
      </c>
      <c r="B169" s="4" t="s">
        <v>256</v>
      </c>
      <c r="C169" s="10">
        <v>1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2" t="s">
        <v>126</v>
      </c>
      <c r="B170" s="4" t="s">
        <v>52</v>
      </c>
      <c r="C170" s="10">
        <v>1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hidden="1" customHeight="1">
      <c r="A171" s="42" t="s">
        <v>126</v>
      </c>
      <c r="B171" s="4" t="s">
        <v>257</v>
      </c>
      <c r="C171" s="10">
        <v>1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hidden="1" customHeight="1">
      <c r="A172" s="42" t="s">
        <v>126</v>
      </c>
      <c r="B172" s="4" t="s">
        <v>258</v>
      </c>
      <c r="C172" s="10">
        <v>1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2" t="s">
        <v>127</v>
      </c>
      <c r="B173" s="4" t="s">
        <v>52</v>
      </c>
      <c r="C173" s="10">
        <v>1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hidden="1" customHeight="1">
      <c r="A174" s="42" t="s">
        <v>127</v>
      </c>
      <c r="B174" s="4" t="s">
        <v>257</v>
      </c>
      <c r="C174" s="10">
        <v>1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hidden="1" customHeight="1">
      <c r="A175" s="42" t="s">
        <v>127</v>
      </c>
      <c r="B175" s="4" t="s">
        <v>261</v>
      </c>
      <c r="C175" s="10">
        <v>1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2" t="s">
        <v>128</v>
      </c>
      <c r="B176" s="4" t="s">
        <v>52</v>
      </c>
      <c r="C176" s="10">
        <v>1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hidden="1" customHeight="1">
      <c r="A177" s="42" t="s">
        <v>128</v>
      </c>
      <c r="B177" s="4" t="s">
        <v>257</v>
      </c>
      <c r="C177" s="10">
        <v>1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hidden="1" customHeight="1">
      <c r="A178" s="42" t="s">
        <v>128</v>
      </c>
      <c r="B178" s="4" t="s">
        <v>261</v>
      </c>
      <c r="C178" s="10">
        <v>1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2" t="s">
        <v>200</v>
      </c>
      <c r="B179" s="4" t="s">
        <v>52</v>
      </c>
      <c r="C179" s="10">
        <v>1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hidden="1" customHeight="1">
      <c r="A180" s="42" t="s">
        <v>200</v>
      </c>
      <c r="B180" s="4" t="s">
        <v>257</v>
      </c>
      <c r="C180" s="10">
        <v>1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hidden="1" customHeight="1">
      <c r="A181" s="42" t="s">
        <v>200</v>
      </c>
      <c r="B181" s="4" t="s">
        <v>261</v>
      </c>
      <c r="C181" s="10">
        <v>1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hidden="1" customHeight="1">
      <c r="A182" s="4" t="s">
        <v>129</v>
      </c>
      <c r="B182" s="4" t="s">
        <v>266</v>
      </c>
      <c r="C182" s="10">
        <v>1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hidden="1" customHeight="1">
      <c r="A183" s="4" t="s">
        <v>129</v>
      </c>
      <c r="B183" s="4" t="s">
        <v>256</v>
      </c>
      <c r="C183" s="10">
        <v>1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2" t="s">
        <v>129</v>
      </c>
      <c r="B184" s="4" t="s">
        <v>52</v>
      </c>
      <c r="C184" s="10">
        <v>1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hidden="1" customHeight="1">
      <c r="A185" s="42" t="s">
        <v>129</v>
      </c>
      <c r="B185" s="4" t="s">
        <v>257</v>
      </c>
      <c r="C185" s="10">
        <v>1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hidden="1" customHeight="1">
      <c r="A186" s="42" t="s">
        <v>129</v>
      </c>
      <c r="B186" s="4" t="s">
        <v>258</v>
      </c>
      <c r="C186" s="10">
        <v>1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hidden="1" customHeight="1">
      <c r="A187" s="4" t="s">
        <v>130</v>
      </c>
      <c r="B187" s="4" t="s">
        <v>256</v>
      </c>
      <c r="C187" s="10">
        <v>1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2" t="s">
        <v>130</v>
      </c>
      <c r="B188" s="4" t="s">
        <v>52</v>
      </c>
      <c r="C188" s="10">
        <v>1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hidden="1" customHeight="1">
      <c r="A189" s="42" t="s">
        <v>130</v>
      </c>
      <c r="B189" s="4" t="s">
        <v>257</v>
      </c>
      <c r="C189" s="10">
        <v>1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hidden="1" customHeight="1">
      <c r="A190" s="42" t="s">
        <v>130</v>
      </c>
      <c r="B190" s="4" t="s">
        <v>258</v>
      </c>
      <c r="C190" s="10">
        <v>1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hidden="1" customHeight="1">
      <c r="A191" s="42" t="s">
        <v>130</v>
      </c>
      <c r="B191" s="4" t="s">
        <v>267</v>
      </c>
      <c r="C191" s="10">
        <v>1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hidden="1" customHeight="1">
      <c r="A192" s="42" t="s">
        <v>112</v>
      </c>
      <c r="B192" s="4" t="s">
        <v>58</v>
      </c>
      <c r="C192" s="10">
        <v>1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hidden="1" customHeight="1">
      <c r="A193" s="42" t="s">
        <v>112</v>
      </c>
      <c r="B193" s="4" t="s">
        <v>257</v>
      </c>
      <c r="C193" s="10">
        <v>1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hidden="1" customHeight="1">
      <c r="A194" s="4" t="s">
        <v>131</v>
      </c>
      <c r="B194" s="4" t="s">
        <v>256</v>
      </c>
      <c r="C194" s="10">
        <v>1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2" t="s">
        <v>131</v>
      </c>
      <c r="B195" s="4" t="s">
        <v>52</v>
      </c>
      <c r="C195" s="10">
        <v>1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hidden="1" customHeight="1">
      <c r="A196" s="42" t="s">
        <v>131</v>
      </c>
      <c r="B196" s="4" t="s">
        <v>257</v>
      </c>
      <c r="C196" s="10">
        <v>1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hidden="1" customHeight="1">
      <c r="A197" s="42" t="s">
        <v>131</v>
      </c>
      <c r="B197" s="4" t="s">
        <v>258</v>
      </c>
      <c r="C197" s="10">
        <v>1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hidden="1" customHeight="1">
      <c r="A198" s="42" t="s">
        <v>131</v>
      </c>
      <c r="B198" s="4" t="s">
        <v>267</v>
      </c>
      <c r="C198" s="10">
        <v>1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2" t="s">
        <v>132</v>
      </c>
      <c r="B199" s="4" t="s">
        <v>52</v>
      </c>
      <c r="C199" s="10">
        <v>1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hidden="1" customHeight="1">
      <c r="A200" s="42" t="s">
        <v>132</v>
      </c>
      <c r="B200" s="4" t="s">
        <v>257</v>
      </c>
      <c r="C200" s="10">
        <v>1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hidden="1" customHeight="1">
      <c r="A201" s="42" t="s">
        <v>132</v>
      </c>
      <c r="B201" s="4" t="s">
        <v>261</v>
      </c>
      <c r="C201" s="10">
        <v>1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hidden="1" customHeight="1">
      <c r="A202" s="42" t="s">
        <v>132</v>
      </c>
      <c r="B202" s="4" t="s">
        <v>267</v>
      </c>
      <c r="C202" s="10">
        <v>1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hidden="1" customHeight="1">
      <c r="A203" s="4" t="s">
        <v>133</v>
      </c>
      <c r="B203" s="4" t="s">
        <v>256</v>
      </c>
      <c r="C203" s="10">
        <v>1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2" t="s">
        <v>133</v>
      </c>
      <c r="B204" s="4" t="s">
        <v>52</v>
      </c>
      <c r="C204" s="10">
        <v>1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hidden="1" customHeight="1">
      <c r="A205" s="42" t="s">
        <v>133</v>
      </c>
      <c r="B205" s="4" t="s">
        <v>257</v>
      </c>
      <c r="C205" s="10">
        <v>1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hidden="1" customHeight="1">
      <c r="A206" s="42" t="s">
        <v>133</v>
      </c>
      <c r="B206" s="4" t="s">
        <v>258</v>
      </c>
      <c r="C206" s="10">
        <v>1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hidden="1" customHeight="1">
      <c r="A207" s="4" t="s">
        <v>134</v>
      </c>
      <c r="B207" s="4" t="s">
        <v>256</v>
      </c>
      <c r="C207" s="10">
        <v>1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2" t="s">
        <v>134</v>
      </c>
      <c r="B208" s="4" t="s">
        <v>52</v>
      </c>
      <c r="C208" s="10">
        <v>1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hidden="1" customHeight="1">
      <c r="A209" s="42" t="s">
        <v>134</v>
      </c>
      <c r="B209" s="4" t="s">
        <v>257</v>
      </c>
      <c r="C209" s="10">
        <v>1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hidden="1" customHeight="1">
      <c r="A210" s="42" t="s">
        <v>134</v>
      </c>
      <c r="B210" s="4" t="s">
        <v>258</v>
      </c>
      <c r="C210" s="10">
        <v>1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2" t="s">
        <v>135</v>
      </c>
      <c r="B211" s="4" t="s">
        <v>52</v>
      </c>
      <c r="C211" s="10">
        <v>1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hidden="1" customHeight="1">
      <c r="A212" s="42" t="s">
        <v>135</v>
      </c>
      <c r="B212" s="4" t="s">
        <v>257</v>
      </c>
      <c r="C212" s="10">
        <v>1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hidden="1" customHeight="1">
      <c r="A213" s="42" t="s">
        <v>135</v>
      </c>
      <c r="B213" s="4" t="s">
        <v>261</v>
      </c>
      <c r="C213" s="10">
        <v>1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hidden="1" customHeight="1">
      <c r="A214" s="42" t="s">
        <v>135</v>
      </c>
      <c r="B214" s="4" t="s">
        <v>267</v>
      </c>
      <c r="C214" s="10">
        <v>1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hidden="1" customHeight="1">
      <c r="A215" s="4" t="s">
        <v>136</v>
      </c>
      <c r="B215" s="4" t="s">
        <v>256</v>
      </c>
      <c r="C215" s="10">
        <v>1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2" t="s">
        <v>136</v>
      </c>
      <c r="B216" s="4" t="s">
        <v>52</v>
      </c>
      <c r="C216" s="10">
        <v>1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hidden="1" customHeight="1">
      <c r="A217" s="42" t="s">
        <v>136</v>
      </c>
      <c r="B217" s="4" t="s">
        <v>257</v>
      </c>
      <c r="C217" s="10">
        <v>1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hidden="1" customHeight="1">
      <c r="A218" s="42" t="s">
        <v>136</v>
      </c>
      <c r="B218" s="4" t="s">
        <v>258</v>
      </c>
      <c r="C218" s="10">
        <v>1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hidden="1" customHeight="1">
      <c r="A219" s="42" t="s">
        <v>136</v>
      </c>
      <c r="B219" s="4" t="s">
        <v>267</v>
      </c>
      <c r="C219" s="10">
        <v>1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hidden="1" customHeight="1">
      <c r="A220" s="4" t="s">
        <v>137</v>
      </c>
      <c r="B220" s="4" t="s">
        <v>256</v>
      </c>
      <c r="C220" s="10">
        <v>1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2" t="s">
        <v>137</v>
      </c>
      <c r="B221" s="4" t="s">
        <v>52</v>
      </c>
      <c r="C221" s="10">
        <v>1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hidden="1" customHeight="1">
      <c r="A222" s="42" t="s">
        <v>137</v>
      </c>
      <c r="B222" s="4" t="s">
        <v>257</v>
      </c>
      <c r="C222" s="10">
        <v>1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hidden="1" customHeight="1">
      <c r="A223" s="42" t="s">
        <v>137</v>
      </c>
      <c r="B223" s="4" t="s">
        <v>258</v>
      </c>
      <c r="C223" s="10">
        <v>1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hidden="1" customHeight="1">
      <c r="A224" s="42" t="s">
        <v>137</v>
      </c>
      <c r="B224" s="4" t="s">
        <v>267</v>
      </c>
      <c r="C224" s="10">
        <v>1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2" t="s">
        <v>138</v>
      </c>
      <c r="B225" s="4" t="s">
        <v>52</v>
      </c>
      <c r="C225" s="10">
        <v>1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hidden="1" customHeight="1">
      <c r="A226" s="42" t="s">
        <v>138</v>
      </c>
      <c r="B226" s="4" t="s">
        <v>257</v>
      </c>
      <c r="C226" s="10">
        <v>1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hidden="1" customHeight="1">
      <c r="A227" s="42" t="s">
        <v>138</v>
      </c>
      <c r="B227" s="4" t="s">
        <v>261</v>
      </c>
      <c r="C227" s="10">
        <v>1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2" t="s">
        <v>139</v>
      </c>
      <c r="B228" s="4" t="s">
        <v>52</v>
      </c>
      <c r="C228" s="10">
        <v>1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hidden="1" customHeight="1">
      <c r="A229" s="42" t="s">
        <v>139</v>
      </c>
      <c r="B229" s="4" t="s">
        <v>257</v>
      </c>
      <c r="C229" s="10">
        <v>1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hidden="1" customHeight="1">
      <c r="A230" s="42" t="s">
        <v>139</v>
      </c>
      <c r="B230" s="4" t="s">
        <v>261</v>
      </c>
      <c r="C230" s="10">
        <v>1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hidden="1" customHeight="1">
      <c r="A231" s="42" t="s">
        <v>139</v>
      </c>
      <c r="B231" s="4" t="s">
        <v>267</v>
      </c>
      <c r="C231" s="10">
        <v>1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hidden="1" customHeight="1">
      <c r="A232" s="4" t="s">
        <v>140</v>
      </c>
      <c r="B232" s="4" t="s">
        <v>266</v>
      </c>
      <c r="C232" s="10">
        <v>1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hidden="1" customHeight="1">
      <c r="A233" s="4" t="s">
        <v>140</v>
      </c>
      <c r="B233" s="4" t="s">
        <v>256</v>
      </c>
      <c r="C233" s="10">
        <v>1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2" t="s">
        <v>140</v>
      </c>
      <c r="B234" s="4" t="s">
        <v>52</v>
      </c>
      <c r="C234" s="10">
        <v>1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hidden="1" customHeight="1">
      <c r="A235" s="42" t="s">
        <v>140</v>
      </c>
      <c r="B235" s="4" t="s">
        <v>257</v>
      </c>
      <c r="C235" s="10">
        <v>1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hidden="1" customHeight="1">
      <c r="A236" s="42" t="s">
        <v>140</v>
      </c>
      <c r="B236" s="4" t="s">
        <v>258</v>
      </c>
      <c r="C236" s="10">
        <v>1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hidden="1" customHeight="1">
      <c r="A237" s="42" t="s">
        <v>140</v>
      </c>
      <c r="B237" s="4" t="s">
        <v>267</v>
      </c>
      <c r="C237" s="10">
        <v>1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hidden="1" customHeight="1">
      <c r="A238" s="4" t="s">
        <v>204</v>
      </c>
      <c r="B238" s="4" t="s">
        <v>256</v>
      </c>
      <c r="C238" s="10">
        <v>1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2" t="s">
        <v>204</v>
      </c>
      <c r="B239" s="4" t="s">
        <v>52</v>
      </c>
      <c r="C239" s="10">
        <v>1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hidden="1" customHeight="1">
      <c r="A240" s="42" t="s">
        <v>204</v>
      </c>
      <c r="B240" s="4" t="s">
        <v>257</v>
      </c>
      <c r="C240" s="10">
        <v>1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hidden="1" customHeight="1">
      <c r="A241" s="42" t="s">
        <v>204</v>
      </c>
      <c r="B241" s="4" t="s">
        <v>258</v>
      </c>
      <c r="C241" s="10">
        <v>1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2" t="s">
        <v>205</v>
      </c>
      <c r="B242" s="4" t="s">
        <v>52</v>
      </c>
      <c r="C242" s="10">
        <v>1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hidden="1" customHeight="1">
      <c r="A243" s="42" t="s">
        <v>205</v>
      </c>
      <c r="B243" s="4" t="s">
        <v>257</v>
      </c>
      <c r="C243" s="10">
        <v>1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hidden="1" customHeight="1">
      <c r="A244" s="42" t="s">
        <v>205</v>
      </c>
      <c r="B244" s="4" t="s">
        <v>261</v>
      </c>
      <c r="C244" s="10">
        <v>0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hidden="1" customHeight="1">
      <c r="A245" s="4" t="s">
        <v>142</v>
      </c>
      <c r="B245" s="4" t="s">
        <v>259</v>
      </c>
      <c r="C245" s="10">
        <v>1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2" t="s">
        <v>142</v>
      </c>
      <c r="B246" s="4" t="s">
        <v>52</v>
      </c>
      <c r="C246" s="10">
        <v>1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hidden="1" customHeight="1">
      <c r="A247" s="42" t="s">
        <v>142</v>
      </c>
      <c r="B247" s="4" t="s">
        <v>257</v>
      </c>
      <c r="C247" s="10">
        <v>1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hidden="1" customHeight="1">
      <c r="A248" s="4" t="s">
        <v>142</v>
      </c>
      <c r="B248" s="4" t="s">
        <v>258</v>
      </c>
      <c r="C248" s="10">
        <v>1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2" t="s">
        <v>203</v>
      </c>
      <c r="B249" s="4" t="s">
        <v>52</v>
      </c>
      <c r="C249" s="10">
        <v>1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hidden="1" customHeight="1">
      <c r="A250" s="42" t="s">
        <v>203</v>
      </c>
      <c r="B250" s="4" t="s">
        <v>257</v>
      </c>
      <c r="C250" s="10">
        <v>1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hidden="1" customHeight="1">
      <c r="A251" s="42" t="s">
        <v>203</v>
      </c>
      <c r="B251" s="4" t="s">
        <v>261</v>
      </c>
      <c r="C251" s="10">
        <v>1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hidden="1" customHeight="1">
      <c r="A252" s="4" t="s">
        <v>143</v>
      </c>
      <c r="B252" s="4" t="s">
        <v>259</v>
      </c>
      <c r="C252" s="10">
        <v>1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2" t="s">
        <v>143</v>
      </c>
      <c r="B253" s="4" t="s">
        <v>52</v>
      </c>
      <c r="C253" s="10">
        <v>1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hidden="1" customHeight="1">
      <c r="A254" s="42" t="s">
        <v>143</v>
      </c>
      <c r="B254" s="4" t="s">
        <v>257</v>
      </c>
      <c r="C254" s="10">
        <v>1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hidden="1" customHeight="1">
      <c r="A255" s="4" t="s">
        <v>143</v>
      </c>
      <c r="B255" s="4" t="s">
        <v>258</v>
      </c>
      <c r="C255" s="10">
        <v>1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2" t="s">
        <v>201</v>
      </c>
      <c r="B256" s="4" t="s">
        <v>52</v>
      </c>
      <c r="C256" s="10">
        <v>1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hidden="1" customHeight="1">
      <c r="A257" s="42" t="s">
        <v>201</v>
      </c>
      <c r="B257" s="4" t="s">
        <v>257</v>
      </c>
      <c r="C257" s="10">
        <v>1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hidden="1" customHeight="1">
      <c r="A258" s="42" t="s">
        <v>201</v>
      </c>
      <c r="B258" s="4" t="s">
        <v>261</v>
      </c>
      <c r="C258" s="10">
        <v>1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hidden="1" customHeight="1">
      <c r="A259" s="4" t="s">
        <v>144</v>
      </c>
      <c r="B259" s="4" t="s">
        <v>256</v>
      </c>
      <c r="C259" s="10">
        <v>1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2" t="s">
        <v>144</v>
      </c>
      <c r="B260" s="4" t="s">
        <v>52</v>
      </c>
      <c r="C260" s="10">
        <v>1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hidden="1" customHeight="1">
      <c r="A261" s="42" t="s">
        <v>144</v>
      </c>
      <c r="B261" s="4" t="s">
        <v>257</v>
      </c>
      <c r="C261" s="10">
        <v>1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hidden="1" customHeight="1">
      <c r="A262" s="42" t="s">
        <v>144</v>
      </c>
      <c r="B262" s="4" t="s">
        <v>258</v>
      </c>
      <c r="C262" s="10">
        <v>1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hidden="1" customHeight="1">
      <c r="A263" s="4" t="s">
        <v>214</v>
      </c>
      <c r="B263" s="4" t="s">
        <v>256</v>
      </c>
      <c r="C263" s="10">
        <v>1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hidden="1" customHeight="1">
      <c r="A264" s="42" t="s">
        <v>214</v>
      </c>
      <c r="B264" s="4" t="s">
        <v>258</v>
      </c>
      <c r="C264" s="10">
        <v>1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hidden="1" customHeight="1">
      <c r="A265" s="42" t="s">
        <v>214</v>
      </c>
      <c r="B265" s="4" t="s">
        <v>268</v>
      </c>
      <c r="C265" s="10">
        <v>1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hidden="1" customHeight="1">
      <c r="A266" s="4" t="s">
        <v>145</v>
      </c>
      <c r="B266" s="4" t="s">
        <v>256</v>
      </c>
      <c r="C266" s="10">
        <v>1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hidden="1" customHeight="1">
      <c r="A267" s="4" t="s">
        <v>145</v>
      </c>
      <c r="B267" s="4" t="s">
        <v>259</v>
      </c>
      <c r="C267" s="10">
        <v>1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hidden="1" customHeight="1">
      <c r="A268" s="4" t="s">
        <v>145</v>
      </c>
      <c r="B268" s="4" t="s">
        <v>258</v>
      </c>
      <c r="C268" s="10">
        <v>1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hidden="1" customHeight="1">
      <c r="A269" s="42" t="s">
        <v>145</v>
      </c>
      <c r="B269" s="4" t="s">
        <v>268</v>
      </c>
      <c r="C269" s="10">
        <v>1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hidden="1" customHeight="1">
      <c r="A270" s="42" t="s">
        <v>202</v>
      </c>
      <c r="B270" s="4" t="s">
        <v>260</v>
      </c>
      <c r="C270" s="10">
        <v>1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hidden="1" customHeight="1">
      <c r="A271" s="42" t="s">
        <v>202</v>
      </c>
      <c r="B271" s="4" t="s">
        <v>261</v>
      </c>
      <c r="C271" s="10">
        <v>1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hidden="1" customHeight="1">
      <c r="A272" s="42" t="s">
        <v>202</v>
      </c>
      <c r="B272" s="4" t="s">
        <v>268</v>
      </c>
      <c r="C272" s="10">
        <v>1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hidden="1" customHeight="1">
      <c r="A273" s="4" t="s">
        <v>146</v>
      </c>
      <c r="B273" s="4" t="s">
        <v>259</v>
      </c>
      <c r="C273" s="10">
        <v>1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hidden="1" customHeight="1">
      <c r="A274" s="42" t="s">
        <v>146</v>
      </c>
      <c r="B274" s="4" t="s">
        <v>260</v>
      </c>
      <c r="C274" s="10">
        <v>1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hidden="1" customHeight="1">
      <c r="A275" s="4" t="s">
        <v>146</v>
      </c>
      <c r="B275" s="4" t="s">
        <v>258</v>
      </c>
      <c r="C275" s="10">
        <v>1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hidden="1" customHeight="1">
      <c r="A276" s="42" t="s">
        <v>146</v>
      </c>
      <c r="B276" s="4" t="s">
        <v>268</v>
      </c>
      <c r="C276" s="10">
        <v>1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hidden="1" customHeight="1">
      <c r="A277" s="42" t="s">
        <v>147</v>
      </c>
      <c r="B277" s="4" t="s">
        <v>260</v>
      </c>
      <c r="C277" s="10">
        <v>1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hidden="1" customHeight="1">
      <c r="A278" s="42" t="s">
        <v>147</v>
      </c>
      <c r="B278" s="4" t="s">
        <v>261</v>
      </c>
      <c r="C278" s="10">
        <v>1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hidden="1" customHeight="1">
      <c r="A279" s="42" t="s">
        <v>147</v>
      </c>
      <c r="B279" s="4" t="s">
        <v>268</v>
      </c>
      <c r="C279" s="10">
        <v>1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hidden="1" customHeight="1">
      <c r="A280" s="4" t="s">
        <v>148</v>
      </c>
      <c r="B280" s="4" t="s">
        <v>259</v>
      </c>
      <c r="C280" s="10">
        <v>1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hidden="1" customHeight="1">
      <c r="A281" s="42" t="s">
        <v>148</v>
      </c>
      <c r="B281" s="4" t="s">
        <v>260</v>
      </c>
      <c r="C281" s="10">
        <v>1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hidden="1" customHeight="1">
      <c r="A282" s="4" t="s">
        <v>148</v>
      </c>
      <c r="B282" s="4" t="s">
        <v>258</v>
      </c>
      <c r="C282" s="10">
        <v>1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hidden="1" customHeight="1">
      <c r="A283" s="42" t="s">
        <v>148</v>
      </c>
      <c r="B283" s="4" t="s">
        <v>268</v>
      </c>
      <c r="C283" s="10">
        <v>1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hidden="1" customHeight="1">
      <c r="A284" s="42" t="s">
        <v>149</v>
      </c>
      <c r="B284" s="4" t="s">
        <v>260</v>
      </c>
      <c r="C284" s="10">
        <v>1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hidden="1" customHeight="1">
      <c r="A285" s="42" t="s">
        <v>149</v>
      </c>
      <c r="B285" s="4" t="s">
        <v>268</v>
      </c>
      <c r="C285" s="10">
        <v>1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hidden="1" customHeight="1">
      <c r="A286" s="4" t="s">
        <v>150</v>
      </c>
      <c r="B286" s="4" t="s">
        <v>259</v>
      </c>
      <c r="C286" s="10">
        <v>1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hidden="1" customHeight="1">
      <c r="A287" s="42" t="s">
        <v>150</v>
      </c>
      <c r="B287" s="4" t="s">
        <v>260</v>
      </c>
      <c r="C287" s="10">
        <v>1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hidden="1" customHeight="1">
      <c r="A288" s="4" t="s">
        <v>150</v>
      </c>
      <c r="B288" s="4" t="s">
        <v>258</v>
      </c>
      <c r="C288" s="10">
        <v>1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hidden="1" customHeight="1">
      <c r="A289" s="42" t="s">
        <v>150</v>
      </c>
      <c r="B289" s="4" t="s">
        <v>268</v>
      </c>
      <c r="C289" s="10">
        <v>1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hidden="1" customHeight="1">
      <c r="A290" s="42" t="s">
        <v>224</v>
      </c>
      <c r="B290" s="4" t="s">
        <v>260</v>
      </c>
      <c r="C290" s="10">
        <v>1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hidden="1" customHeight="1">
      <c r="A291" s="42" t="s">
        <v>224</v>
      </c>
      <c r="B291" s="4" t="s">
        <v>268</v>
      </c>
      <c r="C291" s="10">
        <v>1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hidden="1" customHeight="1">
      <c r="A292" s="42" t="s">
        <v>225</v>
      </c>
      <c r="B292" s="4" t="s">
        <v>260</v>
      </c>
      <c r="C292" s="10">
        <v>1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hidden="1" customHeight="1">
      <c r="A293" s="42" t="s">
        <v>225</v>
      </c>
      <c r="B293" s="4" t="s">
        <v>268</v>
      </c>
      <c r="C293" s="10">
        <v>1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2" t="s">
        <v>228</v>
      </c>
      <c r="B294" s="4" t="s">
        <v>52</v>
      </c>
      <c r="C294" s="10">
        <v>1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hidden="1" customHeight="1">
      <c r="A295" s="42" t="s">
        <v>228</v>
      </c>
      <c r="B295" s="4" t="s">
        <v>258</v>
      </c>
      <c r="C295" s="10">
        <v>1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hidden="1" customHeight="1">
      <c r="A296" s="42" t="s">
        <v>228</v>
      </c>
      <c r="B296" s="4" t="s">
        <v>268</v>
      </c>
      <c r="C296" s="10">
        <v>1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hidden="1" customHeight="1">
      <c r="A297" s="42" t="s">
        <v>228</v>
      </c>
      <c r="B297" s="4" t="s">
        <v>265</v>
      </c>
      <c r="C297" s="10">
        <v>1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hidden="1" customHeight="1">
      <c r="A298" s="42" t="s">
        <v>151</v>
      </c>
      <c r="B298" s="4" t="s">
        <v>260</v>
      </c>
      <c r="C298" s="10">
        <v>1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hidden="1" customHeight="1">
      <c r="A299" s="42" t="s">
        <v>151</v>
      </c>
      <c r="B299" s="4" t="s">
        <v>268</v>
      </c>
      <c r="C299" s="10">
        <v>1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hidden="1" customHeight="1">
      <c r="A300" s="42" t="s">
        <v>199</v>
      </c>
      <c r="B300" s="4" t="s">
        <v>260</v>
      </c>
      <c r="C300" s="10">
        <v>1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hidden="1" customHeight="1">
      <c r="A301" s="42" t="s">
        <v>199</v>
      </c>
      <c r="B301" s="4" t="s">
        <v>261</v>
      </c>
      <c r="C301" s="10">
        <v>1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hidden="1" customHeight="1">
      <c r="A302" s="42" t="s">
        <v>199</v>
      </c>
      <c r="B302" s="4" t="s">
        <v>268</v>
      </c>
      <c r="C302" s="10">
        <v>1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hidden="1" customHeight="1">
      <c r="A303" s="42" t="s">
        <v>152</v>
      </c>
      <c r="B303" s="4" t="s">
        <v>263</v>
      </c>
      <c r="C303" s="10">
        <v>1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hidden="1" customHeight="1">
      <c r="A304" s="42" t="s">
        <v>152</v>
      </c>
      <c r="B304" s="4" t="s">
        <v>269</v>
      </c>
      <c r="C304" s="10">
        <v>1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hidden="1" customHeight="1">
      <c r="A305" s="42" t="s">
        <v>152</v>
      </c>
      <c r="B305" s="4" t="s">
        <v>258</v>
      </c>
      <c r="C305" s="10">
        <v>1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hidden="1" customHeight="1">
      <c r="A306" s="42" t="s">
        <v>219</v>
      </c>
      <c r="B306" s="4" t="s">
        <v>263</v>
      </c>
      <c r="C306" s="10">
        <v>1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hidden="1" customHeight="1">
      <c r="A307" s="42" t="s">
        <v>219</v>
      </c>
      <c r="B307" s="4" t="s">
        <v>269</v>
      </c>
      <c r="C307" s="10">
        <v>1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hidden="1" customHeight="1">
      <c r="A308" s="42" t="s">
        <v>153</v>
      </c>
      <c r="B308" s="4" t="s">
        <v>263</v>
      </c>
      <c r="C308" s="10">
        <v>1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hidden="1" customHeight="1">
      <c r="A309" s="42" t="s">
        <v>153</v>
      </c>
      <c r="B309" s="4" t="s">
        <v>269</v>
      </c>
      <c r="C309" s="10">
        <v>1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hidden="1" customHeight="1">
      <c r="A310" s="42" t="s">
        <v>153</v>
      </c>
      <c r="B310" s="4" t="s">
        <v>258</v>
      </c>
      <c r="C310" s="10">
        <v>1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hidden="1" customHeight="1">
      <c r="A311" s="42" t="s">
        <v>220</v>
      </c>
      <c r="B311" s="4" t="s">
        <v>263</v>
      </c>
      <c r="C311" s="10">
        <v>1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hidden="1" customHeight="1">
      <c r="A312" s="42" t="s">
        <v>220</v>
      </c>
      <c r="B312" s="4" t="s">
        <v>269</v>
      </c>
      <c r="C312" s="10">
        <v>1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hidden="1" customHeight="1">
      <c r="A313" s="42" t="s">
        <v>154</v>
      </c>
      <c r="B313" s="4" t="s">
        <v>263</v>
      </c>
      <c r="C313" s="10">
        <v>1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hidden="1" customHeight="1">
      <c r="A314" s="42" t="s">
        <v>154</v>
      </c>
      <c r="B314" s="4" t="s">
        <v>269</v>
      </c>
      <c r="C314" s="10">
        <v>1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hidden="1" customHeight="1">
      <c r="A315" s="42" t="s">
        <v>221</v>
      </c>
      <c r="B315" s="4" t="s">
        <v>263</v>
      </c>
      <c r="C315" s="10">
        <v>1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hidden="1" customHeight="1">
      <c r="A316" s="42" t="s">
        <v>221</v>
      </c>
      <c r="B316" s="4" t="s">
        <v>269</v>
      </c>
      <c r="C316" s="10">
        <v>1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hidden="1" customHeight="1">
      <c r="A317" s="42" t="s">
        <v>221</v>
      </c>
      <c r="B317" s="4" t="s">
        <v>258</v>
      </c>
      <c r="C317" s="10">
        <v>1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hidden="1" customHeight="1">
      <c r="A318" s="42" t="s">
        <v>155</v>
      </c>
      <c r="B318" s="4" t="s">
        <v>263</v>
      </c>
      <c r="C318" s="10">
        <v>1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hidden="1" customHeight="1">
      <c r="A319" s="42" t="s">
        <v>155</v>
      </c>
      <c r="B319" s="4" t="s">
        <v>269</v>
      </c>
      <c r="C319" s="10">
        <v>1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hidden="1" customHeight="1">
      <c r="A320" s="42" t="s">
        <v>155</v>
      </c>
      <c r="B320" s="4" t="s">
        <v>258</v>
      </c>
      <c r="C320" s="10">
        <v>1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hidden="1" customHeight="1">
      <c r="A321" s="42" t="s">
        <v>222</v>
      </c>
      <c r="B321" s="4" t="s">
        <v>263</v>
      </c>
      <c r="C321" s="10">
        <v>1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hidden="1" customHeight="1">
      <c r="A322" s="42" t="s">
        <v>222</v>
      </c>
      <c r="B322" s="4" t="s">
        <v>269</v>
      </c>
      <c r="C322" s="10">
        <v>1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hidden="1" customHeight="1">
      <c r="A323" s="42" t="s">
        <v>223</v>
      </c>
      <c r="B323" s="4" t="s">
        <v>263</v>
      </c>
      <c r="C323" s="10">
        <v>1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hidden="1" customHeight="1">
      <c r="A324" s="42" t="s">
        <v>223</v>
      </c>
      <c r="B324" s="4" t="s">
        <v>269</v>
      </c>
      <c r="C324" s="10">
        <v>1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hidden="1" customHeight="1">
      <c r="A325" s="42" t="s">
        <v>223</v>
      </c>
      <c r="B325" s="4" t="s">
        <v>258</v>
      </c>
      <c r="C325" s="10">
        <v>1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hidden="1" customHeight="1">
      <c r="A326" s="42" t="s">
        <v>209</v>
      </c>
      <c r="B326" s="4" t="s">
        <v>270</v>
      </c>
      <c r="C326" s="10">
        <v>1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hidden="1" customHeight="1">
      <c r="A327" s="42" t="s">
        <v>157</v>
      </c>
      <c r="B327" s="4" t="s">
        <v>270</v>
      </c>
      <c r="C327" s="10">
        <v>1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hidden="1" customHeight="1">
      <c r="A328" s="42" t="s">
        <v>207</v>
      </c>
      <c r="B328" s="4" t="s">
        <v>270</v>
      </c>
      <c r="C328" s="10">
        <v>1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hidden="1" customHeight="1">
      <c r="A329" s="42" t="s">
        <v>158</v>
      </c>
      <c r="B329" s="4" t="s">
        <v>270</v>
      </c>
      <c r="C329" s="10">
        <v>1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hidden="1" customHeight="1">
      <c r="A330" s="42" t="s">
        <v>208</v>
      </c>
      <c r="B330" s="4" t="s">
        <v>270</v>
      </c>
      <c r="C330" s="10">
        <v>1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hidden="1" customHeight="1">
      <c r="A331" s="42" t="s">
        <v>159</v>
      </c>
      <c r="B331" s="4" t="s">
        <v>94</v>
      </c>
      <c r="C331" s="10">
        <v>1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hidden="1" customHeight="1">
      <c r="A332" s="4" t="s">
        <v>160</v>
      </c>
      <c r="B332" s="4" t="s">
        <v>266</v>
      </c>
      <c r="C332" s="10">
        <v>1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hidden="1" customHeight="1">
      <c r="A333" s="4" t="s">
        <v>160</v>
      </c>
      <c r="B333" s="4" t="s">
        <v>256</v>
      </c>
      <c r="C333" s="10">
        <v>1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hidden="1" customHeight="1">
      <c r="A334" s="42" t="s">
        <v>160</v>
      </c>
      <c r="B334" s="4" t="s">
        <v>258</v>
      </c>
      <c r="C334" s="10">
        <v>1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hidden="1" customHeight="1">
      <c r="A335" s="42" t="s">
        <v>160</v>
      </c>
      <c r="B335" s="4" t="s">
        <v>268</v>
      </c>
      <c r="C335" s="10">
        <v>1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hidden="1" customHeight="1">
      <c r="A336" s="4" t="s">
        <v>161</v>
      </c>
      <c r="B336" s="4" t="s">
        <v>256</v>
      </c>
      <c r="C336" s="10">
        <v>1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hidden="1" customHeight="1">
      <c r="A337" s="42" t="s">
        <v>161</v>
      </c>
      <c r="B337" s="4" t="s">
        <v>258</v>
      </c>
      <c r="C337" s="10">
        <v>1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hidden="1" customHeight="1">
      <c r="A338" s="42" t="s">
        <v>161</v>
      </c>
      <c r="B338" s="4" t="s">
        <v>268</v>
      </c>
      <c r="C338" s="10">
        <v>1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hidden="1" customHeight="1">
      <c r="A339" s="42" t="s">
        <v>162</v>
      </c>
      <c r="B339" s="4" t="s">
        <v>94</v>
      </c>
      <c r="C339" s="10">
        <v>1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hidden="1" customHeight="1">
      <c r="A340" s="4" t="s">
        <v>210</v>
      </c>
      <c r="B340" s="4" t="s">
        <v>256</v>
      </c>
      <c r="C340" s="10">
        <v>1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hidden="1" customHeight="1">
      <c r="A341" s="42" t="s">
        <v>210</v>
      </c>
      <c r="B341" s="4" t="s">
        <v>258</v>
      </c>
      <c r="C341" s="10">
        <v>1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hidden="1" customHeight="1">
      <c r="A342" s="42" t="s">
        <v>210</v>
      </c>
      <c r="B342" s="4" t="s">
        <v>268</v>
      </c>
      <c r="C342" s="10">
        <v>1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hidden="1" customHeight="1">
      <c r="A343" s="42" t="s">
        <v>210</v>
      </c>
      <c r="B343" s="4" t="s">
        <v>271</v>
      </c>
      <c r="C343" s="10">
        <v>1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hidden="1" customHeight="1">
      <c r="A344" s="4" t="s">
        <v>163</v>
      </c>
      <c r="B344" s="4" t="s">
        <v>256</v>
      </c>
      <c r="C344" s="10">
        <v>1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hidden="1" customHeight="1">
      <c r="A345" s="42" t="s">
        <v>163</v>
      </c>
      <c r="B345" s="4" t="s">
        <v>258</v>
      </c>
      <c r="C345" s="10">
        <v>1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hidden="1" customHeight="1">
      <c r="A346" s="42" t="s">
        <v>163</v>
      </c>
      <c r="B346" s="4" t="s">
        <v>268</v>
      </c>
      <c r="C346" s="10">
        <v>1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hidden="1" customHeight="1">
      <c r="A347" s="42" t="s">
        <v>163</v>
      </c>
      <c r="B347" s="4" t="s">
        <v>271</v>
      </c>
      <c r="C347" s="10">
        <v>1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hidden="1" customHeight="1">
      <c r="A348" s="4" t="s">
        <v>164</v>
      </c>
      <c r="B348" s="4" t="s">
        <v>256</v>
      </c>
      <c r="C348" s="10">
        <v>1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hidden="1" customHeight="1">
      <c r="A349" s="42" t="s">
        <v>164</v>
      </c>
      <c r="B349" s="4" t="s">
        <v>258</v>
      </c>
      <c r="C349" s="10">
        <v>1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hidden="1" customHeight="1">
      <c r="A350" s="42" t="s">
        <v>164</v>
      </c>
      <c r="B350" s="4" t="s">
        <v>268</v>
      </c>
      <c r="C350" s="10">
        <v>1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hidden="1" customHeight="1">
      <c r="A351" s="42" t="s">
        <v>165</v>
      </c>
      <c r="B351" s="4" t="s">
        <v>94</v>
      </c>
      <c r="C351" s="10">
        <v>1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hidden="1" customHeight="1">
      <c r="A352" s="4" t="s">
        <v>211</v>
      </c>
      <c r="B352" s="4" t="s">
        <v>266</v>
      </c>
      <c r="C352" s="10">
        <v>1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hidden="1" customHeight="1">
      <c r="A353" s="4" t="s">
        <v>211</v>
      </c>
      <c r="B353" s="4" t="s">
        <v>256</v>
      </c>
      <c r="C353" s="10">
        <v>1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hidden="1" customHeight="1">
      <c r="A354" s="42" t="s">
        <v>211</v>
      </c>
      <c r="B354" s="4" t="s">
        <v>258</v>
      </c>
      <c r="C354" s="10">
        <v>1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hidden="1" customHeight="1">
      <c r="A355" s="42" t="s">
        <v>211</v>
      </c>
      <c r="B355" s="4" t="s">
        <v>268</v>
      </c>
      <c r="C355" s="10">
        <v>1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hidden="1" customHeight="1">
      <c r="A356" s="4" t="s">
        <v>166</v>
      </c>
      <c r="B356" s="4" t="s">
        <v>266</v>
      </c>
      <c r="C356" s="10">
        <v>1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hidden="1" customHeight="1">
      <c r="A357" s="4" t="s">
        <v>166</v>
      </c>
      <c r="B357" s="4" t="s">
        <v>256</v>
      </c>
      <c r="C357" s="10">
        <v>1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hidden="1" customHeight="1">
      <c r="A358" s="42" t="s">
        <v>166</v>
      </c>
      <c r="B358" s="4" t="s">
        <v>258</v>
      </c>
      <c r="C358" s="10">
        <v>1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hidden="1" customHeight="1">
      <c r="A359" s="42" t="s">
        <v>166</v>
      </c>
      <c r="B359" s="4" t="s">
        <v>268</v>
      </c>
      <c r="C359" s="10">
        <v>1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hidden="1" customHeight="1">
      <c r="A360" s="42" t="s">
        <v>166</v>
      </c>
      <c r="B360" s="4" t="s">
        <v>267</v>
      </c>
      <c r="C360" s="10">
        <v>1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hidden="1" customHeight="1">
      <c r="A361" s="4" t="s">
        <v>167</v>
      </c>
      <c r="B361" s="4" t="s">
        <v>266</v>
      </c>
      <c r="C361" s="10">
        <v>1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hidden="1" customHeight="1">
      <c r="A362" s="4" t="s">
        <v>167</v>
      </c>
      <c r="B362" s="4" t="s">
        <v>256</v>
      </c>
      <c r="C362" s="10">
        <v>1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hidden="1" customHeight="1">
      <c r="A363" s="42" t="s">
        <v>167</v>
      </c>
      <c r="B363" s="4" t="s">
        <v>258</v>
      </c>
      <c r="C363" s="10">
        <v>1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hidden="1" customHeight="1">
      <c r="A364" s="42" t="s">
        <v>167</v>
      </c>
      <c r="B364" s="4" t="s">
        <v>268</v>
      </c>
      <c r="C364" s="10">
        <v>1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hidden="1" customHeight="1">
      <c r="A365" s="4" t="s">
        <v>168</v>
      </c>
      <c r="B365" s="4" t="s">
        <v>266</v>
      </c>
      <c r="C365" s="10">
        <v>1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hidden="1" customHeight="1">
      <c r="A366" s="4" t="s">
        <v>168</v>
      </c>
      <c r="B366" s="4" t="s">
        <v>256</v>
      </c>
      <c r="C366" s="10">
        <v>1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hidden="1" customHeight="1">
      <c r="A367" s="42" t="s">
        <v>168</v>
      </c>
      <c r="B367" s="4" t="s">
        <v>258</v>
      </c>
      <c r="C367" s="10">
        <v>1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hidden="1" customHeight="1">
      <c r="A368" s="42" t="s">
        <v>168</v>
      </c>
      <c r="B368" s="4" t="s">
        <v>268</v>
      </c>
      <c r="C368" s="10">
        <v>1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hidden="1" customHeight="1">
      <c r="A369" s="4" t="s">
        <v>212</v>
      </c>
      <c r="B369" s="4" t="s">
        <v>266</v>
      </c>
      <c r="C369" s="10">
        <v>1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hidden="1" customHeight="1">
      <c r="A370" s="4" t="s">
        <v>212</v>
      </c>
      <c r="B370" s="4" t="s">
        <v>256</v>
      </c>
      <c r="C370" s="10">
        <v>1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hidden="1" customHeight="1">
      <c r="A371" s="42" t="s">
        <v>212</v>
      </c>
      <c r="B371" s="4" t="s">
        <v>258</v>
      </c>
      <c r="C371" s="10">
        <v>1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hidden="1" customHeight="1">
      <c r="A372" s="42" t="s">
        <v>212</v>
      </c>
      <c r="B372" s="4" t="s">
        <v>268</v>
      </c>
      <c r="C372" s="10">
        <v>1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hidden="1" customHeight="1">
      <c r="A373" s="4" t="s">
        <v>169</v>
      </c>
      <c r="B373" s="4" t="s">
        <v>266</v>
      </c>
      <c r="C373" s="10">
        <v>1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hidden="1" customHeight="1">
      <c r="A374" s="4" t="s">
        <v>169</v>
      </c>
      <c r="B374" s="4" t="s">
        <v>256</v>
      </c>
      <c r="C374" s="10">
        <v>1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hidden="1" customHeight="1">
      <c r="A375" s="42" t="s">
        <v>169</v>
      </c>
      <c r="B375" s="4" t="s">
        <v>258</v>
      </c>
      <c r="C375" s="10">
        <v>1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hidden="1" customHeight="1">
      <c r="A376" s="42" t="s">
        <v>169</v>
      </c>
      <c r="B376" s="4" t="s">
        <v>268</v>
      </c>
      <c r="C376" s="10">
        <v>1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hidden="1" customHeight="1">
      <c r="A377" s="42" t="s">
        <v>170</v>
      </c>
      <c r="B377" s="4" t="s">
        <v>94</v>
      </c>
      <c r="C377" s="10">
        <v>1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hidden="1" customHeight="1">
      <c r="A378" s="42" t="s">
        <v>171</v>
      </c>
      <c r="B378" s="4" t="s">
        <v>94</v>
      </c>
      <c r="C378" s="10">
        <v>1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hidden="1" customHeight="1">
      <c r="A379" s="4" t="s">
        <v>172</v>
      </c>
      <c r="B379" s="4" t="s">
        <v>272</v>
      </c>
      <c r="C379" s="10">
        <v>1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hidden="1" customHeight="1">
      <c r="A380" s="4" t="s">
        <v>172</v>
      </c>
      <c r="B380" s="4" t="s">
        <v>256</v>
      </c>
      <c r="C380" s="10">
        <v>1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hidden="1" customHeight="1">
      <c r="A381" s="42" t="s">
        <v>172</v>
      </c>
      <c r="B381" s="4" t="s">
        <v>258</v>
      </c>
      <c r="C381" s="10">
        <v>1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hidden="1" customHeight="1">
      <c r="A382" s="42" t="s">
        <v>172</v>
      </c>
      <c r="B382" s="4" t="s">
        <v>268</v>
      </c>
      <c r="C382" s="10">
        <v>1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hidden="1" customHeight="1">
      <c r="A383" s="4" t="s">
        <v>173</v>
      </c>
      <c r="B383" s="4" t="s">
        <v>272</v>
      </c>
      <c r="C383" s="10">
        <v>1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hidden="1" customHeight="1">
      <c r="A384" s="4" t="s">
        <v>173</v>
      </c>
      <c r="B384" s="4" t="s">
        <v>256</v>
      </c>
      <c r="C384" s="10">
        <v>1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hidden="1" customHeight="1">
      <c r="A385" s="42" t="s">
        <v>173</v>
      </c>
      <c r="B385" s="4" t="s">
        <v>258</v>
      </c>
      <c r="C385" s="10">
        <v>1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hidden="1" customHeight="1">
      <c r="A386" s="42" t="s">
        <v>173</v>
      </c>
      <c r="B386" s="4" t="s">
        <v>268</v>
      </c>
      <c r="C386" s="10">
        <v>1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hidden="1" customHeight="1">
      <c r="A387" s="4" t="s">
        <v>174</v>
      </c>
      <c r="B387" s="4" t="s">
        <v>272</v>
      </c>
      <c r="C387" s="10">
        <v>1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hidden="1" customHeight="1">
      <c r="A388" s="4" t="s">
        <v>174</v>
      </c>
      <c r="B388" s="4" t="s">
        <v>256</v>
      </c>
      <c r="C388" s="10">
        <v>1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hidden="1" customHeight="1">
      <c r="A389" s="42" t="s">
        <v>174</v>
      </c>
      <c r="B389" s="4" t="s">
        <v>258</v>
      </c>
      <c r="C389" s="10">
        <v>1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hidden="1" customHeight="1">
      <c r="A390" s="42" t="s">
        <v>174</v>
      </c>
      <c r="B390" s="4" t="s">
        <v>268</v>
      </c>
      <c r="C390" s="10">
        <v>1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hidden="1" customHeight="1">
      <c r="A391" s="4" t="s">
        <v>175</v>
      </c>
      <c r="B391" s="4" t="s">
        <v>272</v>
      </c>
      <c r="C391" s="10">
        <v>1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hidden="1" customHeight="1">
      <c r="A392" s="4" t="s">
        <v>175</v>
      </c>
      <c r="B392" s="4" t="s">
        <v>256</v>
      </c>
      <c r="C392" s="10">
        <v>1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hidden="1" customHeight="1">
      <c r="A393" s="42" t="s">
        <v>175</v>
      </c>
      <c r="B393" s="4" t="s">
        <v>258</v>
      </c>
      <c r="C393" s="10">
        <v>1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hidden="1" customHeight="1">
      <c r="A394" s="42" t="s">
        <v>175</v>
      </c>
      <c r="B394" s="4" t="s">
        <v>268</v>
      </c>
      <c r="C394" s="10">
        <v>1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hidden="1" customHeight="1">
      <c r="A395" s="4" t="s">
        <v>176</v>
      </c>
      <c r="B395" s="4" t="s">
        <v>272</v>
      </c>
      <c r="C395" s="10">
        <v>1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hidden="1" customHeight="1">
      <c r="A396" s="4" t="s">
        <v>176</v>
      </c>
      <c r="B396" s="4" t="s">
        <v>256</v>
      </c>
      <c r="C396" s="10">
        <v>1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hidden="1" customHeight="1">
      <c r="A397" s="42" t="s">
        <v>176</v>
      </c>
      <c r="B397" s="4" t="s">
        <v>258</v>
      </c>
      <c r="C397" s="10">
        <v>1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hidden="1" customHeight="1">
      <c r="A398" s="42" t="s">
        <v>176</v>
      </c>
      <c r="B398" s="4" t="s">
        <v>268</v>
      </c>
      <c r="C398" s="10">
        <v>1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hidden="1" customHeight="1">
      <c r="A399" s="4" t="s">
        <v>213</v>
      </c>
      <c r="B399" s="4" t="s">
        <v>272</v>
      </c>
      <c r="C399" s="10">
        <v>1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hidden="1" customHeight="1">
      <c r="A400" s="4" t="s">
        <v>213</v>
      </c>
      <c r="B400" s="4" t="s">
        <v>256</v>
      </c>
      <c r="C400" s="10">
        <v>1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hidden="1" customHeight="1">
      <c r="A401" s="42" t="s">
        <v>213</v>
      </c>
      <c r="B401" s="4" t="s">
        <v>258</v>
      </c>
      <c r="C401" s="10">
        <v>1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hidden="1" customHeight="1">
      <c r="A402" s="42" t="s">
        <v>213</v>
      </c>
      <c r="B402" s="4" t="s">
        <v>268</v>
      </c>
      <c r="C402" s="10">
        <v>1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hidden="1" customHeight="1">
      <c r="A403" s="42" t="s">
        <v>177</v>
      </c>
      <c r="B403" s="4" t="s">
        <v>94</v>
      </c>
      <c r="C403" s="10">
        <v>1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2" t="s">
        <v>178</v>
      </c>
      <c r="B404" s="4" t="s">
        <v>52</v>
      </c>
      <c r="C404" s="10">
        <v>1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hidden="1" customHeight="1">
      <c r="A405" s="42" t="s">
        <v>178</v>
      </c>
      <c r="B405" s="4" t="s">
        <v>258</v>
      </c>
      <c r="C405" s="10">
        <v>1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hidden="1" customHeight="1">
      <c r="A406" s="42" t="s">
        <v>178</v>
      </c>
      <c r="B406" s="4" t="s">
        <v>265</v>
      </c>
      <c r="C406" s="10">
        <v>1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hidden="1" customHeight="1">
      <c r="A407" s="4" t="s">
        <v>179</v>
      </c>
      <c r="B407" s="4" t="s">
        <v>259</v>
      </c>
      <c r="C407" s="10">
        <v>1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hidden="1" customHeight="1">
      <c r="A408" s="4" t="s">
        <v>179</v>
      </c>
      <c r="B408" s="4" t="s">
        <v>258</v>
      </c>
      <c r="C408" s="10">
        <v>1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hidden="1" customHeight="1">
      <c r="A409" s="4" t="s">
        <v>180</v>
      </c>
      <c r="B409" s="4" t="s">
        <v>259</v>
      </c>
      <c r="C409" s="10">
        <v>1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hidden="1" customHeight="1">
      <c r="A410" s="4" t="s">
        <v>180</v>
      </c>
      <c r="B410" s="4" t="s">
        <v>258</v>
      </c>
      <c r="C410" s="10">
        <v>1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2" t="s">
        <v>181</v>
      </c>
      <c r="B411" s="4" t="s">
        <v>52</v>
      </c>
      <c r="C411" s="10">
        <v>1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hidden="1" customHeight="1">
      <c r="A412" s="42" t="s">
        <v>181</v>
      </c>
      <c r="B412" s="4" t="s">
        <v>258</v>
      </c>
      <c r="C412" s="10">
        <v>1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hidden="1" customHeight="1">
      <c r="A413" s="42" t="s">
        <v>181</v>
      </c>
      <c r="B413" s="4" t="s">
        <v>265</v>
      </c>
      <c r="C413" s="10">
        <v>1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2" t="s">
        <v>182</v>
      </c>
      <c r="B414" s="4" t="s">
        <v>52</v>
      </c>
      <c r="C414" s="10">
        <v>1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hidden="1" customHeight="1">
      <c r="A415" s="42" t="s">
        <v>182</v>
      </c>
      <c r="B415" s="4" t="s">
        <v>265</v>
      </c>
      <c r="C415" s="10">
        <v>1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2" t="s">
        <v>185</v>
      </c>
      <c r="B416" s="4" t="s">
        <v>52</v>
      </c>
      <c r="C416" s="10">
        <v>1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hidden="1" customHeight="1">
      <c r="A417" s="42" t="s">
        <v>185</v>
      </c>
      <c r="B417" s="4" t="s">
        <v>265</v>
      </c>
      <c r="C417" s="10">
        <v>1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2" t="s">
        <v>186</v>
      </c>
      <c r="B418" s="4" t="s">
        <v>52</v>
      </c>
      <c r="C418" s="10">
        <v>1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hidden="1" customHeight="1">
      <c r="A419" s="42" t="s">
        <v>186</v>
      </c>
      <c r="B419" s="4" t="s">
        <v>265</v>
      </c>
      <c r="C419" s="10">
        <v>1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2" t="s">
        <v>187</v>
      </c>
      <c r="B420" s="4" t="s">
        <v>52</v>
      </c>
      <c r="C420" s="10">
        <v>1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hidden="1" customHeight="1">
      <c r="A421" s="42" t="s">
        <v>187</v>
      </c>
      <c r="B421" s="4" t="s">
        <v>265</v>
      </c>
      <c r="C421" s="10">
        <v>1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hidden="1" customHeight="1">
      <c r="A422" s="42" t="s">
        <v>188</v>
      </c>
      <c r="B422" s="4" t="s">
        <v>259</v>
      </c>
      <c r="C422" s="10">
        <v>1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2" t="s">
        <v>188</v>
      </c>
      <c r="B423" s="4" t="s">
        <v>52</v>
      </c>
      <c r="C423" s="10">
        <v>1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hidden="1" customHeight="1">
      <c r="A424" s="42" t="s">
        <v>188</v>
      </c>
      <c r="B424" s="4" t="s">
        <v>258</v>
      </c>
      <c r="C424" s="10">
        <v>1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hidden="1" customHeight="1">
      <c r="A425" s="42" t="s">
        <v>188</v>
      </c>
      <c r="B425" s="4" t="s">
        <v>265</v>
      </c>
      <c r="C425" s="10">
        <v>1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hidden="1" customHeight="1">
      <c r="A426" s="42" t="s">
        <v>191</v>
      </c>
      <c r="B426" s="4" t="s">
        <v>270</v>
      </c>
      <c r="C426" s="10">
        <v>1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hidden="1" customHeight="1">
      <c r="A427" s="4" t="s">
        <v>191</v>
      </c>
      <c r="B427" s="4" t="s">
        <v>273</v>
      </c>
      <c r="C427" s="10">
        <v>1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hidden="1" customHeight="1">
      <c r="A428" s="4" t="s">
        <v>192</v>
      </c>
      <c r="B428" s="4" t="s">
        <v>273</v>
      </c>
      <c r="C428" s="10">
        <v>1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hidden="1" customHeight="1">
      <c r="A429" s="42" t="s">
        <v>193</v>
      </c>
      <c r="B429" s="4" t="s">
        <v>270</v>
      </c>
      <c r="C429" s="10">
        <v>1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hidden="1" customHeight="1">
      <c r="A430" s="4" t="s">
        <v>193</v>
      </c>
      <c r="B430" s="4" t="s">
        <v>273</v>
      </c>
      <c r="C430" s="10">
        <v>1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hidden="1" customHeight="1">
      <c r="A431" s="4" t="s">
        <v>194</v>
      </c>
      <c r="B431" s="4" t="s">
        <v>273</v>
      </c>
      <c r="C431" s="10">
        <v>1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hidden="1" customHeight="1">
      <c r="A432" s="42" t="s">
        <v>195</v>
      </c>
      <c r="B432" s="4" t="s">
        <v>270</v>
      </c>
      <c r="C432" s="10">
        <v>1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hidden="1" customHeight="1">
      <c r="A433" s="4" t="s">
        <v>195</v>
      </c>
      <c r="B433" s="4" t="s">
        <v>273</v>
      </c>
      <c r="C433" s="10">
        <v>1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/>
    <row r="635" spans="1:26" ht="15.75" customHeight="1"/>
    <row r="636" spans="1:26" ht="15.75" customHeight="1"/>
    <row r="637" spans="1:26" ht="15.75" customHeight="1"/>
    <row r="638" spans="1:26" ht="15.75" customHeight="1"/>
    <row r="639" spans="1:26" ht="15.75" customHeight="1"/>
    <row r="640" spans="1:26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C433" xr:uid="{00000000-0009-0000-0000-000032000000}">
    <filterColumn colId="1">
      <filters>
        <filter val="Transformation"/>
      </filters>
    </filterColumn>
  </autoFilter>
  <pageMargins left="0.7" right="0.7" top="0" bottom="0" header="0" footer="0"/>
  <pageSetup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filterMode="1">
    <tabColor rgb="FFE36C09"/>
  </sheetPr>
  <dimension ref="A1:Z1000"/>
  <sheetViews>
    <sheetView workbookViewId="0"/>
  </sheetViews>
  <sheetFormatPr baseColWidth="10" defaultColWidth="14.44140625" defaultRowHeight="15" customHeight="1"/>
  <cols>
    <col min="1" max="1" width="29.88671875" customWidth="1"/>
    <col min="2" max="8" width="13.5546875" customWidth="1"/>
    <col min="9" max="25" width="8.6640625" customWidth="1"/>
  </cols>
  <sheetData>
    <row r="1" spans="1:26" ht="14.4">
      <c r="A1" s="1" t="s">
        <v>1</v>
      </c>
      <c r="B1" s="1" t="s">
        <v>7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hidden="1">
      <c r="A2" s="4" t="s">
        <v>11</v>
      </c>
      <c r="B2" s="4" t="s">
        <v>40</v>
      </c>
      <c r="C2" s="10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hidden="1">
      <c r="A3" s="4" t="s">
        <v>206</v>
      </c>
      <c r="B3" s="4" t="s">
        <v>40</v>
      </c>
      <c r="C3" s="10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hidden="1">
      <c r="A4" s="4" t="s">
        <v>18</v>
      </c>
      <c r="B4" s="4" t="s">
        <v>40</v>
      </c>
      <c r="C4" s="10">
        <v>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hidden="1">
      <c r="A5" s="4" t="s">
        <v>24</v>
      </c>
      <c r="B5" s="4" t="s">
        <v>58</v>
      </c>
      <c r="C5" s="10">
        <v>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hidden="1">
      <c r="A6" s="4" t="s">
        <v>30</v>
      </c>
      <c r="B6" s="4" t="s">
        <v>58</v>
      </c>
      <c r="C6" s="10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36</v>
      </c>
      <c r="B7" s="4" t="s">
        <v>58</v>
      </c>
      <c r="C7" s="10">
        <v>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42</v>
      </c>
      <c r="B8" s="4" t="s">
        <v>58</v>
      </c>
      <c r="C8" s="10">
        <v>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hidden="1">
      <c r="A9" s="4" t="s">
        <v>48</v>
      </c>
      <c r="B9" s="4" t="s">
        <v>58</v>
      </c>
      <c r="C9" s="10">
        <v>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hidden="1">
      <c r="A10" s="4" t="s">
        <v>54</v>
      </c>
      <c r="B10" s="4" t="s">
        <v>58</v>
      </c>
      <c r="C10" s="10">
        <v>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hidden="1">
      <c r="A11" s="4" t="s">
        <v>59</v>
      </c>
      <c r="B11" s="4" t="s">
        <v>58</v>
      </c>
      <c r="C11" s="10">
        <v>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hidden="1">
      <c r="A12" s="4" t="s">
        <v>62</v>
      </c>
      <c r="B12" s="4" t="s">
        <v>58</v>
      </c>
      <c r="C12" s="10">
        <v>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hidden="1">
      <c r="A13" s="4" t="s">
        <v>65</v>
      </c>
      <c r="B13" s="4" t="s">
        <v>58</v>
      </c>
      <c r="C13" s="10">
        <v>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hidden="1">
      <c r="A14" s="4" t="s">
        <v>68</v>
      </c>
      <c r="B14" s="4" t="s">
        <v>58</v>
      </c>
      <c r="C14" s="10">
        <v>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hidden="1">
      <c r="A15" s="4" t="s">
        <v>71</v>
      </c>
      <c r="B15" s="4" t="s">
        <v>58</v>
      </c>
      <c r="C15" s="10">
        <v>1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hidden="1">
      <c r="A16" s="4" t="s">
        <v>74</v>
      </c>
      <c r="B16" s="4" t="s">
        <v>58</v>
      </c>
      <c r="C16" s="10">
        <v>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hidden="1">
      <c r="A17" s="4" t="s">
        <v>77</v>
      </c>
      <c r="B17" s="4" t="s">
        <v>58</v>
      </c>
      <c r="C17" s="10">
        <v>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hidden="1">
      <c r="A18" s="4" t="s">
        <v>215</v>
      </c>
      <c r="B18" s="4" t="s">
        <v>46</v>
      </c>
      <c r="C18" s="10">
        <v>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hidden="1">
      <c r="A19" s="4" t="s">
        <v>80</v>
      </c>
      <c r="B19" s="4" t="s">
        <v>46</v>
      </c>
      <c r="C19" s="10">
        <v>1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hidden="1">
      <c r="A20" s="4" t="s">
        <v>227</v>
      </c>
      <c r="B20" s="4" t="s">
        <v>34</v>
      </c>
      <c r="C20" s="10">
        <v>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hidden="1" customHeight="1">
      <c r="A21" s="4" t="s">
        <v>227</v>
      </c>
      <c r="B21" s="4" t="s">
        <v>46</v>
      </c>
      <c r="C21" s="10">
        <v>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hidden="1" customHeight="1">
      <c r="A22" s="4" t="s">
        <v>83</v>
      </c>
      <c r="B22" s="4" t="s">
        <v>46</v>
      </c>
      <c r="C22" s="10">
        <v>1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hidden="1" customHeight="1">
      <c r="A23" s="4" t="s">
        <v>86</v>
      </c>
      <c r="B23" s="4" t="s">
        <v>46</v>
      </c>
      <c r="C23" s="10">
        <v>1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hidden="1" customHeight="1">
      <c r="A24" s="4" t="s">
        <v>89</v>
      </c>
      <c r="B24" s="4" t="s">
        <v>46</v>
      </c>
      <c r="C24" s="10">
        <v>1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hidden="1" customHeight="1">
      <c r="A25" s="4" t="s">
        <v>91</v>
      </c>
      <c r="B25" s="4" t="s">
        <v>46</v>
      </c>
      <c r="C25" s="10">
        <v>1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hidden="1" customHeight="1">
      <c r="A26" s="4" t="s">
        <v>93</v>
      </c>
      <c r="B26" s="4" t="s">
        <v>46</v>
      </c>
      <c r="C26" s="10">
        <v>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hidden="1" customHeight="1">
      <c r="A27" s="4" t="s">
        <v>95</v>
      </c>
      <c r="B27" s="4" t="s">
        <v>46</v>
      </c>
      <c r="C27" s="10">
        <v>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hidden="1" customHeight="1">
      <c r="A28" s="4" t="s">
        <v>216</v>
      </c>
      <c r="B28" s="4" t="s">
        <v>34</v>
      </c>
      <c r="C28" s="10">
        <v>1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hidden="1" customHeight="1">
      <c r="A29" s="4" t="s">
        <v>96</v>
      </c>
      <c r="B29" s="4" t="s">
        <v>34</v>
      </c>
      <c r="C29" s="10">
        <v>1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hidden="1" customHeight="1">
      <c r="A30" s="4" t="s">
        <v>98</v>
      </c>
      <c r="B30" s="4" t="s">
        <v>34</v>
      </c>
      <c r="C30" s="10">
        <v>1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hidden="1" customHeight="1">
      <c r="A31" s="4" t="s">
        <v>100</v>
      </c>
      <c r="B31" s="4" t="s">
        <v>34</v>
      </c>
      <c r="C31" s="10">
        <v>1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hidden="1" customHeight="1">
      <c r="A32" s="4" t="s">
        <v>217</v>
      </c>
      <c r="B32" s="4" t="s">
        <v>34</v>
      </c>
      <c r="C32" s="10">
        <v>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hidden="1" customHeight="1">
      <c r="A33" s="4" t="s">
        <v>102</v>
      </c>
      <c r="B33" s="4" t="s">
        <v>34</v>
      </c>
      <c r="C33" s="10">
        <v>1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hidden="1" customHeight="1">
      <c r="A34" s="4" t="s">
        <v>104</v>
      </c>
      <c r="B34" s="4" t="s">
        <v>34</v>
      </c>
      <c r="C34" s="10">
        <v>1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hidden="1" customHeight="1">
      <c r="A35" s="4" t="s">
        <v>106</v>
      </c>
      <c r="B35" s="4" t="s">
        <v>34</v>
      </c>
      <c r="C35" s="10">
        <v>1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hidden="1" customHeight="1">
      <c r="A36" s="4" t="s">
        <v>108</v>
      </c>
      <c r="B36" s="4" t="s">
        <v>34</v>
      </c>
      <c r="C36" s="10">
        <v>1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hidden="1" customHeight="1">
      <c r="A37" s="4" t="s">
        <v>218</v>
      </c>
      <c r="B37" s="4" t="s">
        <v>34</v>
      </c>
      <c r="C37" s="10">
        <v>1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hidden="1" customHeight="1">
      <c r="A38" s="4" t="s">
        <v>110</v>
      </c>
      <c r="B38" s="4" t="s">
        <v>34</v>
      </c>
      <c r="C38" s="10">
        <v>1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hidden="1" customHeight="1">
      <c r="A39" s="4" t="s">
        <v>113</v>
      </c>
      <c r="B39" s="4" t="s">
        <v>22</v>
      </c>
      <c r="C39" s="10">
        <v>1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hidden="1" customHeight="1">
      <c r="A40" s="4" t="s">
        <v>114</v>
      </c>
      <c r="B40" s="4" t="s">
        <v>22</v>
      </c>
      <c r="C40" s="10">
        <v>1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hidden="1" customHeight="1">
      <c r="A41" s="4" t="s">
        <v>115</v>
      </c>
      <c r="B41" s="4" t="s">
        <v>22</v>
      </c>
      <c r="C41" s="10">
        <v>1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hidden="1" customHeight="1">
      <c r="A42" s="4" t="s">
        <v>116</v>
      </c>
      <c r="B42" s="4" t="s">
        <v>22</v>
      </c>
      <c r="C42" s="10">
        <v>1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hidden="1" customHeight="1">
      <c r="A43" s="4" t="s">
        <v>117</v>
      </c>
      <c r="B43" s="4" t="s">
        <v>22</v>
      </c>
      <c r="C43" s="10">
        <v>1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hidden="1" customHeight="1">
      <c r="A44" s="4" t="s">
        <v>118</v>
      </c>
      <c r="B44" s="4" t="s">
        <v>22</v>
      </c>
      <c r="C44" s="10">
        <v>1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hidden="1" customHeight="1">
      <c r="A45" s="4" t="s">
        <v>119</v>
      </c>
      <c r="B45" s="4" t="s">
        <v>22</v>
      </c>
      <c r="C45" s="10">
        <v>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hidden="1" customHeight="1">
      <c r="A46" s="4" t="s">
        <v>120</v>
      </c>
      <c r="B46" s="4" t="s">
        <v>22</v>
      </c>
      <c r="C46" s="10">
        <v>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hidden="1" customHeight="1">
      <c r="A47" s="4" t="s">
        <v>121</v>
      </c>
      <c r="B47" s="4" t="s">
        <v>22</v>
      </c>
      <c r="C47" s="10">
        <v>1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hidden="1" customHeight="1">
      <c r="A48" s="4" t="s">
        <v>111</v>
      </c>
      <c r="B48" s="4" t="s">
        <v>22</v>
      </c>
      <c r="C48" s="10">
        <v>1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hidden="1" customHeight="1">
      <c r="A49" s="4" t="s">
        <v>122</v>
      </c>
      <c r="B49" s="4" t="s">
        <v>22</v>
      </c>
      <c r="C49" s="10">
        <v>1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hidden="1" customHeight="1">
      <c r="A50" s="4" t="s">
        <v>123</v>
      </c>
      <c r="B50" s="4" t="s">
        <v>22</v>
      </c>
      <c r="C50" s="10">
        <v>1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hidden="1" customHeight="1">
      <c r="A51" s="4" t="s">
        <v>124</v>
      </c>
      <c r="B51" s="4" t="s">
        <v>22</v>
      </c>
      <c r="C51" s="10">
        <v>1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hidden="1" customHeight="1">
      <c r="A52" s="4" t="s">
        <v>125</v>
      </c>
      <c r="B52" s="4" t="s">
        <v>22</v>
      </c>
      <c r="C52" s="10">
        <v>1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hidden="1" customHeight="1">
      <c r="A53" s="4" t="s">
        <v>126</v>
      </c>
      <c r="B53" s="4" t="s">
        <v>22</v>
      </c>
      <c r="C53" s="10">
        <v>1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127</v>
      </c>
      <c r="B54" s="4" t="s">
        <v>22</v>
      </c>
      <c r="C54" s="10">
        <v>1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hidden="1" customHeight="1">
      <c r="A55" s="4" t="s">
        <v>128</v>
      </c>
      <c r="B55" s="4" t="s">
        <v>22</v>
      </c>
      <c r="C55" s="10">
        <v>1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hidden="1" customHeight="1">
      <c r="A56" s="4" t="s">
        <v>200</v>
      </c>
      <c r="B56" s="4" t="s">
        <v>22</v>
      </c>
      <c r="C56" s="10">
        <v>1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hidden="1" customHeight="1">
      <c r="A57" s="4" t="s">
        <v>129</v>
      </c>
      <c r="B57" s="4" t="s">
        <v>22</v>
      </c>
      <c r="C57" s="10">
        <v>1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hidden="1" customHeight="1">
      <c r="A58" s="4" t="s">
        <v>130</v>
      </c>
      <c r="B58" s="4" t="s">
        <v>28</v>
      </c>
      <c r="C58" s="10">
        <v>1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hidden="1" customHeight="1">
      <c r="A59" s="4" t="s">
        <v>112</v>
      </c>
      <c r="B59" s="4" t="s">
        <v>28</v>
      </c>
      <c r="C59" s="10">
        <v>1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hidden="1" customHeight="1">
      <c r="A60" s="4" t="s">
        <v>131</v>
      </c>
      <c r="B60" s="4" t="s">
        <v>28</v>
      </c>
      <c r="C60" s="10">
        <v>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hidden="1" customHeight="1">
      <c r="A61" s="4" t="s">
        <v>132</v>
      </c>
      <c r="B61" s="4" t="s">
        <v>28</v>
      </c>
      <c r="C61" s="10">
        <v>1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hidden="1" customHeight="1">
      <c r="A62" s="4" t="s">
        <v>133</v>
      </c>
      <c r="B62" s="4" t="s">
        <v>28</v>
      </c>
      <c r="C62" s="10">
        <v>1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hidden="1" customHeight="1">
      <c r="A63" s="4" t="s">
        <v>134</v>
      </c>
      <c r="B63" s="4" t="s">
        <v>28</v>
      </c>
      <c r="C63" s="10">
        <v>1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135</v>
      </c>
      <c r="B64" s="4" t="s">
        <v>28</v>
      </c>
      <c r="C64" s="10">
        <v>1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hidden="1" customHeight="1">
      <c r="A65" s="4" t="s">
        <v>136</v>
      </c>
      <c r="B65" s="4" t="s">
        <v>28</v>
      </c>
      <c r="C65" s="10">
        <v>1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hidden="1" customHeight="1">
      <c r="A66" s="4" t="s">
        <v>137</v>
      </c>
      <c r="B66" s="4" t="s">
        <v>28</v>
      </c>
      <c r="C66" s="10">
        <v>1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hidden="1" customHeight="1">
      <c r="A67" s="4" t="s">
        <v>138</v>
      </c>
      <c r="B67" s="4" t="s">
        <v>28</v>
      </c>
      <c r="C67" s="10">
        <v>1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hidden="1" customHeight="1">
      <c r="A68" s="4" t="s">
        <v>139</v>
      </c>
      <c r="B68" s="4" t="s">
        <v>28</v>
      </c>
      <c r="C68" s="10">
        <v>1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hidden="1" customHeight="1">
      <c r="A69" s="4" t="s">
        <v>140</v>
      </c>
      <c r="B69" s="4" t="s">
        <v>28</v>
      </c>
      <c r="C69" s="10">
        <v>1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hidden="1" customHeight="1">
      <c r="A70" s="4" t="s">
        <v>204</v>
      </c>
      <c r="B70" s="4" t="s">
        <v>22</v>
      </c>
      <c r="C70" s="10">
        <v>1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hidden="1" customHeight="1">
      <c r="A71" s="4" t="s">
        <v>205</v>
      </c>
      <c r="B71" s="4" t="s">
        <v>22</v>
      </c>
      <c r="C71" s="10">
        <v>1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hidden="1" customHeight="1">
      <c r="A72" s="4" t="s">
        <v>142</v>
      </c>
      <c r="B72" s="4" t="s">
        <v>22</v>
      </c>
      <c r="C72" s="10">
        <v>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hidden="1" customHeight="1">
      <c r="A73" s="4" t="s">
        <v>141</v>
      </c>
      <c r="B73" s="4" t="s">
        <v>22</v>
      </c>
      <c r="C73" s="10">
        <v>1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203</v>
      </c>
      <c r="B74" s="4" t="s">
        <v>22</v>
      </c>
      <c r="C74" s="10">
        <v>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143</v>
      </c>
      <c r="B75" s="4" t="s">
        <v>22</v>
      </c>
      <c r="C75" s="10">
        <v>1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hidden="1" customHeight="1">
      <c r="A76" s="4" t="s">
        <v>201</v>
      </c>
      <c r="B76" s="4" t="s">
        <v>22</v>
      </c>
      <c r="C76" s="10">
        <v>1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hidden="1" customHeight="1">
      <c r="A77" s="4" t="s">
        <v>144</v>
      </c>
      <c r="B77" s="4" t="s">
        <v>22</v>
      </c>
      <c r="C77" s="10">
        <v>1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hidden="1" customHeight="1">
      <c r="A78" s="4" t="s">
        <v>214</v>
      </c>
      <c r="B78" s="4" t="s">
        <v>16</v>
      </c>
      <c r="C78" s="10">
        <v>1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hidden="1" customHeight="1">
      <c r="A79" s="4" t="s">
        <v>145</v>
      </c>
      <c r="B79" s="4" t="s">
        <v>16</v>
      </c>
      <c r="C79" s="10">
        <v>1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202</v>
      </c>
      <c r="B80" s="4" t="s">
        <v>16</v>
      </c>
      <c r="C80" s="10">
        <v>1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146</v>
      </c>
      <c r="B81" s="4" t="s">
        <v>16</v>
      </c>
      <c r="C81" s="10">
        <v>1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hidden="1" customHeight="1">
      <c r="A82" s="4" t="s">
        <v>147</v>
      </c>
      <c r="B82" s="4" t="s">
        <v>16</v>
      </c>
      <c r="C82" s="10">
        <v>1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hidden="1" customHeight="1">
      <c r="A83" s="4" t="s">
        <v>148</v>
      </c>
      <c r="B83" s="4" t="s">
        <v>16</v>
      </c>
      <c r="C83" s="10">
        <v>1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hidden="1" customHeight="1">
      <c r="A84" s="4" t="s">
        <v>149</v>
      </c>
      <c r="B84" s="4" t="s">
        <v>16</v>
      </c>
      <c r="C84" s="10">
        <v>1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hidden="1" customHeight="1">
      <c r="A85" s="4" t="s">
        <v>150</v>
      </c>
      <c r="B85" s="4" t="s">
        <v>16</v>
      </c>
      <c r="C85" s="10">
        <v>1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hidden="1" customHeight="1">
      <c r="A86" s="4" t="s">
        <v>224</v>
      </c>
      <c r="B86" s="4" t="s">
        <v>16</v>
      </c>
      <c r="C86" s="10">
        <v>1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hidden="1" customHeight="1">
      <c r="A87" s="4" t="s">
        <v>225</v>
      </c>
      <c r="B87" s="4" t="s">
        <v>16</v>
      </c>
      <c r="C87" s="10">
        <v>1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hidden="1" customHeight="1">
      <c r="A88" s="4" t="s">
        <v>228</v>
      </c>
      <c r="B88" s="4" t="s">
        <v>16</v>
      </c>
      <c r="C88" s="10">
        <v>1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hidden="1" customHeight="1">
      <c r="A89" s="4" t="s">
        <v>151</v>
      </c>
      <c r="B89" s="4" t="s">
        <v>16</v>
      </c>
      <c r="C89" s="10">
        <v>1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hidden="1" customHeight="1">
      <c r="A90" s="4" t="s">
        <v>199</v>
      </c>
      <c r="B90" s="4" t="s">
        <v>16</v>
      </c>
      <c r="C90" s="10">
        <v>1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hidden="1" customHeight="1">
      <c r="A91" s="4" t="s">
        <v>152</v>
      </c>
      <c r="B91" s="4" t="s">
        <v>34</v>
      </c>
      <c r="C91" s="10">
        <v>1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hidden="1" customHeight="1">
      <c r="A92" s="4" t="s">
        <v>219</v>
      </c>
      <c r="B92" s="4" t="s">
        <v>34</v>
      </c>
      <c r="C92" s="10">
        <v>1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hidden="1" customHeight="1">
      <c r="A93" s="4" t="s">
        <v>153</v>
      </c>
      <c r="B93" s="4" t="s">
        <v>34</v>
      </c>
      <c r="C93" s="10">
        <v>1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hidden="1" customHeight="1">
      <c r="A94" s="4" t="s">
        <v>220</v>
      </c>
      <c r="B94" s="4" t="s">
        <v>34</v>
      </c>
      <c r="C94" s="10">
        <v>1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hidden="1" customHeight="1">
      <c r="A95" s="4" t="s">
        <v>154</v>
      </c>
      <c r="B95" s="4" t="s">
        <v>34</v>
      </c>
      <c r="C95" s="10">
        <v>1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hidden="1" customHeight="1">
      <c r="A96" s="4" t="s">
        <v>221</v>
      </c>
      <c r="B96" s="4" t="s">
        <v>34</v>
      </c>
      <c r="C96" s="10">
        <v>1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hidden="1" customHeight="1">
      <c r="A97" s="4" t="s">
        <v>155</v>
      </c>
      <c r="B97" s="4" t="s">
        <v>34</v>
      </c>
      <c r="C97" s="10">
        <v>1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hidden="1" customHeight="1">
      <c r="A98" s="4" t="s">
        <v>222</v>
      </c>
      <c r="B98" s="4" t="s">
        <v>34</v>
      </c>
      <c r="C98" s="10">
        <v>1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hidden="1" customHeight="1">
      <c r="A99" s="4" t="s">
        <v>156</v>
      </c>
      <c r="B99" s="4" t="s">
        <v>34</v>
      </c>
      <c r="C99" s="10">
        <v>1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hidden="1" customHeight="1">
      <c r="A100" s="4" t="s">
        <v>223</v>
      </c>
      <c r="B100" s="4" t="s">
        <v>34</v>
      </c>
      <c r="C100" s="10">
        <v>1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209</v>
      </c>
      <c r="B101" s="4" t="s">
        <v>40</v>
      </c>
      <c r="C101" s="10">
        <v>1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hidden="1" customHeight="1">
      <c r="A102" s="4" t="s">
        <v>157</v>
      </c>
      <c r="B102" s="4" t="s">
        <v>40</v>
      </c>
      <c r="C102" s="10">
        <v>1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hidden="1" customHeight="1">
      <c r="A103" s="4" t="s">
        <v>207</v>
      </c>
      <c r="B103" s="4" t="s">
        <v>40</v>
      </c>
      <c r="C103" s="10">
        <v>1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hidden="1" customHeight="1">
      <c r="A104" s="4" t="s">
        <v>158</v>
      </c>
      <c r="B104" s="4" t="s">
        <v>40</v>
      </c>
      <c r="C104" s="10">
        <v>1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hidden="1" customHeight="1">
      <c r="A105" s="4" t="s">
        <v>208</v>
      </c>
      <c r="B105" s="4" t="s">
        <v>40</v>
      </c>
      <c r="C105" s="10">
        <v>1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hidden="1" customHeight="1">
      <c r="A106" s="4" t="s">
        <v>159</v>
      </c>
      <c r="B106" s="4" t="s">
        <v>40</v>
      </c>
      <c r="C106" s="10">
        <v>1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hidden="1" customHeight="1">
      <c r="A107" s="4" t="s">
        <v>160</v>
      </c>
      <c r="B107" s="4" t="s">
        <v>16</v>
      </c>
      <c r="C107" s="10">
        <v>1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hidden="1" customHeight="1">
      <c r="A108" s="4" t="s">
        <v>161</v>
      </c>
      <c r="B108" s="4" t="s">
        <v>16</v>
      </c>
      <c r="C108" s="10">
        <v>1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hidden="1" customHeight="1">
      <c r="A109" s="4" t="s">
        <v>162</v>
      </c>
      <c r="B109" s="4" t="s">
        <v>40</v>
      </c>
      <c r="C109" s="10">
        <v>1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hidden="1" customHeight="1">
      <c r="A110" s="4" t="s">
        <v>210</v>
      </c>
      <c r="B110" s="4" t="s">
        <v>16</v>
      </c>
      <c r="C110" s="10">
        <v>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hidden="1" customHeight="1">
      <c r="A111" s="4" t="s">
        <v>163</v>
      </c>
      <c r="B111" s="4" t="s">
        <v>16</v>
      </c>
      <c r="C111" s="10">
        <v>1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hidden="1" customHeight="1">
      <c r="A112" s="4" t="s">
        <v>164</v>
      </c>
      <c r="B112" s="4" t="s">
        <v>16</v>
      </c>
      <c r="C112" s="10">
        <v>1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hidden="1" customHeight="1">
      <c r="A113" s="4" t="s">
        <v>165</v>
      </c>
      <c r="B113" s="4" t="s">
        <v>40</v>
      </c>
      <c r="C113" s="10">
        <v>1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hidden="1" customHeight="1">
      <c r="A114" s="4" t="s">
        <v>211</v>
      </c>
      <c r="B114" s="4" t="s">
        <v>16</v>
      </c>
      <c r="C114" s="10">
        <v>1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hidden="1" customHeight="1">
      <c r="A115" s="4" t="s">
        <v>166</v>
      </c>
      <c r="B115" s="4" t="s">
        <v>16</v>
      </c>
      <c r="C115" s="10">
        <v>1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hidden="1" customHeight="1">
      <c r="A116" s="4" t="s">
        <v>167</v>
      </c>
      <c r="B116" s="4" t="s">
        <v>16</v>
      </c>
      <c r="C116" s="10">
        <v>1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hidden="1" customHeight="1">
      <c r="A117" s="4" t="s">
        <v>168</v>
      </c>
      <c r="B117" s="4" t="s">
        <v>16</v>
      </c>
      <c r="C117" s="10">
        <v>1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hidden="1" customHeight="1">
      <c r="A118" s="4" t="s">
        <v>212</v>
      </c>
      <c r="B118" s="4" t="s">
        <v>16</v>
      </c>
      <c r="C118" s="10">
        <v>1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hidden="1" customHeight="1">
      <c r="A119" s="4" t="s">
        <v>170</v>
      </c>
      <c r="B119" s="4" t="s">
        <v>40</v>
      </c>
      <c r="C119" s="10">
        <v>1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hidden="1" customHeight="1">
      <c r="A120" s="4" t="s">
        <v>171</v>
      </c>
      <c r="B120" s="4" t="s">
        <v>40</v>
      </c>
      <c r="C120" s="10">
        <v>1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hidden="1" customHeight="1">
      <c r="A121" s="4" t="s">
        <v>172</v>
      </c>
      <c r="B121" s="4" t="s">
        <v>16</v>
      </c>
      <c r="C121" s="10">
        <v>1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hidden="1" customHeight="1">
      <c r="A122" s="4" t="s">
        <v>173</v>
      </c>
      <c r="B122" s="4" t="s">
        <v>16</v>
      </c>
      <c r="C122" s="10">
        <v>1</v>
      </c>
      <c r="D122" s="4"/>
      <c r="E122" s="43" t="s">
        <v>274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hidden="1" customHeight="1">
      <c r="A123" s="4" t="s">
        <v>174</v>
      </c>
      <c r="B123" s="4" t="s">
        <v>16</v>
      </c>
      <c r="C123" s="10">
        <v>1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hidden="1" customHeight="1">
      <c r="A124" s="4" t="s">
        <v>175</v>
      </c>
      <c r="B124" s="4" t="s">
        <v>16</v>
      </c>
      <c r="C124" s="10">
        <v>1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hidden="1" customHeight="1">
      <c r="A125" s="4" t="s">
        <v>176</v>
      </c>
      <c r="B125" s="4" t="s">
        <v>16</v>
      </c>
      <c r="C125" s="10">
        <v>1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hidden="1" customHeight="1">
      <c r="A126" s="4" t="s">
        <v>213</v>
      </c>
      <c r="B126" s="4" t="s">
        <v>16</v>
      </c>
      <c r="C126" s="10">
        <v>1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hidden="1" customHeight="1">
      <c r="A127" s="4" t="s">
        <v>177</v>
      </c>
      <c r="B127" s="4" t="s">
        <v>40</v>
      </c>
      <c r="C127" s="10">
        <v>1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hidden="1" customHeight="1">
      <c r="A128" s="4" t="s">
        <v>196</v>
      </c>
      <c r="B128" s="4" t="s">
        <v>52</v>
      </c>
      <c r="C128" s="10">
        <v>1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hidden="1" customHeight="1">
      <c r="A129" s="4" t="s">
        <v>178</v>
      </c>
      <c r="B129" s="4" t="s">
        <v>52</v>
      </c>
      <c r="C129" s="10">
        <v>1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hidden="1" customHeight="1">
      <c r="A130" s="4" t="s">
        <v>179</v>
      </c>
      <c r="B130" s="4" t="s">
        <v>52</v>
      </c>
      <c r="C130" s="10">
        <v>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hidden="1" customHeight="1">
      <c r="A131" s="4" t="s">
        <v>180</v>
      </c>
      <c r="B131" s="4" t="s">
        <v>52</v>
      </c>
      <c r="C131" s="10">
        <v>1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hidden="1" customHeight="1">
      <c r="A132" s="4" t="s">
        <v>181</v>
      </c>
      <c r="B132" s="4" t="s">
        <v>52</v>
      </c>
      <c r="C132" s="10">
        <v>1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hidden="1" customHeight="1">
      <c r="A133" s="4" t="s">
        <v>182</v>
      </c>
      <c r="B133" s="4" t="s">
        <v>52</v>
      </c>
      <c r="C133" s="10">
        <v>1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hidden="1" customHeight="1">
      <c r="A134" s="4" t="s">
        <v>183</v>
      </c>
      <c r="B134" s="4" t="s">
        <v>52</v>
      </c>
      <c r="C134" s="10">
        <v>1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hidden="1" customHeight="1">
      <c r="A135" s="4" t="s">
        <v>184</v>
      </c>
      <c r="B135" s="4" t="s">
        <v>52</v>
      </c>
      <c r="C135" s="10">
        <v>1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hidden="1" customHeight="1">
      <c r="A136" s="4" t="s">
        <v>185</v>
      </c>
      <c r="B136" s="4" t="s">
        <v>52</v>
      </c>
      <c r="C136" s="10">
        <v>1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hidden="1" customHeight="1">
      <c r="A137" s="4" t="s">
        <v>197</v>
      </c>
      <c r="B137" s="4" t="s">
        <v>52</v>
      </c>
      <c r="C137" s="10">
        <v>1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hidden="1" customHeight="1">
      <c r="A138" s="4" t="s">
        <v>186</v>
      </c>
      <c r="B138" s="4" t="s">
        <v>52</v>
      </c>
      <c r="C138" s="10">
        <v>1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hidden="1" customHeight="1">
      <c r="A139" s="4" t="s">
        <v>187</v>
      </c>
      <c r="B139" s="4" t="s">
        <v>52</v>
      </c>
      <c r="C139" s="10">
        <v>1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hidden="1" customHeight="1">
      <c r="A140" s="4" t="s">
        <v>188</v>
      </c>
      <c r="B140" s="4" t="s">
        <v>52</v>
      </c>
      <c r="C140" s="10">
        <v>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hidden="1" customHeight="1">
      <c r="A141" s="4" t="s">
        <v>198</v>
      </c>
      <c r="B141" s="4" t="s">
        <v>52</v>
      </c>
      <c r="C141" s="10">
        <v>1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hidden="1" customHeight="1">
      <c r="A142" s="4" t="s">
        <v>189</v>
      </c>
      <c r="B142" s="4" t="s">
        <v>40</v>
      </c>
      <c r="C142" s="10">
        <v>1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hidden="1" customHeight="1">
      <c r="A143" s="4" t="s">
        <v>190</v>
      </c>
      <c r="B143" s="4" t="s">
        <v>40</v>
      </c>
      <c r="C143" s="10">
        <v>1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hidden="1" customHeight="1">
      <c r="A144" s="4" t="s">
        <v>191</v>
      </c>
      <c r="B144" s="4" t="s">
        <v>40</v>
      </c>
      <c r="C144" s="10">
        <v>1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hidden="1" customHeight="1">
      <c r="A145" s="4" t="s">
        <v>192</v>
      </c>
      <c r="B145" s="4" t="s">
        <v>40</v>
      </c>
      <c r="C145" s="10">
        <v>1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 t="s">
        <v>193</v>
      </c>
      <c r="B146" s="4" t="s">
        <v>40</v>
      </c>
      <c r="C146" s="10">
        <v>1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hidden="1" customHeight="1">
      <c r="A147" s="4" t="s">
        <v>194</v>
      </c>
      <c r="B147" s="4" t="s">
        <v>40</v>
      </c>
      <c r="C147" s="10">
        <v>1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hidden="1" customHeight="1">
      <c r="A148" s="4" t="s">
        <v>195</v>
      </c>
      <c r="B148" s="4" t="s">
        <v>40</v>
      </c>
      <c r="C148" s="10">
        <v>1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hidden="1" customHeight="1">
      <c r="A149" s="4" t="s">
        <v>169</v>
      </c>
      <c r="B149" s="4" t="s">
        <v>16</v>
      </c>
      <c r="C149" s="4">
        <v>1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 t="s">
        <v>240</v>
      </c>
      <c r="B150" s="4" t="s">
        <v>22</v>
      </c>
      <c r="C150" s="10">
        <v>1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/>
    <row r="351" spans="1:26" ht="15.75" customHeight="1"/>
    <row r="352" spans="1:26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H149" xr:uid="{00000000-0009-0000-0000-000033000000}">
    <filterColumn colId="0">
      <filters>
        <filter val="CHP_Coal_Hardcoal"/>
        <filter val="CHP_Coal_Hardcoal_CCS"/>
        <filter val="HLI_Hardcoal"/>
        <filter val="HLR_Hardcoal"/>
        <filter val="HMI_HardCoal"/>
        <filter val="HMI_HardCoal_CCS"/>
        <filter val="P_Coal_Hardcoal"/>
        <filter val="P_Coal_Hardcoal_CCS"/>
        <filter val="R_Coal_Hardcoal"/>
        <filter val="Z_Import_Hardcoal"/>
      </filters>
    </filterColumn>
  </autoFilter>
  <pageMargins left="0.7" right="0.7" top="0" bottom="0" header="0" footer="0"/>
  <pageSetup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Z1000"/>
  <sheetViews>
    <sheetView workbookViewId="0"/>
  </sheetViews>
  <sheetFormatPr baseColWidth="10" defaultColWidth="14.44140625" defaultRowHeight="15" customHeight="1"/>
  <cols>
    <col min="1" max="22" width="8.6640625" customWidth="1"/>
  </cols>
  <sheetData>
    <row r="1" spans="1:26" ht="14.25" customHeight="1">
      <c r="A1" s="1" t="s">
        <v>3</v>
      </c>
      <c r="B1" s="1" t="s">
        <v>226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 t="s">
        <v>92</v>
      </c>
      <c r="B2" s="4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 t="s">
        <v>13</v>
      </c>
      <c r="B3" s="4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 t="s">
        <v>94</v>
      </c>
      <c r="B4" s="4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 t="s">
        <v>90</v>
      </c>
      <c r="B5" s="4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 t="s">
        <v>26</v>
      </c>
      <c r="B6" s="4">
        <v>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 t="s">
        <v>84</v>
      </c>
      <c r="B7" s="4">
        <v>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 t="s">
        <v>32</v>
      </c>
      <c r="B8" s="4">
        <v>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 t="s">
        <v>50</v>
      </c>
      <c r="B9" s="4">
        <v>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 t="s">
        <v>109</v>
      </c>
      <c r="B10" s="4">
        <v>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 t="s">
        <v>60</v>
      </c>
      <c r="B11" s="4">
        <v>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 t="s">
        <v>69</v>
      </c>
      <c r="B12" s="4">
        <v>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 t="s">
        <v>72</v>
      </c>
      <c r="B13" s="4">
        <v>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 t="s">
        <v>75</v>
      </c>
      <c r="B14" s="4">
        <v>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 t="s">
        <v>78</v>
      </c>
      <c r="B15" s="4">
        <v>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Z1000"/>
  <sheetViews>
    <sheetView workbookViewId="0"/>
  </sheetViews>
  <sheetFormatPr baseColWidth="10" defaultColWidth="14.44140625" defaultRowHeight="15" customHeight="1"/>
  <cols>
    <col min="1" max="23" width="8.6640625" customWidth="1"/>
  </cols>
  <sheetData>
    <row r="1" spans="1:26" ht="14.25" customHeight="1">
      <c r="A1" s="1" t="s">
        <v>0</v>
      </c>
      <c r="B1" s="1" t="s">
        <v>1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0" bottom="0" header="0" footer="0"/>
  <pageSetup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Z1000"/>
  <sheetViews>
    <sheetView workbookViewId="0"/>
  </sheetViews>
  <sheetFormatPr baseColWidth="10" defaultColWidth="14.44140625" defaultRowHeight="15" customHeight="1"/>
  <cols>
    <col min="1" max="1" width="19.44140625" customWidth="1"/>
    <col min="2" max="2" width="13.5546875" customWidth="1"/>
    <col min="3" max="3" width="18.5546875" customWidth="1"/>
    <col min="4" max="6" width="13.5546875" customWidth="1"/>
    <col min="7" max="25" width="8.6640625" customWidth="1"/>
  </cols>
  <sheetData>
    <row r="1" spans="1:26" ht="14.4">
      <c r="A1" s="1" t="s">
        <v>1</v>
      </c>
      <c r="B1" s="1" t="s">
        <v>2</v>
      </c>
      <c r="C1" s="1" t="s">
        <v>4</v>
      </c>
      <c r="D1" s="1" t="s">
        <v>8</v>
      </c>
      <c r="E1" s="1" t="s">
        <v>226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93</v>
      </c>
      <c r="B2" s="4" t="s">
        <v>12</v>
      </c>
      <c r="C2" s="10">
        <v>2</v>
      </c>
      <c r="D2" s="10">
        <v>2022</v>
      </c>
      <c r="E2" s="10">
        <v>0.86599999999999999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93</v>
      </c>
      <c r="B3" s="4" t="s">
        <v>12</v>
      </c>
      <c r="C3" s="10">
        <v>2</v>
      </c>
      <c r="D3" s="10">
        <v>2025</v>
      </c>
      <c r="E3" s="10">
        <v>0.86599999999999999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93</v>
      </c>
      <c r="B4" s="4" t="s">
        <v>12</v>
      </c>
      <c r="C4" s="10">
        <v>2</v>
      </c>
      <c r="D4" s="10">
        <v>2030</v>
      </c>
      <c r="E4" s="10">
        <v>0.86599999999999999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93</v>
      </c>
      <c r="B5" s="4" t="s">
        <v>12</v>
      </c>
      <c r="C5" s="10">
        <v>2</v>
      </c>
      <c r="D5" s="10">
        <v>2035</v>
      </c>
      <c r="E5" s="10">
        <v>0.86599999999999999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93</v>
      </c>
      <c r="B6" s="4" t="s">
        <v>12</v>
      </c>
      <c r="C6" s="10">
        <v>2</v>
      </c>
      <c r="D6" s="10">
        <v>2040</v>
      </c>
      <c r="E6" s="10">
        <v>0.86599999999999999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93</v>
      </c>
      <c r="B7" s="4" t="s">
        <v>12</v>
      </c>
      <c r="C7" s="10">
        <v>2</v>
      </c>
      <c r="D7" s="10">
        <v>2045</v>
      </c>
      <c r="E7" s="10">
        <v>0.86599999999999999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93</v>
      </c>
      <c r="B8" s="4" t="s">
        <v>12</v>
      </c>
      <c r="C8" s="10">
        <v>2</v>
      </c>
      <c r="D8" s="10">
        <v>2050</v>
      </c>
      <c r="E8" s="10">
        <v>0.86599999999999999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83</v>
      </c>
      <c r="B9" s="4" t="s">
        <v>19</v>
      </c>
      <c r="C9" s="10">
        <v>2</v>
      </c>
      <c r="D9" s="10">
        <v>2022</v>
      </c>
      <c r="E9" s="10">
        <v>0.99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83</v>
      </c>
      <c r="B10" s="4" t="s">
        <v>19</v>
      </c>
      <c r="C10" s="10">
        <v>2</v>
      </c>
      <c r="D10" s="10">
        <v>2025</v>
      </c>
      <c r="E10" s="10">
        <v>0.99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83</v>
      </c>
      <c r="B11" s="4" t="s">
        <v>19</v>
      </c>
      <c r="C11" s="10">
        <v>2</v>
      </c>
      <c r="D11" s="10">
        <v>2030</v>
      </c>
      <c r="E11" s="10">
        <v>0.99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83</v>
      </c>
      <c r="B12" s="4" t="s">
        <v>19</v>
      </c>
      <c r="C12" s="10">
        <v>2</v>
      </c>
      <c r="D12" s="10">
        <v>2035</v>
      </c>
      <c r="E12" s="10">
        <v>0.99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83</v>
      </c>
      <c r="B13" s="4" t="s">
        <v>19</v>
      </c>
      <c r="C13" s="10">
        <v>2</v>
      </c>
      <c r="D13" s="10">
        <v>2040</v>
      </c>
      <c r="E13" s="10">
        <v>0.99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83</v>
      </c>
      <c r="B14" s="4" t="s">
        <v>19</v>
      </c>
      <c r="C14" s="10">
        <v>2</v>
      </c>
      <c r="D14" s="10">
        <v>2045</v>
      </c>
      <c r="E14" s="10">
        <v>0.99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83</v>
      </c>
      <c r="B15" s="4" t="s">
        <v>19</v>
      </c>
      <c r="C15" s="10">
        <v>2</v>
      </c>
      <c r="D15" s="10">
        <v>2050</v>
      </c>
      <c r="E15" s="10">
        <v>0.99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86</v>
      </c>
      <c r="B16" s="4" t="s">
        <v>55</v>
      </c>
      <c r="C16" s="10">
        <v>2</v>
      </c>
      <c r="D16" s="10">
        <v>2022</v>
      </c>
      <c r="E16" s="10">
        <v>0.99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86</v>
      </c>
      <c r="B17" s="4" t="s">
        <v>55</v>
      </c>
      <c r="C17" s="10">
        <v>2</v>
      </c>
      <c r="D17" s="10">
        <v>2025</v>
      </c>
      <c r="E17" s="10">
        <v>0.99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86</v>
      </c>
      <c r="B18" s="4" t="s">
        <v>55</v>
      </c>
      <c r="C18" s="10">
        <v>2</v>
      </c>
      <c r="D18" s="10">
        <v>2030</v>
      </c>
      <c r="E18" s="10">
        <v>0.99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86</v>
      </c>
      <c r="B19" s="4" t="s">
        <v>55</v>
      </c>
      <c r="C19" s="10">
        <v>2</v>
      </c>
      <c r="D19" s="10">
        <v>2035</v>
      </c>
      <c r="E19" s="10">
        <v>0.99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86</v>
      </c>
      <c r="B20" s="4" t="s">
        <v>55</v>
      </c>
      <c r="C20" s="10">
        <v>2</v>
      </c>
      <c r="D20" s="10">
        <v>2040</v>
      </c>
      <c r="E20" s="10">
        <v>0.99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86</v>
      </c>
      <c r="B21" s="4" t="s">
        <v>55</v>
      </c>
      <c r="C21" s="10">
        <v>2</v>
      </c>
      <c r="D21" s="10">
        <v>2045</v>
      </c>
      <c r="E21" s="10">
        <v>0.99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86</v>
      </c>
      <c r="B22" s="4" t="s">
        <v>55</v>
      </c>
      <c r="C22" s="10">
        <v>2</v>
      </c>
      <c r="D22" s="10">
        <v>2050</v>
      </c>
      <c r="E22" s="10">
        <v>0.99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215</v>
      </c>
      <c r="B23" s="4" t="s">
        <v>25</v>
      </c>
      <c r="C23" s="10">
        <v>2</v>
      </c>
      <c r="D23" s="10">
        <v>2022</v>
      </c>
      <c r="E23" s="10">
        <v>0.95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215</v>
      </c>
      <c r="B24" s="4" t="s">
        <v>25</v>
      </c>
      <c r="C24" s="10">
        <v>2</v>
      </c>
      <c r="D24" s="10">
        <v>2025</v>
      </c>
      <c r="E24" s="10">
        <v>0.95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215</v>
      </c>
      <c r="B25" s="4" t="s">
        <v>25</v>
      </c>
      <c r="C25" s="10">
        <v>2</v>
      </c>
      <c r="D25" s="10">
        <v>2030</v>
      </c>
      <c r="E25" s="10">
        <v>0.95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215</v>
      </c>
      <c r="B26" s="4" t="s">
        <v>25</v>
      </c>
      <c r="C26" s="10">
        <v>2</v>
      </c>
      <c r="D26" s="10">
        <v>2035</v>
      </c>
      <c r="E26" s="10">
        <v>0.95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215</v>
      </c>
      <c r="B27" s="4" t="s">
        <v>25</v>
      </c>
      <c r="C27" s="10">
        <v>2</v>
      </c>
      <c r="D27" s="10">
        <v>2040</v>
      </c>
      <c r="E27" s="10">
        <v>0.95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215</v>
      </c>
      <c r="B28" s="4" t="s">
        <v>25</v>
      </c>
      <c r="C28" s="10">
        <v>2</v>
      </c>
      <c r="D28" s="10">
        <v>2045</v>
      </c>
      <c r="E28" s="10">
        <v>0.95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215</v>
      </c>
      <c r="B29" s="4" t="s">
        <v>25</v>
      </c>
      <c r="C29" s="10">
        <v>2</v>
      </c>
      <c r="D29" s="10">
        <v>2050</v>
      </c>
      <c r="E29" s="10">
        <v>0.95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80</v>
      </c>
      <c r="B30" s="4" t="s">
        <v>31</v>
      </c>
      <c r="C30" s="10">
        <v>2</v>
      </c>
      <c r="D30" s="10">
        <v>2022</v>
      </c>
      <c r="E30" s="10">
        <v>0.86599999999999999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80</v>
      </c>
      <c r="B31" s="4" t="s">
        <v>31</v>
      </c>
      <c r="C31" s="10">
        <v>2</v>
      </c>
      <c r="D31" s="10">
        <v>2025</v>
      </c>
      <c r="E31" s="10">
        <v>0.89400000000000002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80</v>
      </c>
      <c r="B32" s="4" t="s">
        <v>31</v>
      </c>
      <c r="C32" s="10">
        <v>2</v>
      </c>
      <c r="D32" s="10">
        <v>2030</v>
      </c>
      <c r="E32" s="10">
        <v>0.89400000000000002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80</v>
      </c>
      <c r="B33" s="4" t="s">
        <v>31</v>
      </c>
      <c r="C33" s="10">
        <v>2</v>
      </c>
      <c r="D33" s="10">
        <v>2035</v>
      </c>
      <c r="E33" s="10">
        <v>0.89400000000000002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80</v>
      </c>
      <c r="B34" s="4" t="s">
        <v>31</v>
      </c>
      <c r="C34" s="10">
        <v>2</v>
      </c>
      <c r="D34" s="10">
        <v>2040</v>
      </c>
      <c r="E34" s="10">
        <v>0.89400000000000002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80</v>
      </c>
      <c r="B35" s="4" t="s">
        <v>31</v>
      </c>
      <c r="C35" s="10">
        <v>2</v>
      </c>
      <c r="D35" s="10">
        <v>2045</v>
      </c>
      <c r="E35" s="10">
        <v>0.92200000000000004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80</v>
      </c>
      <c r="B36" s="4" t="s">
        <v>31</v>
      </c>
      <c r="C36" s="10">
        <v>2</v>
      </c>
      <c r="D36" s="10">
        <v>2050</v>
      </c>
      <c r="E36" s="10">
        <v>0.92200000000000004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89</v>
      </c>
      <c r="B37" s="4" t="s">
        <v>43</v>
      </c>
      <c r="C37" s="10">
        <v>2</v>
      </c>
      <c r="D37" s="10">
        <v>2022</v>
      </c>
      <c r="E37" s="10">
        <v>1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89</v>
      </c>
      <c r="B38" s="4" t="s">
        <v>43</v>
      </c>
      <c r="C38" s="10">
        <v>2</v>
      </c>
      <c r="D38" s="10">
        <v>2025</v>
      </c>
      <c r="E38" s="10">
        <v>1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89</v>
      </c>
      <c r="B39" s="4" t="s">
        <v>43</v>
      </c>
      <c r="C39" s="10">
        <v>2</v>
      </c>
      <c r="D39" s="10">
        <v>2030</v>
      </c>
      <c r="E39" s="10">
        <v>1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89</v>
      </c>
      <c r="B40" s="4" t="s">
        <v>43</v>
      </c>
      <c r="C40" s="10">
        <v>2</v>
      </c>
      <c r="D40" s="10">
        <v>2035</v>
      </c>
      <c r="E40" s="10">
        <v>1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89</v>
      </c>
      <c r="B41" s="4" t="s">
        <v>43</v>
      </c>
      <c r="C41" s="10">
        <v>2</v>
      </c>
      <c r="D41" s="10">
        <v>2040</v>
      </c>
      <c r="E41" s="10">
        <v>1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89</v>
      </c>
      <c r="B42" s="4" t="s">
        <v>43</v>
      </c>
      <c r="C42" s="10">
        <v>2</v>
      </c>
      <c r="D42" s="10">
        <v>2045</v>
      </c>
      <c r="E42" s="10">
        <v>1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89</v>
      </c>
      <c r="B43" s="4" t="s">
        <v>43</v>
      </c>
      <c r="C43" s="10">
        <v>2</v>
      </c>
      <c r="D43" s="10">
        <v>2050</v>
      </c>
      <c r="E43" s="10">
        <v>1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91</v>
      </c>
      <c r="B44" s="4" t="s">
        <v>37</v>
      </c>
      <c r="C44" s="10">
        <v>2</v>
      </c>
      <c r="D44" s="10">
        <v>2022</v>
      </c>
      <c r="E44" s="10">
        <v>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91</v>
      </c>
      <c r="B45" s="4" t="s">
        <v>37</v>
      </c>
      <c r="C45" s="10">
        <v>2</v>
      </c>
      <c r="D45" s="10">
        <v>2025</v>
      </c>
      <c r="E45" s="10">
        <v>1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91</v>
      </c>
      <c r="B46" s="4" t="s">
        <v>37</v>
      </c>
      <c r="C46" s="10">
        <v>2</v>
      </c>
      <c r="D46" s="10">
        <v>2030</v>
      </c>
      <c r="E46" s="10">
        <v>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91</v>
      </c>
      <c r="B47" s="4" t="s">
        <v>37</v>
      </c>
      <c r="C47" s="10">
        <v>2</v>
      </c>
      <c r="D47" s="10">
        <v>2035</v>
      </c>
      <c r="E47" s="10">
        <v>1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91</v>
      </c>
      <c r="B48" s="4" t="s">
        <v>37</v>
      </c>
      <c r="C48" s="10">
        <v>2</v>
      </c>
      <c r="D48" s="10">
        <v>2040</v>
      </c>
      <c r="E48" s="10">
        <v>1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91</v>
      </c>
      <c r="B49" s="4" t="s">
        <v>37</v>
      </c>
      <c r="C49" s="10">
        <v>2</v>
      </c>
      <c r="D49" s="10">
        <v>2045</v>
      </c>
      <c r="E49" s="10">
        <v>1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91</v>
      </c>
      <c r="B50" s="4" t="s">
        <v>37</v>
      </c>
      <c r="C50" s="10">
        <v>2</v>
      </c>
      <c r="D50" s="10">
        <v>2050</v>
      </c>
      <c r="E50" s="10">
        <v>1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227</v>
      </c>
      <c r="B51" s="4" t="s">
        <v>49</v>
      </c>
      <c r="C51" s="10">
        <v>2</v>
      </c>
      <c r="D51" s="10">
        <v>2022</v>
      </c>
      <c r="E51" s="10">
        <v>0.73499999999999999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227</v>
      </c>
      <c r="B52" s="4" t="s">
        <v>49</v>
      </c>
      <c r="C52" s="10">
        <v>2</v>
      </c>
      <c r="D52" s="10">
        <v>2025</v>
      </c>
      <c r="E52" s="10">
        <v>0.83699999999999997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227</v>
      </c>
      <c r="B53" s="4" t="s">
        <v>49</v>
      </c>
      <c r="C53" s="10">
        <v>2</v>
      </c>
      <c r="D53" s="10">
        <v>2030</v>
      </c>
      <c r="E53" s="10">
        <v>0.83699999999999997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227</v>
      </c>
      <c r="B54" s="4" t="s">
        <v>49</v>
      </c>
      <c r="C54" s="10">
        <v>2</v>
      </c>
      <c r="D54" s="10">
        <v>2035</v>
      </c>
      <c r="E54" s="10">
        <v>0.83699999999999997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227</v>
      </c>
      <c r="B55" s="4" t="s">
        <v>49</v>
      </c>
      <c r="C55" s="10">
        <v>2</v>
      </c>
      <c r="D55" s="10">
        <v>2040</v>
      </c>
      <c r="E55" s="10">
        <v>0.83699999999999997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227</v>
      </c>
      <c r="B56" s="4" t="s">
        <v>49</v>
      </c>
      <c r="C56" s="10">
        <v>2</v>
      </c>
      <c r="D56" s="10">
        <v>2045</v>
      </c>
      <c r="E56" s="10">
        <v>0.83699999999999997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227</v>
      </c>
      <c r="B57" s="4" t="s">
        <v>49</v>
      </c>
      <c r="C57" s="10">
        <v>2</v>
      </c>
      <c r="D57" s="10">
        <v>2050</v>
      </c>
      <c r="E57" s="10">
        <v>0.83699999999999997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/>
    <row r="259" spans="1:26" ht="15.75" customHeight="1"/>
    <row r="260" spans="1:26" ht="15.75" customHeight="1"/>
    <row r="261" spans="1:26" ht="15.75" customHeight="1"/>
    <row r="262" spans="1:26" ht="15.75" customHeight="1"/>
    <row r="263" spans="1:26" ht="15.75" customHeight="1"/>
    <row r="264" spans="1:26" ht="15.75" customHeight="1"/>
    <row r="265" spans="1:26" ht="15.75" customHeight="1"/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Z1000"/>
  <sheetViews>
    <sheetView workbookViewId="0"/>
  </sheetViews>
  <sheetFormatPr baseColWidth="10" defaultColWidth="14.44140625" defaultRowHeight="15" customHeight="1"/>
  <cols>
    <col min="1" max="1" width="20.44140625" customWidth="1"/>
    <col min="2" max="2" width="16.88671875" customWidth="1"/>
    <col min="3" max="3" width="21.109375" customWidth="1"/>
    <col min="4" max="10" width="13.5546875" customWidth="1"/>
    <col min="11" max="25" width="8.6640625" customWidth="1"/>
  </cols>
  <sheetData>
    <row r="1" spans="1:26" ht="14.4">
      <c r="A1" s="1" t="s">
        <v>1</v>
      </c>
      <c r="B1" s="1" t="s">
        <v>2</v>
      </c>
      <c r="C1" s="1" t="s">
        <v>4</v>
      </c>
      <c r="D1" s="1" t="s">
        <v>8</v>
      </c>
      <c r="E1" s="1" t="s">
        <v>226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93</v>
      </c>
      <c r="B2" s="4" t="s">
        <v>12</v>
      </c>
      <c r="C2" s="10">
        <v>1</v>
      </c>
      <c r="D2" s="10">
        <v>2022</v>
      </c>
      <c r="E2" s="10">
        <v>0.86599999999999999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93</v>
      </c>
      <c r="B3" s="4" t="s">
        <v>12</v>
      </c>
      <c r="C3" s="10">
        <v>1</v>
      </c>
      <c r="D3" s="10">
        <v>2025</v>
      </c>
      <c r="E3" s="10">
        <v>0.86599999999999999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93</v>
      </c>
      <c r="B4" s="4" t="s">
        <v>12</v>
      </c>
      <c r="C4" s="10">
        <v>1</v>
      </c>
      <c r="D4" s="10">
        <v>2030</v>
      </c>
      <c r="E4" s="10">
        <v>0.86599999999999999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93</v>
      </c>
      <c r="B5" s="4" t="s">
        <v>12</v>
      </c>
      <c r="C5" s="10">
        <v>1</v>
      </c>
      <c r="D5" s="10">
        <v>2035</v>
      </c>
      <c r="E5" s="10">
        <v>0.86599999999999999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93</v>
      </c>
      <c r="B6" s="4" t="s">
        <v>12</v>
      </c>
      <c r="C6" s="10">
        <v>1</v>
      </c>
      <c r="D6" s="10">
        <v>2040</v>
      </c>
      <c r="E6" s="10">
        <v>0.86599999999999999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93</v>
      </c>
      <c r="B7" s="4" t="s">
        <v>12</v>
      </c>
      <c r="C7" s="10">
        <v>1</v>
      </c>
      <c r="D7" s="10">
        <v>2045</v>
      </c>
      <c r="E7" s="10">
        <v>0.86599999999999999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93</v>
      </c>
      <c r="B8" s="4" t="s">
        <v>12</v>
      </c>
      <c r="C8" s="10">
        <v>1</v>
      </c>
      <c r="D8" s="10">
        <v>2050</v>
      </c>
      <c r="E8" s="10">
        <v>0.86599999999999999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95</v>
      </c>
      <c r="B9" s="4" t="s">
        <v>12</v>
      </c>
      <c r="C9" s="10">
        <v>1</v>
      </c>
      <c r="D9" s="10">
        <v>2022</v>
      </c>
      <c r="E9" s="10">
        <v>0.86599999999999999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95</v>
      </c>
      <c r="B10" s="4" t="s">
        <v>12</v>
      </c>
      <c r="C10" s="10">
        <v>1</v>
      </c>
      <c r="D10" s="10">
        <v>2025</v>
      </c>
      <c r="E10" s="10">
        <v>0.86599999999999999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95</v>
      </c>
      <c r="B11" s="4" t="s">
        <v>12</v>
      </c>
      <c r="C11" s="10">
        <v>1</v>
      </c>
      <c r="D11" s="10">
        <v>2030</v>
      </c>
      <c r="E11" s="10">
        <v>0.86599999999999999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95</v>
      </c>
      <c r="B12" s="4" t="s">
        <v>12</v>
      </c>
      <c r="C12" s="10">
        <v>1</v>
      </c>
      <c r="D12" s="10">
        <v>2035</v>
      </c>
      <c r="E12" s="10">
        <v>0.86599999999999999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95</v>
      </c>
      <c r="B13" s="4" t="s">
        <v>12</v>
      </c>
      <c r="C13" s="10">
        <v>1</v>
      </c>
      <c r="D13" s="10">
        <v>2040</v>
      </c>
      <c r="E13" s="10">
        <v>0.86599999999999999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95</v>
      </c>
      <c r="B14" s="4" t="s">
        <v>12</v>
      </c>
      <c r="C14" s="10">
        <v>1</v>
      </c>
      <c r="D14" s="10">
        <v>2045</v>
      </c>
      <c r="E14" s="10">
        <v>0.86599999999999999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95</v>
      </c>
      <c r="B15" s="4" t="s">
        <v>12</v>
      </c>
      <c r="C15" s="10">
        <v>1</v>
      </c>
      <c r="D15" s="10">
        <v>2050</v>
      </c>
      <c r="E15" s="10">
        <v>0.86599999999999999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83</v>
      </c>
      <c r="B16" s="4" t="s">
        <v>19</v>
      </c>
      <c r="C16" s="10">
        <v>1</v>
      </c>
      <c r="D16" s="10">
        <v>2022</v>
      </c>
      <c r="E16" s="10">
        <v>0.99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83</v>
      </c>
      <c r="B17" s="4" t="s">
        <v>19</v>
      </c>
      <c r="C17" s="10">
        <v>1</v>
      </c>
      <c r="D17" s="10">
        <v>2025</v>
      </c>
      <c r="E17" s="10">
        <v>0.99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83</v>
      </c>
      <c r="B18" s="4" t="s">
        <v>19</v>
      </c>
      <c r="C18" s="10">
        <v>1</v>
      </c>
      <c r="D18" s="10">
        <v>2030</v>
      </c>
      <c r="E18" s="10">
        <v>0.99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83</v>
      </c>
      <c r="B19" s="4" t="s">
        <v>19</v>
      </c>
      <c r="C19" s="10">
        <v>1</v>
      </c>
      <c r="D19" s="10">
        <v>2035</v>
      </c>
      <c r="E19" s="10">
        <v>0.99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83</v>
      </c>
      <c r="B20" s="4" t="s">
        <v>19</v>
      </c>
      <c r="C20" s="10">
        <v>1</v>
      </c>
      <c r="D20" s="10">
        <v>2040</v>
      </c>
      <c r="E20" s="10">
        <v>0.99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83</v>
      </c>
      <c r="B21" s="4" t="s">
        <v>19</v>
      </c>
      <c r="C21" s="10">
        <v>1</v>
      </c>
      <c r="D21" s="10">
        <v>2045</v>
      </c>
      <c r="E21" s="10">
        <v>0.99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83</v>
      </c>
      <c r="B22" s="4" t="s">
        <v>19</v>
      </c>
      <c r="C22" s="10">
        <v>1</v>
      </c>
      <c r="D22" s="10">
        <v>2050</v>
      </c>
      <c r="E22" s="10">
        <v>0.99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86</v>
      </c>
      <c r="B23" s="4" t="s">
        <v>55</v>
      </c>
      <c r="C23" s="10">
        <v>1</v>
      </c>
      <c r="D23" s="10">
        <v>2022</v>
      </c>
      <c r="E23" s="10">
        <v>0.99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86</v>
      </c>
      <c r="B24" s="4" t="s">
        <v>55</v>
      </c>
      <c r="C24" s="10">
        <v>1</v>
      </c>
      <c r="D24" s="10">
        <v>2025</v>
      </c>
      <c r="E24" s="10">
        <v>0.99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86</v>
      </c>
      <c r="B25" s="4" t="s">
        <v>55</v>
      </c>
      <c r="C25" s="10">
        <v>1</v>
      </c>
      <c r="D25" s="10">
        <v>2030</v>
      </c>
      <c r="E25" s="10">
        <v>0.99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86</v>
      </c>
      <c r="B26" s="4" t="s">
        <v>55</v>
      </c>
      <c r="C26" s="10">
        <v>1</v>
      </c>
      <c r="D26" s="10">
        <v>2035</v>
      </c>
      <c r="E26" s="10">
        <v>0.99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86</v>
      </c>
      <c r="B27" s="4" t="s">
        <v>55</v>
      </c>
      <c r="C27" s="10">
        <v>1</v>
      </c>
      <c r="D27" s="10">
        <v>2040</v>
      </c>
      <c r="E27" s="10">
        <v>0.99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86</v>
      </c>
      <c r="B28" s="4" t="s">
        <v>55</v>
      </c>
      <c r="C28" s="10">
        <v>1</v>
      </c>
      <c r="D28" s="10">
        <v>2045</v>
      </c>
      <c r="E28" s="10">
        <v>0.99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86</v>
      </c>
      <c r="B29" s="4" t="s">
        <v>55</v>
      </c>
      <c r="C29" s="10">
        <v>1</v>
      </c>
      <c r="D29" s="10">
        <v>2050</v>
      </c>
      <c r="E29" s="10">
        <v>0.99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215</v>
      </c>
      <c r="B30" s="4" t="s">
        <v>25</v>
      </c>
      <c r="C30" s="10">
        <v>1</v>
      </c>
      <c r="D30" s="10">
        <v>2022</v>
      </c>
      <c r="E30" s="10">
        <v>0.95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215</v>
      </c>
      <c r="B31" s="4" t="s">
        <v>25</v>
      </c>
      <c r="C31" s="10">
        <v>1</v>
      </c>
      <c r="D31" s="10">
        <v>2025</v>
      </c>
      <c r="E31" s="10">
        <v>0.95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215</v>
      </c>
      <c r="B32" s="4" t="s">
        <v>25</v>
      </c>
      <c r="C32" s="10">
        <v>1</v>
      </c>
      <c r="D32" s="10">
        <v>2030</v>
      </c>
      <c r="E32" s="10">
        <v>0.95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215</v>
      </c>
      <c r="B33" s="4" t="s">
        <v>25</v>
      </c>
      <c r="C33" s="10">
        <v>1</v>
      </c>
      <c r="D33" s="10">
        <v>2035</v>
      </c>
      <c r="E33" s="10">
        <v>0.95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215</v>
      </c>
      <c r="B34" s="4" t="s">
        <v>25</v>
      </c>
      <c r="C34" s="10">
        <v>1</v>
      </c>
      <c r="D34" s="10">
        <v>2040</v>
      </c>
      <c r="E34" s="10">
        <v>0.95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215</v>
      </c>
      <c r="B35" s="4" t="s">
        <v>25</v>
      </c>
      <c r="C35" s="10">
        <v>1</v>
      </c>
      <c r="D35" s="10">
        <v>2045</v>
      </c>
      <c r="E35" s="10">
        <v>0.95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215</v>
      </c>
      <c r="B36" s="4" t="s">
        <v>25</v>
      </c>
      <c r="C36" s="10">
        <v>1</v>
      </c>
      <c r="D36" s="10">
        <v>2050</v>
      </c>
      <c r="E36" s="10">
        <v>0.95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80</v>
      </c>
      <c r="B37" s="4" t="s">
        <v>31</v>
      </c>
      <c r="C37" s="10">
        <v>1</v>
      </c>
      <c r="D37" s="10">
        <v>2022</v>
      </c>
      <c r="E37" s="10">
        <v>0.86599999999999999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80</v>
      </c>
      <c r="B38" s="4" t="s">
        <v>31</v>
      </c>
      <c r="C38" s="10">
        <v>1</v>
      </c>
      <c r="D38" s="10">
        <v>2025</v>
      </c>
      <c r="E38" s="10">
        <v>0.89400000000000002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80</v>
      </c>
      <c r="B39" s="4" t="s">
        <v>31</v>
      </c>
      <c r="C39" s="10">
        <v>1</v>
      </c>
      <c r="D39" s="10">
        <v>2030</v>
      </c>
      <c r="E39" s="10">
        <v>0.89400000000000002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80</v>
      </c>
      <c r="B40" s="4" t="s">
        <v>31</v>
      </c>
      <c r="C40" s="10">
        <v>1</v>
      </c>
      <c r="D40" s="10">
        <v>2035</v>
      </c>
      <c r="E40" s="10">
        <v>0.89400000000000002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80</v>
      </c>
      <c r="B41" s="4" t="s">
        <v>31</v>
      </c>
      <c r="C41" s="10">
        <v>1</v>
      </c>
      <c r="D41" s="10">
        <v>2040</v>
      </c>
      <c r="E41" s="10">
        <v>0.89400000000000002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80</v>
      </c>
      <c r="B42" s="4" t="s">
        <v>31</v>
      </c>
      <c r="C42" s="10">
        <v>1</v>
      </c>
      <c r="D42" s="10">
        <v>2045</v>
      </c>
      <c r="E42" s="10">
        <v>0.92200000000000004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80</v>
      </c>
      <c r="B43" s="4" t="s">
        <v>31</v>
      </c>
      <c r="C43" s="10">
        <v>1</v>
      </c>
      <c r="D43" s="10">
        <v>2050</v>
      </c>
      <c r="E43" s="10">
        <v>0.92200000000000004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89</v>
      </c>
      <c r="B44" s="4" t="s">
        <v>43</v>
      </c>
      <c r="C44" s="10">
        <v>1</v>
      </c>
      <c r="D44" s="10">
        <v>2022</v>
      </c>
      <c r="E44" s="10">
        <v>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89</v>
      </c>
      <c r="B45" s="4" t="s">
        <v>43</v>
      </c>
      <c r="C45" s="10">
        <v>1</v>
      </c>
      <c r="D45" s="10">
        <v>2025</v>
      </c>
      <c r="E45" s="10">
        <v>1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89</v>
      </c>
      <c r="B46" s="4" t="s">
        <v>43</v>
      </c>
      <c r="C46" s="10">
        <v>1</v>
      </c>
      <c r="D46" s="10">
        <v>2030</v>
      </c>
      <c r="E46" s="10">
        <v>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89</v>
      </c>
      <c r="B47" s="4" t="s">
        <v>43</v>
      </c>
      <c r="C47" s="10">
        <v>1</v>
      </c>
      <c r="D47" s="10">
        <v>2035</v>
      </c>
      <c r="E47" s="10">
        <v>1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89</v>
      </c>
      <c r="B48" s="4" t="s">
        <v>43</v>
      </c>
      <c r="C48" s="10">
        <v>1</v>
      </c>
      <c r="D48" s="10">
        <v>2040</v>
      </c>
      <c r="E48" s="10">
        <v>1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89</v>
      </c>
      <c r="B49" s="4" t="s">
        <v>43</v>
      </c>
      <c r="C49" s="10">
        <v>1</v>
      </c>
      <c r="D49" s="10">
        <v>2045</v>
      </c>
      <c r="E49" s="10">
        <v>1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89</v>
      </c>
      <c r="B50" s="4" t="s">
        <v>43</v>
      </c>
      <c r="C50" s="10">
        <v>1</v>
      </c>
      <c r="D50" s="10">
        <v>2050</v>
      </c>
      <c r="E50" s="10">
        <v>1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91</v>
      </c>
      <c r="B51" s="4" t="s">
        <v>37</v>
      </c>
      <c r="C51" s="10">
        <v>1</v>
      </c>
      <c r="D51" s="10">
        <v>2022</v>
      </c>
      <c r="E51" s="10">
        <v>1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91</v>
      </c>
      <c r="B52" s="4" t="s">
        <v>37</v>
      </c>
      <c r="C52" s="10">
        <v>1</v>
      </c>
      <c r="D52" s="10">
        <v>2025</v>
      </c>
      <c r="E52" s="10">
        <v>1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91</v>
      </c>
      <c r="B53" s="4" t="s">
        <v>37</v>
      </c>
      <c r="C53" s="10">
        <v>1</v>
      </c>
      <c r="D53" s="10">
        <v>2030</v>
      </c>
      <c r="E53" s="10">
        <v>1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91</v>
      </c>
      <c r="B54" s="4" t="s">
        <v>37</v>
      </c>
      <c r="C54" s="10">
        <v>1</v>
      </c>
      <c r="D54" s="10">
        <v>2035</v>
      </c>
      <c r="E54" s="10">
        <v>1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91</v>
      </c>
      <c r="B55" s="4" t="s">
        <v>37</v>
      </c>
      <c r="C55" s="10">
        <v>1</v>
      </c>
      <c r="D55" s="10">
        <v>2040</v>
      </c>
      <c r="E55" s="10">
        <v>1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91</v>
      </c>
      <c r="B56" s="4" t="s">
        <v>37</v>
      </c>
      <c r="C56" s="10">
        <v>1</v>
      </c>
      <c r="D56" s="10">
        <v>2045</v>
      </c>
      <c r="E56" s="10">
        <v>1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91</v>
      </c>
      <c r="B57" s="4" t="s">
        <v>37</v>
      </c>
      <c r="C57" s="10">
        <v>1</v>
      </c>
      <c r="D57" s="10">
        <v>2050</v>
      </c>
      <c r="E57" s="10">
        <v>1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227</v>
      </c>
      <c r="B58" s="4" t="s">
        <v>49</v>
      </c>
      <c r="C58" s="10">
        <v>1</v>
      </c>
      <c r="D58" s="10">
        <v>2022</v>
      </c>
      <c r="E58" s="10">
        <v>0.73499999999999999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227</v>
      </c>
      <c r="B59" s="4" t="s">
        <v>49</v>
      </c>
      <c r="C59" s="10">
        <v>1</v>
      </c>
      <c r="D59" s="10">
        <v>2025</v>
      </c>
      <c r="E59" s="10">
        <v>0.83699999999999997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227</v>
      </c>
      <c r="B60" s="4" t="s">
        <v>49</v>
      </c>
      <c r="C60" s="10">
        <v>1</v>
      </c>
      <c r="D60" s="10">
        <v>2030</v>
      </c>
      <c r="E60" s="10">
        <v>0.83699999999999997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227</v>
      </c>
      <c r="B61" s="4" t="s">
        <v>49</v>
      </c>
      <c r="C61" s="10">
        <v>1</v>
      </c>
      <c r="D61" s="10">
        <v>2035</v>
      </c>
      <c r="E61" s="10">
        <v>0.83699999999999997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227</v>
      </c>
      <c r="B62" s="4" t="s">
        <v>49</v>
      </c>
      <c r="C62" s="10">
        <v>1</v>
      </c>
      <c r="D62" s="10">
        <v>2040</v>
      </c>
      <c r="E62" s="10">
        <v>0.83699999999999997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227</v>
      </c>
      <c r="B63" s="4" t="s">
        <v>49</v>
      </c>
      <c r="C63" s="10">
        <v>1</v>
      </c>
      <c r="D63" s="10">
        <v>2045</v>
      </c>
      <c r="E63" s="10">
        <v>0.83699999999999997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227</v>
      </c>
      <c r="B64" s="4" t="s">
        <v>49</v>
      </c>
      <c r="C64" s="10">
        <v>1</v>
      </c>
      <c r="D64" s="10">
        <v>2050</v>
      </c>
      <c r="E64" s="10">
        <v>0.83699999999999997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/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FF0000"/>
  </sheetPr>
  <dimension ref="A1:Z982"/>
  <sheetViews>
    <sheetView workbookViewId="0">
      <selection activeCell="F9" sqref="F9"/>
    </sheetView>
  </sheetViews>
  <sheetFormatPr baseColWidth="10" defaultColWidth="14.44140625" defaultRowHeight="15" customHeight="1"/>
  <cols>
    <col min="1" max="1" width="13.5546875" customWidth="1"/>
    <col min="2" max="2" width="22.88671875" customWidth="1"/>
    <col min="3" max="6" width="13.5546875" customWidth="1"/>
    <col min="7" max="7" width="22.6640625" customWidth="1"/>
    <col min="8" max="8" width="10.5546875" customWidth="1"/>
    <col min="9" max="24" width="8.6640625" customWidth="1"/>
  </cols>
  <sheetData>
    <row r="1" spans="1:26" ht="12.6" customHeight="1">
      <c r="A1" s="1" t="s">
        <v>0</v>
      </c>
      <c r="B1" s="1" t="s">
        <v>1</v>
      </c>
      <c r="C1" s="1" t="s">
        <v>8</v>
      </c>
      <c r="D1" s="1" t="s">
        <v>226</v>
      </c>
      <c r="E1" s="4"/>
      <c r="F1" s="4"/>
      <c r="G1" s="4"/>
      <c r="H1" s="4"/>
      <c r="I1" s="4"/>
      <c r="J1" s="4"/>
      <c r="K1" s="4"/>
      <c r="L1" s="123" t="s">
        <v>0</v>
      </c>
      <c r="M1" s="123" t="s">
        <v>1</v>
      </c>
      <c r="N1" s="123" t="s">
        <v>8</v>
      </c>
      <c r="O1" s="123" t="s">
        <v>382</v>
      </c>
      <c r="P1" s="123" t="s">
        <v>383</v>
      </c>
      <c r="Q1" s="123" t="s">
        <v>381</v>
      </c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17</v>
      </c>
      <c r="B2" s="4" t="s">
        <v>165</v>
      </c>
      <c r="C2" s="10">
        <v>2022</v>
      </c>
      <c r="D2">
        <f>E2*1.5</f>
        <v>0.30000000000000004</v>
      </c>
      <c r="E2" s="10">
        <v>0.2</v>
      </c>
      <c r="F2" s="4"/>
      <c r="G2" s="4"/>
      <c r="H2" s="4"/>
      <c r="I2" s="4"/>
      <c r="J2" s="4"/>
      <c r="K2" s="4"/>
      <c r="L2" s="122" t="s">
        <v>17</v>
      </c>
      <c r="M2" s="122" t="s">
        <v>165</v>
      </c>
      <c r="N2" s="124">
        <v>2022</v>
      </c>
      <c r="O2" s="125">
        <v>0.2</v>
      </c>
      <c r="P2" s="125">
        <v>1</v>
      </c>
      <c r="Q2" s="125">
        <v>0.2</v>
      </c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17</v>
      </c>
      <c r="B3" s="4" t="s">
        <v>165</v>
      </c>
      <c r="C3" s="10">
        <v>2025</v>
      </c>
      <c r="D3">
        <f t="shared" ref="D3:D66" si="0">E3*1.5</f>
        <v>0.34499999999999997</v>
      </c>
      <c r="E3" s="10">
        <v>0.22999999999999998</v>
      </c>
      <c r="F3" s="4"/>
      <c r="G3" s="4"/>
      <c r="H3" s="4"/>
      <c r="I3" s="4"/>
      <c r="J3" s="4"/>
      <c r="K3" s="4"/>
      <c r="L3" s="122" t="s">
        <v>17</v>
      </c>
      <c r="M3" s="122" t="s">
        <v>165</v>
      </c>
      <c r="N3" s="124">
        <v>2025</v>
      </c>
      <c r="O3" s="125">
        <v>0.2</v>
      </c>
      <c r="P3" s="125">
        <v>1.1499999999999999</v>
      </c>
      <c r="Q3" s="125">
        <v>0.22999999999999998</v>
      </c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17</v>
      </c>
      <c r="B4" s="4" t="s">
        <v>165</v>
      </c>
      <c r="C4" s="10">
        <v>2030</v>
      </c>
      <c r="D4">
        <f t="shared" si="0"/>
        <v>0.40500000000000003</v>
      </c>
      <c r="E4" s="10">
        <v>0.27</v>
      </c>
      <c r="F4" s="4"/>
      <c r="G4" s="4"/>
      <c r="H4" s="4"/>
      <c r="I4" s="4"/>
      <c r="J4" s="4"/>
      <c r="K4" s="4"/>
      <c r="L4" s="122" t="s">
        <v>17</v>
      </c>
      <c r="M4" s="122" t="s">
        <v>165</v>
      </c>
      <c r="N4" s="124">
        <v>2030</v>
      </c>
      <c r="O4" s="125">
        <v>0.2</v>
      </c>
      <c r="P4" s="125">
        <v>1.35</v>
      </c>
      <c r="Q4" s="125">
        <v>0.27</v>
      </c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17</v>
      </c>
      <c r="B5" s="4" t="s">
        <v>165</v>
      </c>
      <c r="C5" s="10">
        <v>2035</v>
      </c>
      <c r="D5">
        <f t="shared" si="0"/>
        <v>0.46500000000000008</v>
      </c>
      <c r="E5" s="10">
        <v>0.31000000000000005</v>
      </c>
      <c r="F5" s="4"/>
      <c r="G5" s="4"/>
      <c r="H5" s="4"/>
      <c r="I5" s="4"/>
      <c r="J5" s="4"/>
      <c r="K5" s="4"/>
      <c r="L5" s="122" t="s">
        <v>17</v>
      </c>
      <c r="M5" s="122" t="s">
        <v>165</v>
      </c>
      <c r="N5" s="124">
        <v>2035</v>
      </c>
      <c r="O5" s="125">
        <v>0.2</v>
      </c>
      <c r="P5" s="125">
        <v>1.55</v>
      </c>
      <c r="Q5" s="125">
        <v>0.31000000000000005</v>
      </c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17</v>
      </c>
      <c r="B6" s="4" t="s">
        <v>165</v>
      </c>
      <c r="C6" s="10">
        <v>2040</v>
      </c>
      <c r="D6">
        <f t="shared" si="0"/>
        <v>0.52500000000000002</v>
      </c>
      <c r="E6" s="10">
        <v>0.35000000000000003</v>
      </c>
      <c r="F6" s="4"/>
      <c r="G6" s="4"/>
      <c r="H6" s="4"/>
      <c r="I6" s="4"/>
      <c r="J6" s="4"/>
      <c r="K6" s="4"/>
      <c r="L6" s="122" t="s">
        <v>17</v>
      </c>
      <c r="M6" s="122" t="s">
        <v>165</v>
      </c>
      <c r="N6" s="124">
        <v>2040</v>
      </c>
      <c r="O6" s="125">
        <v>0.2</v>
      </c>
      <c r="P6" s="125">
        <v>1.75</v>
      </c>
      <c r="Q6" s="125">
        <v>0.35000000000000003</v>
      </c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>
      <c r="A7" s="4" t="s">
        <v>17</v>
      </c>
      <c r="B7" s="4" t="s">
        <v>165</v>
      </c>
      <c r="C7" s="10">
        <v>2045</v>
      </c>
      <c r="D7">
        <f t="shared" si="0"/>
        <v>0.58499999999999996</v>
      </c>
      <c r="E7" s="10">
        <v>0.39</v>
      </c>
      <c r="F7" s="4"/>
      <c r="G7" s="32"/>
      <c r="H7" s="44"/>
      <c r="I7" s="44"/>
      <c r="J7" s="44"/>
      <c r="K7" s="44"/>
      <c r="L7" s="122" t="s">
        <v>17</v>
      </c>
      <c r="M7" s="122" t="s">
        <v>165</v>
      </c>
      <c r="N7" s="124">
        <v>2045</v>
      </c>
      <c r="O7" s="125">
        <v>0.2</v>
      </c>
      <c r="P7" s="125">
        <v>1.95</v>
      </c>
      <c r="Q7" s="125">
        <v>0.39</v>
      </c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17</v>
      </c>
      <c r="B8" s="4" t="s">
        <v>165</v>
      </c>
      <c r="C8" s="10">
        <v>2050</v>
      </c>
      <c r="D8">
        <f t="shared" si="0"/>
        <v>0.66000000000000014</v>
      </c>
      <c r="E8" s="10">
        <v>0.44000000000000006</v>
      </c>
      <c r="F8" s="4"/>
      <c r="G8" s="30"/>
      <c r="H8" s="45"/>
      <c r="I8" s="45"/>
      <c r="J8" s="45"/>
      <c r="K8" s="45"/>
      <c r="L8" s="122" t="s">
        <v>17</v>
      </c>
      <c r="M8" s="122" t="s">
        <v>165</v>
      </c>
      <c r="N8" s="124">
        <v>2050</v>
      </c>
      <c r="O8" s="125">
        <v>0.2</v>
      </c>
      <c r="P8" s="125">
        <v>2.2000000000000002</v>
      </c>
      <c r="Q8" s="125">
        <v>0.44000000000000006</v>
      </c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17</v>
      </c>
      <c r="B9" s="4" t="s">
        <v>170</v>
      </c>
      <c r="C9" s="10">
        <v>2022</v>
      </c>
      <c r="D9">
        <f t="shared" si="0"/>
        <v>0.60000000000000009</v>
      </c>
      <c r="E9" s="10">
        <v>0.4</v>
      </c>
      <c r="F9" s="4"/>
      <c r="G9" s="30"/>
      <c r="H9" s="45"/>
      <c r="I9" s="45"/>
      <c r="J9" s="45"/>
      <c r="K9" s="45"/>
      <c r="L9" s="122" t="s">
        <v>17</v>
      </c>
      <c r="M9" s="122" t="s">
        <v>170</v>
      </c>
      <c r="N9" s="124">
        <v>2022</v>
      </c>
      <c r="O9" s="125">
        <v>0.4</v>
      </c>
      <c r="P9" s="125">
        <v>1</v>
      </c>
      <c r="Q9" s="125">
        <v>0.4</v>
      </c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17</v>
      </c>
      <c r="B10" s="4" t="s">
        <v>170</v>
      </c>
      <c r="C10" s="10">
        <v>2025</v>
      </c>
      <c r="D10">
        <f t="shared" si="0"/>
        <v>0.64800000000000013</v>
      </c>
      <c r="E10" s="10">
        <v>0.43200000000000005</v>
      </c>
      <c r="F10" s="4"/>
      <c r="G10" s="30"/>
      <c r="H10" s="45"/>
      <c r="I10" s="45"/>
      <c r="J10" s="45"/>
      <c r="K10" s="45"/>
      <c r="L10" s="122" t="s">
        <v>17</v>
      </c>
      <c r="M10" s="122" t="s">
        <v>170</v>
      </c>
      <c r="N10" s="124">
        <v>2025</v>
      </c>
      <c r="O10" s="125">
        <v>0.4</v>
      </c>
      <c r="P10" s="125">
        <v>1.08</v>
      </c>
      <c r="Q10" s="125">
        <v>0.43200000000000005</v>
      </c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17</v>
      </c>
      <c r="B11" s="4" t="s">
        <v>170</v>
      </c>
      <c r="C11" s="10">
        <v>2030</v>
      </c>
      <c r="D11">
        <f t="shared" si="0"/>
        <v>0.70799999999999996</v>
      </c>
      <c r="E11" s="10">
        <v>0.47199999999999998</v>
      </c>
      <c r="F11" s="4"/>
      <c r="G11" s="30"/>
      <c r="H11" s="45"/>
      <c r="I11" s="45"/>
      <c r="J11" s="45"/>
      <c r="K11" s="45"/>
      <c r="L11" s="122" t="s">
        <v>17</v>
      </c>
      <c r="M11" s="122" t="s">
        <v>170</v>
      </c>
      <c r="N11" s="124">
        <v>2030</v>
      </c>
      <c r="O11" s="125">
        <v>0.4</v>
      </c>
      <c r="P11" s="125">
        <v>1.18</v>
      </c>
      <c r="Q11" s="125">
        <v>0.47199999999999998</v>
      </c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17</v>
      </c>
      <c r="B12" s="4" t="s">
        <v>170</v>
      </c>
      <c r="C12" s="10">
        <v>2035</v>
      </c>
      <c r="D12">
        <f t="shared" si="0"/>
        <v>0.76800000000000002</v>
      </c>
      <c r="E12" s="10">
        <v>0.51200000000000001</v>
      </c>
      <c r="F12" s="4"/>
      <c r="G12" s="30"/>
      <c r="H12" s="45"/>
      <c r="I12" s="45"/>
      <c r="J12" s="45"/>
      <c r="K12" s="45"/>
      <c r="L12" s="122" t="s">
        <v>17</v>
      </c>
      <c r="M12" s="122" t="s">
        <v>170</v>
      </c>
      <c r="N12" s="124">
        <v>2035</v>
      </c>
      <c r="O12" s="125">
        <v>0.4</v>
      </c>
      <c r="P12" s="125">
        <v>1.28</v>
      </c>
      <c r="Q12" s="125">
        <v>0.51200000000000001</v>
      </c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17</v>
      </c>
      <c r="B13" s="4" t="s">
        <v>170</v>
      </c>
      <c r="C13" s="10">
        <v>2040</v>
      </c>
      <c r="D13">
        <f t="shared" si="0"/>
        <v>0.82799999999999985</v>
      </c>
      <c r="E13" s="10">
        <v>0.55199999999999994</v>
      </c>
      <c r="F13" s="4"/>
      <c r="G13" s="30"/>
      <c r="H13" s="45"/>
      <c r="I13" s="45"/>
      <c r="J13" s="45"/>
      <c r="K13" s="45"/>
      <c r="L13" s="122" t="s">
        <v>17</v>
      </c>
      <c r="M13" s="122" t="s">
        <v>170</v>
      </c>
      <c r="N13" s="124">
        <v>2040</v>
      </c>
      <c r="O13" s="125">
        <v>0.4</v>
      </c>
      <c r="P13" s="125">
        <v>1.38</v>
      </c>
      <c r="Q13" s="125">
        <v>0.55199999999999994</v>
      </c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17</v>
      </c>
      <c r="B14" s="4" t="s">
        <v>170</v>
      </c>
      <c r="C14" s="10">
        <v>2045</v>
      </c>
      <c r="D14">
        <f t="shared" si="0"/>
        <v>0.8879999999999999</v>
      </c>
      <c r="E14" s="10">
        <v>0.59199999999999997</v>
      </c>
      <c r="F14" s="4"/>
      <c r="G14" s="30"/>
      <c r="H14" s="45"/>
      <c r="I14" s="45"/>
      <c r="J14" s="45"/>
      <c r="K14" s="45"/>
      <c r="L14" s="122" t="s">
        <v>17</v>
      </c>
      <c r="M14" s="122" t="s">
        <v>170</v>
      </c>
      <c r="N14" s="124">
        <v>2045</v>
      </c>
      <c r="O14" s="125">
        <v>0.4</v>
      </c>
      <c r="P14" s="125">
        <v>1.48</v>
      </c>
      <c r="Q14" s="125">
        <v>0.59199999999999997</v>
      </c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17</v>
      </c>
      <c r="B15" s="4" t="s">
        <v>170</v>
      </c>
      <c r="C15" s="10">
        <v>2050</v>
      </c>
      <c r="D15">
        <f t="shared" si="0"/>
        <v>0.94800000000000018</v>
      </c>
      <c r="E15" s="10">
        <v>0.63200000000000012</v>
      </c>
      <c r="F15" s="4"/>
      <c r="G15" s="30"/>
      <c r="H15" s="44"/>
      <c r="I15" s="44"/>
      <c r="J15" s="44"/>
      <c r="K15" s="44"/>
      <c r="L15" s="122" t="s">
        <v>17</v>
      </c>
      <c r="M15" s="122" t="s">
        <v>170</v>
      </c>
      <c r="N15" s="124">
        <v>2050</v>
      </c>
      <c r="O15" s="125">
        <v>0.4</v>
      </c>
      <c r="P15" s="125">
        <v>1.58</v>
      </c>
      <c r="Q15" s="125">
        <v>0.63200000000000012</v>
      </c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17</v>
      </c>
      <c r="B16" s="4" t="s">
        <v>171</v>
      </c>
      <c r="C16" s="10">
        <v>2022</v>
      </c>
      <c r="D16">
        <f t="shared" si="0"/>
        <v>0.15000000000000002</v>
      </c>
      <c r="E16" s="10">
        <v>0.1</v>
      </c>
      <c r="F16" s="4"/>
      <c r="G16" s="4"/>
      <c r="H16" s="4"/>
      <c r="I16" s="4"/>
      <c r="J16" s="4"/>
      <c r="K16" s="4"/>
      <c r="L16" s="122" t="s">
        <v>17</v>
      </c>
      <c r="M16" s="122" t="s">
        <v>171</v>
      </c>
      <c r="N16" s="124">
        <v>2022</v>
      </c>
      <c r="O16" s="125">
        <v>0.1</v>
      </c>
      <c r="P16" s="125">
        <v>1</v>
      </c>
      <c r="Q16" s="125">
        <v>0.1</v>
      </c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17</v>
      </c>
      <c r="B17" s="4" t="s">
        <v>171</v>
      </c>
      <c r="C17" s="10">
        <v>2025</v>
      </c>
      <c r="D17">
        <f t="shared" si="0"/>
        <v>0.13800000000000001</v>
      </c>
      <c r="E17" s="10">
        <v>9.2000000000000012E-2</v>
      </c>
      <c r="F17" s="4"/>
      <c r="G17" s="4"/>
      <c r="H17" s="4"/>
      <c r="I17" s="4"/>
      <c r="J17" s="4"/>
      <c r="K17" s="4"/>
      <c r="L17" s="122" t="s">
        <v>17</v>
      </c>
      <c r="M17" s="122" t="s">
        <v>171</v>
      </c>
      <c r="N17" s="124">
        <v>2025</v>
      </c>
      <c r="O17" s="125">
        <v>0.1</v>
      </c>
      <c r="P17" s="125">
        <v>0.92</v>
      </c>
      <c r="Q17" s="125">
        <v>9.2000000000000012E-2</v>
      </c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17</v>
      </c>
      <c r="B18" s="4" t="s">
        <v>171</v>
      </c>
      <c r="C18" s="10">
        <v>2030</v>
      </c>
      <c r="D18">
        <f t="shared" si="0"/>
        <v>0.123</v>
      </c>
      <c r="E18" s="10">
        <v>8.2000000000000003E-2</v>
      </c>
      <c r="F18" s="4"/>
      <c r="G18" s="4"/>
      <c r="H18" s="4"/>
      <c r="I18" s="4"/>
      <c r="J18" s="4"/>
      <c r="K18" s="4"/>
      <c r="L18" s="122" t="s">
        <v>17</v>
      </c>
      <c r="M18" s="122" t="s">
        <v>171</v>
      </c>
      <c r="N18" s="124">
        <v>2030</v>
      </c>
      <c r="O18" s="125">
        <v>0.1</v>
      </c>
      <c r="P18" s="125">
        <v>0.82</v>
      </c>
      <c r="Q18" s="125">
        <v>8.2000000000000003E-2</v>
      </c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4" t="s">
        <v>17</v>
      </c>
      <c r="B19" s="4" t="s">
        <v>171</v>
      </c>
      <c r="C19" s="10">
        <v>2035</v>
      </c>
      <c r="D19">
        <f t="shared" si="0"/>
        <v>0.11099999999999999</v>
      </c>
      <c r="E19" s="10">
        <v>7.3999999999999996E-2</v>
      </c>
      <c r="F19" s="4"/>
      <c r="G19" s="4"/>
      <c r="H19" s="4"/>
      <c r="I19" s="4"/>
      <c r="J19" s="4"/>
      <c r="K19" s="4"/>
      <c r="L19" s="122" t="s">
        <v>17</v>
      </c>
      <c r="M19" s="122" t="s">
        <v>171</v>
      </c>
      <c r="N19" s="124">
        <v>2035</v>
      </c>
      <c r="O19" s="125">
        <v>0.1</v>
      </c>
      <c r="P19" s="125">
        <v>0.74</v>
      </c>
      <c r="Q19" s="125">
        <v>7.3999999999999996E-2</v>
      </c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4" t="s">
        <v>17</v>
      </c>
      <c r="B20" s="4" t="s">
        <v>171</v>
      </c>
      <c r="C20" s="10">
        <v>2040</v>
      </c>
      <c r="D20">
        <f t="shared" si="0"/>
        <v>9.9000000000000005E-2</v>
      </c>
      <c r="E20" s="10">
        <v>6.6000000000000003E-2</v>
      </c>
      <c r="F20" s="4"/>
      <c r="G20" s="4"/>
      <c r="H20" s="4"/>
      <c r="I20" s="4"/>
      <c r="J20" s="4"/>
      <c r="K20" s="4"/>
      <c r="L20" s="122" t="s">
        <v>17</v>
      </c>
      <c r="M20" s="122" t="s">
        <v>171</v>
      </c>
      <c r="N20" s="124">
        <v>2040</v>
      </c>
      <c r="O20" s="125">
        <v>0.1</v>
      </c>
      <c r="P20" s="125">
        <v>0.66</v>
      </c>
      <c r="Q20" s="125">
        <v>6.6000000000000003E-2</v>
      </c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17</v>
      </c>
      <c r="B21" s="4" t="s">
        <v>171</v>
      </c>
      <c r="C21" s="10">
        <v>2045</v>
      </c>
      <c r="D21">
        <f t="shared" si="0"/>
        <v>8.6999999999999994E-2</v>
      </c>
      <c r="E21" s="10">
        <v>5.7999999999999996E-2</v>
      </c>
      <c r="F21" s="4"/>
      <c r="G21" s="4"/>
      <c r="H21" s="4"/>
      <c r="I21" s="4"/>
      <c r="J21" s="4"/>
      <c r="K21" s="4"/>
      <c r="L21" s="122" t="s">
        <v>17</v>
      </c>
      <c r="M21" s="122" t="s">
        <v>171</v>
      </c>
      <c r="N21" s="124">
        <v>2045</v>
      </c>
      <c r="O21" s="125">
        <v>0.1</v>
      </c>
      <c r="P21" s="125">
        <v>0.57999999999999996</v>
      </c>
      <c r="Q21" s="125">
        <v>5.7999999999999996E-2</v>
      </c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17</v>
      </c>
      <c r="B22" s="4" t="s">
        <v>171</v>
      </c>
      <c r="C22" s="10">
        <v>2050</v>
      </c>
      <c r="D22">
        <f t="shared" si="0"/>
        <v>7.5000000000000011E-2</v>
      </c>
      <c r="E22" s="10">
        <v>0.05</v>
      </c>
      <c r="F22" s="4"/>
      <c r="G22" s="4"/>
      <c r="H22" s="4"/>
      <c r="I22" s="4"/>
      <c r="J22" s="4"/>
      <c r="K22" s="4"/>
      <c r="L22" s="122" t="s">
        <v>17</v>
      </c>
      <c r="M22" s="122" t="s">
        <v>171</v>
      </c>
      <c r="N22" s="124">
        <v>2050</v>
      </c>
      <c r="O22" s="125">
        <v>0.1</v>
      </c>
      <c r="P22" s="125">
        <v>0.5</v>
      </c>
      <c r="Q22" s="125">
        <v>0.05</v>
      </c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17</v>
      </c>
      <c r="B23" s="4" t="s">
        <v>177</v>
      </c>
      <c r="C23" s="10">
        <v>2022</v>
      </c>
      <c r="D23">
        <f t="shared" si="0"/>
        <v>1.5</v>
      </c>
      <c r="E23" s="10">
        <v>1</v>
      </c>
      <c r="F23" s="4"/>
      <c r="G23" s="4"/>
      <c r="H23" s="4"/>
      <c r="I23" s="4"/>
      <c r="J23" s="4"/>
      <c r="K23" s="4"/>
      <c r="L23" s="122" t="s">
        <v>17</v>
      </c>
      <c r="M23" s="122" t="s">
        <v>177</v>
      </c>
      <c r="N23" s="124">
        <v>2022</v>
      </c>
      <c r="O23" s="125">
        <v>1</v>
      </c>
      <c r="P23" s="125">
        <v>1</v>
      </c>
      <c r="Q23" s="125">
        <v>1</v>
      </c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17</v>
      </c>
      <c r="B24" s="4" t="s">
        <v>177</v>
      </c>
      <c r="C24" s="10">
        <v>2025</v>
      </c>
      <c r="D24">
        <f t="shared" si="0"/>
        <v>1.35</v>
      </c>
      <c r="E24" s="10">
        <v>0.9</v>
      </c>
      <c r="F24" s="4"/>
      <c r="G24" s="4"/>
      <c r="H24" s="4"/>
      <c r="I24" s="4"/>
      <c r="J24" s="4"/>
      <c r="K24" s="4"/>
      <c r="L24" s="122" t="s">
        <v>17</v>
      </c>
      <c r="M24" s="122" t="s">
        <v>177</v>
      </c>
      <c r="N24" s="124">
        <v>2025</v>
      </c>
      <c r="O24" s="125">
        <v>1</v>
      </c>
      <c r="P24" s="125">
        <v>0.9</v>
      </c>
      <c r="Q24" s="125">
        <v>0.9</v>
      </c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17</v>
      </c>
      <c r="B25" s="4" t="s">
        <v>177</v>
      </c>
      <c r="C25" s="10">
        <v>2030</v>
      </c>
      <c r="D25">
        <f t="shared" si="0"/>
        <v>1.17</v>
      </c>
      <c r="E25" s="10">
        <v>0.78</v>
      </c>
      <c r="F25" s="4"/>
      <c r="G25" s="4"/>
      <c r="H25" s="4"/>
      <c r="I25" s="4"/>
      <c r="J25" s="4"/>
      <c r="K25" s="4"/>
      <c r="L25" s="122" t="s">
        <v>17</v>
      </c>
      <c r="M25" s="122" t="s">
        <v>177</v>
      </c>
      <c r="N25" s="124">
        <v>2030</v>
      </c>
      <c r="O25" s="125">
        <v>1</v>
      </c>
      <c r="P25" s="125">
        <v>0.78</v>
      </c>
      <c r="Q25" s="125">
        <v>0.78</v>
      </c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17</v>
      </c>
      <c r="B26" s="4" t="s">
        <v>177</v>
      </c>
      <c r="C26" s="10">
        <v>2035</v>
      </c>
      <c r="D26">
        <f t="shared" si="0"/>
        <v>1.02</v>
      </c>
      <c r="E26" s="10">
        <v>0.68</v>
      </c>
      <c r="F26" s="4"/>
      <c r="G26" s="4"/>
      <c r="H26" s="4"/>
      <c r="I26" s="4"/>
      <c r="J26" s="4"/>
      <c r="K26" s="4"/>
      <c r="L26" s="122" t="s">
        <v>17</v>
      </c>
      <c r="M26" s="122" t="s">
        <v>177</v>
      </c>
      <c r="N26" s="124">
        <v>2035</v>
      </c>
      <c r="O26" s="125">
        <v>1</v>
      </c>
      <c r="P26" s="125">
        <v>0.68</v>
      </c>
      <c r="Q26" s="125">
        <v>0.68</v>
      </c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17</v>
      </c>
      <c r="B27" s="4" t="s">
        <v>177</v>
      </c>
      <c r="C27" s="10">
        <v>2040</v>
      </c>
      <c r="D27">
        <f t="shared" si="0"/>
        <v>0.86999999999999988</v>
      </c>
      <c r="E27" s="10">
        <v>0.57999999999999996</v>
      </c>
      <c r="F27" s="4"/>
      <c r="G27" s="4"/>
      <c r="H27" s="4"/>
      <c r="I27" s="4"/>
      <c r="J27" s="4"/>
      <c r="K27" s="4"/>
      <c r="L27" s="122" t="s">
        <v>17</v>
      </c>
      <c r="M27" s="122" t="s">
        <v>177</v>
      </c>
      <c r="N27" s="124">
        <v>2040</v>
      </c>
      <c r="O27" s="125">
        <v>1</v>
      </c>
      <c r="P27" s="125">
        <v>0.57999999999999996</v>
      </c>
      <c r="Q27" s="125">
        <v>0.57999999999999996</v>
      </c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17</v>
      </c>
      <c r="B28" s="4" t="s">
        <v>177</v>
      </c>
      <c r="C28" s="10">
        <v>2045</v>
      </c>
      <c r="D28">
        <f t="shared" si="0"/>
        <v>0.75</v>
      </c>
      <c r="E28" s="10">
        <v>0.5</v>
      </c>
      <c r="F28" s="4"/>
      <c r="G28" s="4"/>
      <c r="H28" s="4"/>
      <c r="I28" s="4"/>
      <c r="J28" s="4"/>
      <c r="K28" s="4"/>
      <c r="L28" s="122" t="s">
        <v>17</v>
      </c>
      <c r="M28" s="122" t="s">
        <v>177</v>
      </c>
      <c r="N28" s="124">
        <v>2045</v>
      </c>
      <c r="O28" s="125">
        <v>1</v>
      </c>
      <c r="P28" s="125">
        <v>0.5</v>
      </c>
      <c r="Q28" s="125">
        <v>0.5</v>
      </c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17</v>
      </c>
      <c r="B29" s="4" t="s">
        <v>177</v>
      </c>
      <c r="C29" s="10">
        <v>2050</v>
      </c>
      <c r="D29">
        <f t="shared" si="0"/>
        <v>0.63</v>
      </c>
      <c r="E29" s="10">
        <v>0.42</v>
      </c>
      <c r="F29" s="4"/>
      <c r="G29" s="4"/>
      <c r="H29" s="4"/>
      <c r="I29" s="4"/>
      <c r="J29" s="4"/>
      <c r="K29" s="4"/>
      <c r="L29" s="122" t="s">
        <v>17</v>
      </c>
      <c r="M29" s="122" t="s">
        <v>177</v>
      </c>
      <c r="N29" s="124">
        <v>2050</v>
      </c>
      <c r="O29" s="125">
        <v>1</v>
      </c>
      <c r="P29" s="125">
        <v>0.42</v>
      </c>
      <c r="Q29" s="125">
        <v>0.42</v>
      </c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17</v>
      </c>
      <c r="B30" s="4" t="s">
        <v>162</v>
      </c>
      <c r="C30" s="10">
        <v>2022</v>
      </c>
      <c r="D30">
        <f t="shared" si="0"/>
        <v>0.30000000000000004</v>
      </c>
      <c r="E30" s="10">
        <v>0.2</v>
      </c>
      <c r="F30" s="4"/>
      <c r="G30" s="4"/>
      <c r="H30" s="4"/>
      <c r="I30" s="4"/>
      <c r="J30" s="4"/>
      <c r="K30" s="4"/>
      <c r="L30" s="122" t="s">
        <v>17</v>
      </c>
      <c r="M30" s="122" t="s">
        <v>162</v>
      </c>
      <c r="N30" s="124">
        <v>2022</v>
      </c>
      <c r="O30" s="125">
        <v>0.2</v>
      </c>
      <c r="P30" s="125">
        <v>1</v>
      </c>
      <c r="Q30" s="125">
        <v>0.2</v>
      </c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17</v>
      </c>
      <c r="B31" s="4" t="s">
        <v>162</v>
      </c>
      <c r="C31" s="10">
        <v>2025</v>
      </c>
      <c r="D31">
        <f t="shared" si="0"/>
        <v>0.30000000000000004</v>
      </c>
      <c r="E31" s="10">
        <v>0.2</v>
      </c>
      <c r="F31" s="4"/>
      <c r="G31" s="4"/>
      <c r="H31" s="4"/>
      <c r="I31" s="4"/>
      <c r="J31" s="4"/>
      <c r="K31" s="4"/>
      <c r="L31" s="122" t="s">
        <v>17</v>
      </c>
      <c r="M31" s="122" t="s">
        <v>162</v>
      </c>
      <c r="N31" s="124">
        <v>2025</v>
      </c>
      <c r="O31" s="125">
        <v>0.2</v>
      </c>
      <c r="P31" s="125">
        <v>1</v>
      </c>
      <c r="Q31" s="125">
        <v>0.2</v>
      </c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17</v>
      </c>
      <c r="B32" s="4" t="s">
        <v>162</v>
      </c>
      <c r="C32" s="10">
        <v>2030</v>
      </c>
      <c r="D32">
        <f t="shared" si="0"/>
        <v>0.30600000000000005</v>
      </c>
      <c r="E32" s="10">
        <v>0.20400000000000001</v>
      </c>
      <c r="F32" s="4"/>
      <c r="G32" s="4"/>
      <c r="H32" s="4"/>
      <c r="I32" s="4"/>
      <c r="J32" s="4"/>
      <c r="K32" s="4"/>
      <c r="L32" s="122" t="s">
        <v>17</v>
      </c>
      <c r="M32" s="122" t="s">
        <v>162</v>
      </c>
      <c r="N32" s="124">
        <v>2030</v>
      </c>
      <c r="O32" s="125">
        <v>0.2</v>
      </c>
      <c r="P32" s="125">
        <v>1.02</v>
      </c>
      <c r="Q32" s="125">
        <v>0.20400000000000001</v>
      </c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17</v>
      </c>
      <c r="B33" s="4" t="s">
        <v>162</v>
      </c>
      <c r="C33" s="10">
        <v>2035</v>
      </c>
      <c r="D33">
        <f t="shared" si="0"/>
        <v>0.30600000000000005</v>
      </c>
      <c r="E33" s="10">
        <v>0.20400000000000001</v>
      </c>
      <c r="F33" s="4"/>
      <c r="G33" s="4"/>
      <c r="H33" s="4"/>
      <c r="I33" s="4"/>
      <c r="J33" s="4"/>
      <c r="K33" s="4"/>
      <c r="L33" s="122" t="s">
        <v>17</v>
      </c>
      <c r="M33" s="122" t="s">
        <v>162</v>
      </c>
      <c r="N33" s="124">
        <v>2035</v>
      </c>
      <c r="O33" s="125">
        <v>0.2</v>
      </c>
      <c r="P33" s="125">
        <v>1.02</v>
      </c>
      <c r="Q33" s="125">
        <v>0.20400000000000001</v>
      </c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17</v>
      </c>
      <c r="B34" s="4" t="s">
        <v>162</v>
      </c>
      <c r="C34" s="10">
        <v>2040</v>
      </c>
      <c r="D34">
        <f t="shared" si="0"/>
        <v>0.30900000000000005</v>
      </c>
      <c r="E34" s="10">
        <v>0.20600000000000002</v>
      </c>
      <c r="F34" s="4"/>
      <c r="G34" s="4"/>
      <c r="H34" s="4"/>
      <c r="I34" s="4"/>
      <c r="J34" s="4"/>
      <c r="K34" s="4"/>
      <c r="L34" s="122" t="s">
        <v>17</v>
      </c>
      <c r="M34" s="122" t="s">
        <v>162</v>
      </c>
      <c r="N34" s="124">
        <v>2040</v>
      </c>
      <c r="O34" s="125">
        <v>0.2</v>
      </c>
      <c r="P34" s="125">
        <v>1.03</v>
      </c>
      <c r="Q34" s="125">
        <v>0.20600000000000002</v>
      </c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17</v>
      </c>
      <c r="B35" s="22" t="s">
        <v>162</v>
      </c>
      <c r="C35" s="10">
        <v>2045</v>
      </c>
      <c r="D35">
        <f t="shared" si="0"/>
        <v>0.30900000000000005</v>
      </c>
      <c r="E35" s="10">
        <v>0.20600000000000002</v>
      </c>
      <c r="F35" s="4"/>
      <c r="G35" s="4"/>
      <c r="H35" s="4"/>
      <c r="I35" s="4"/>
      <c r="J35" s="4"/>
      <c r="K35" s="4"/>
      <c r="L35" s="122" t="s">
        <v>17</v>
      </c>
      <c r="M35" s="122" t="s">
        <v>162</v>
      </c>
      <c r="N35" s="124">
        <v>2045</v>
      </c>
      <c r="O35" s="125">
        <v>0.2</v>
      </c>
      <c r="P35" s="125">
        <v>1.03</v>
      </c>
      <c r="Q35" s="125">
        <v>0.20600000000000002</v>
      </c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17</v>
      </c>
      <c r="B36" s="4" t="s">
        <v>162</v>
      </c>
      <c r="C36" s="10">
        <v>2050</v>
      </c>
      <c r="D36">
        <f t="shared" si="0"/>
        <v>0.31500000000000006</v>
      </c>
      <c r="E36" s="10">
        <v>0.21000000000000002</v>
      </c>
      <c r="F36" s="4"/>
      <c r="G36" s="4"/>
      <c r="H36" s="4"/>
      <c r="I36" s="4"/>
      <c r="J36" s="4"/>
      <c r="K36" s="4"/>
      <c r="L36" s="122" t="s">
        <v>17</v>
      </c>
      <c r="M36" s="122" t="s">
        <v>162</v>
      </c>
      <c r="N36" s="124">
        <v>2050</v>
      </c>
      <c r="O36" s="125">
        <v>0.2</v>
      </c>
      <c r="P36" s="125">
        <v>1.05</v>
      </c>
      <c r="Q36" s="125">
        <v>0.21000000000000002</v>
      </c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17</v>
      </c>
      <c r="B37" s="4" t="s">
        <v>159</v>
      </c>
      <c r="C37" s="10">
        <v>2022</v>
      </c>
      <c r="D37">
        <f t="shared" si="0"/>
        <v>0.15000000000000002</v>
      </c>
      <c r="E37" s="10">
        <v>0.1</v>
      </c>
      <c r="F37" s="4"/>
      <c r="G37" s="4"/>
      <c r="H37" s="4"/>
      <c r="I37" s="4"/>
      <c r="J37" s="4"/>
      <c r="K37" s="4"/>
      <c r="L37" s="122" t="s">
        <v>17</v>
      </c>
      <c r="M37" s="122" t="s">
        <v>159</v>
      </c>
      <c r="N37" s="124">
        <v>2022</v>
      </c>
      <c r="O37" s="125">
        <v>0.1</v>
      </c>
      <c r="P37" s="125">
        <v>1</v>
      </c>
      <c r="Q37" s="125">
        <v>0.1</v>
      </c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17</v>
      </c>
      <c r="B38" s="4" t="s">
        <v>159</v>
      </c>
      <c r="C38" s="10">
        <v>2025</v>
      </c>
      <c r="D38">
        <f t="shared" si="0"/>
        <v>0.20999999999999996</v>
      </c>
      <c r="E38" s="10">
        <v>0.13999999999999999</v>
      </c>
      <c r="F38" s="4"/>
      <c r="G38" s="4"/>
      <c r="H38" s="4"/>
      <c r="I38" s="4"/>
      <c r="J38" s="4"/>
      <c r="K38" s="4"/>
      <c r="L38" s="122" t="s">
        <v>17</v>
      </c>
      <c r="M38" s="122" t="s">
        <v>159</v>
      </c>
      <c r="N38" s="124">
        <v>2025</v>
      </c>
      <c r="O38" s="125">
        <v>0.1</v>
      </c>
      <c r="P38" s="125">
        <v>1.4</v>
      </c>
      <c r="Q38" s="125">
        <v>0.13999999999999999</v>
      </c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17</v>
      </c>
      <c r="B39" s="4" t="s">
        <v>159</v>
      </c>
      <c r="C39" s="10">
        <v>2030</v>
      </c>
      <c r="D39">
        <f t="shared" si="0"/>
        <v>0.31500000000000006</v>
      </c>
      <c r="E39" s="10">
        <v>0.21000000000000002</v>
      </c>
      <c r="F39" s="4"/>
      <c r="G39" s="4"/>
      <c r="H39" s="4"/>
      <c r="I39" s="4"/>
      <c r="J39" s="4"/>
      <c r="K39" s="4"/>
      <c r="L39" s="122" t="s">
        <v>17</v>
      </c>
      <c r="M39" s="122" t="s">
        <v>159</v>
      </c>
      <c r="N39" s="124">
        <v>2030</v>
      </c>
      <c r="O39" s="125">
        <v>0.1</v>
      </c>
      <c r="P39" s="125">
        <v>2.1</v>
      </c>
      <c r="Q39" s="125">
        <v>0.21000000000000002</v>
      </c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17</v>
      </c>
      <c r="B40" s="4" t="s">
        <v>159</v>
      </c>
      <c r="C40" s="10">
        <v>2035</v>
      </c>
      <c r="D40">
        <f t="shared" si="0"/>
        <v>0.43499999999999994</v>
      </c>
      <c r="E40" s="10">
        <v>0.28999999999999998</v>
      </c>
      <c r="F40" s="4"/>
      <c r="G40" s="4"/>
      <c r="H40" s="4"/>
      <c r="I40" s="4"/>
      <c r="J40" s="4"/>
      <c r="K40" s="4"/>
      <c r="L40" s="122" t="s">
        <v>17</v>
      </c>
      <c r="M40" s="122" t="s">
        <v>159</v>
      </c>
      <c r="N40" s="124">
        <v>2035</v>
      </c>
      <c r="O40" s="125">
        <v>0.1</v>
      </c>
      <c r="P40" s="125">
        <v>2.9</v>
      </c>
      <c r="Q40" s="125">
        <v>0.28999999999999998</v>
      </c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17</v>
      </c>
      <c r="B41" s="4" t="s">
        <v>159</v>
      </c>
      <c r="C41" s="10">
        <v>2040</v>
      </c>
      <c r="D41">
        <f t="shared" si="0"/>
        <v>0.57000000000000006</v>
      </c>
      <c r="E41" s="10">
        <v>0.38</v>
      </c>
      <c r="F41" s="4"/>
      <c r="G41" s="4"/>
      <c r="H41" s="4"/>
      <c r="I41" s="4"/>
      <c r="J41" s="4"/>
      <c r="K41" s="4"/>
      <c r="L41" s="122" t="s">
        <v>17</v>
      </c>
      <c r="M41" s="122" t="s">
        <v>159</v>
      </c>
      <c r="N41" s="124">
        <v>2040</v>
      </c>
      <c r="O41" s="125">
        <v>0.1</v>
      </c>
      <c r="P41" s="125">
        <v>3.8</v>
      </c>
      <c r="Q41" s="125">
        <v>0.38</v>
      </c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17</v>
      </c>
      <c r="B42" s="4" t="s">
        <v>159</v>
      </c>
      <c r="C42" s="10">
        <v>2045</v>
      </c>
      <c r="D42">
        <f t="shared" si="0"/>
        <v>0.72</v>
      </c>
      <c r="E42" s="10">
        <v>0.48</v>
      </c>
      <c r="F42" s="4"/>
      <c r="G42" s="4"/>
      <c r="H42" s="4"/>
      <c r="I42" s="4"/>
      <c r="J42" s="4"/>
      <c r="K42" s="4"/>
      <c r="L42" s="122" t="s">
        <v>17</v>
      </c>
      <c r="M42" s="122" t="s">
        <v>159</v>
      </c>
      <c r="N42" s="124">
        <v>2045</v>
      </c>
      <c r="O42" s="125">
        <v>0.1</v>
      </c>
      <c r="P42" s="125">
        <v>4.8</v>
      </c>
      <c r="Q42" s="125">
        <v>0.48</v>
      </c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17</v>
      </c>
      <c r="B43" s="4" t="s">
        <v>159</v>
      </c>
      <c r="C43" s="10">
        <v>2050</v>
      </c>
      <c r="D43">
        <f t="shared" si="0"/>
        <v>0.90000000000000013</v>
      </c>
      <c r="E43" s="10">
        <v>0.60000000000000009</v>
      </c>
      <c r="F43" s="4"/>
      <c r="G43" s="4"/>
      <c r="H43" s="4"/>
      <c r="I43" s="4"/>
      <c r="J43" s="4"/>
      <c r="K43" s="4"/>
      <c r="L43" s="122" t="s">
        <v>17</v>
      </c>
      <c r="M43" s="122" t="s">
        <v>159</v>
      </c>
      <c r="N43" s="124">
        <v>2050</v>
      </c>
      <c r="O43" s="125">
        <v>0.1</v>
      </c>
      <c r="P43" s="125">
        <v>6</v>
      </c>
      <c r="Q43" s="125">
        <v>0.60000000000000009</v>
      </c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23</v>
      </c>
      <c r="B44" s="4" t="s">
        <v>165</v>
      </c>
      <c r="C44" s="10">
        <v>2022</v>
      </c>
      <c r="D44">
        <f t="shared" si="0"/>
        <v>0.12</v>
      </c>
      <c r="E44" s="10">
        <v>0.08</v>
      </c>
      <c r="F44" s="4"/>
      <c r="G44" s="4"/>
      <c r="H44" s="4"/>
      <c r="I44" s="4"/>
      <c r="J44" s="4"/>
      <c r="K44" s="4"/>
      <c r="L44" s="122" t="s">
        <v>23</v>
      </c>
      <c r="M44" s="122" t="s">
        <v>165</v>
      </c>
      <c r="N44" s="124">
        <v>2022</v>
      </c>
      <c r="O44" s="125">
        <v>0.08</v>
      </c>
      <c r="P44" s="125">
        <v>1</v>
      </c>
      <c r="Q44" s="125">
        <v>0.08</v>
      </c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23</v>
      </c>
      <c r="B45" s="4" t="s">
        <v>165</v>
      </c>
      <c r="C45" s="10">
        <v>2025</v>
      </c>
      <c r="D45">
        <f t="shared" si="0"/>
        <v>0.13200000000000001</v>
      </c>
      <c r="E45" s="10">
        <v>8.8000000000000009E-2</v>
      </c>
      <c r="F45" s="4"/>
      <c r="G45" s="4"/>
      <c r="H45" s="4"/>
      <c r="I45" s="4"/>
      <c r="J45" s="4"/>
      <c r="K45" s="4"/>
      <c r="L45" s="122" t="s">
        <v>23</v>
      </c>
      <c r="M45" s="122" t="s">
        <v>165</v>
      </c>
      <c r="N45" s="124">
        <v>2025</v>
      </c>
      <c r="O45" s="125">
        <v>0.08</v>
      </c>
      <c r="P45" s="125">
        <v>1.1000000000000001</v>
      </c>
      <c r="Q45" s="125">
        <v>8.8000000000000009E-2</v>
      </c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23</v>
      </c>
      <c r="B46" s="4" t="s">
        <v>165</v>
      </c>
      <c r="C46" s="10">
        <v>2030</v>
      </c>
      <c r="D46">
        <f t="shared" si="0"/>
        <v>0.15360000000000001</v>
      </c>
      <c r="E46" s="10">
        <v>0.1024</v>
      </c>
      <c r="F46" s="4"/>
      <c r="G46" s="4"/>
      <c r="H46" s="4"/>
      <c r="I46" s="4"/>
      <c r="J46" s="4"/>
      <c r="K46" s="4"/>
      <c r="L46" s="122" t="s">
        <v>23</v>
      </c>
      <c r="M46" s="122" t="s">
        <v>165</v>
      </c>
      <c r="N46" s="124">
        <v>2030</v>
      </c>
      <c r="O46" s="125">
        <v>0.08</v>
      </c>
      <c r="P46" s="125">
        <v>1.28</v>
      </c>
      <c r="Q46" s="125">
        <v>0.1024</v>
      </c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23</v>
      </c>
      <c r="B47" s="4" t="s">
        <v>165</v>
      </c>
      <c r="C47" s="10">
        <v>2035</v>
      </c>
      <c r="D47">
        <f t="shared" si="0"/>
        <v>0.17399999999999999</v>
      </c>
      <c r="E47" s="10">
        <v>0.11599999999999999</v>
      </c>
      <c r="F47" s="4"/>
      <c r="G47" s="4"/>
      <c r="H47" s="4"/>
      <c r="I47" s="4"/>
      <c r="J47" s="4"/>
      <c r="K47" s="4"/>
      <c r="L47" s="122" t="s">
        <v>23</v>
      </c>
      <c r="M47" s="122" t="s">
        <v>165</v>
      </c>
      <c r="N47" s="124">
        <v>2035</v>
      </c>
      <c r="O47" s="125">
        <v>0.08</v>
      </c>
      <c r="P47" s="125">
        <v>1.45</v>
      </c>
      <c r="Q47" s="125">
        <v>0.11599999999999999</v>
      </c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23</v>
      </c>
      <c r="B48" s="4" t="s">
        <v>165</v>
      </c>
      <c r="C48" s="10">
        <v>2040</v>
      </c>
      <c r="D48">
        <f t="shared" si="0"/>
        <v>0.192</v>
      </c>
      <c r="E48" s="10">
        <v>0.128</v>
      </c>
      <c r="F48" s="4"/>
      <c r="G48" s="4"/>
      <c r="H48" s="4"/>
      <c r="I48" s="4"/>
      <c r="J48" s="4"/>
      <c r="K48" s="4"/>
      <c r="L48" s="122" t="s">
        <v>23</v>
      </c>
      <c r="M48" s="122" t="s">
        <v>165</v>
      </c>
      <c r="N48" s="124">
        <v>2040</v>
      </c>
      <c r="O48" s="125">
        <v>0.08</v>
      </c>
      <c r="P48" s="125">
        <v>1.6</v>
      </c>
      <c r="Q48" s="125">
        <v>0.128</v>
      </c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23</v>
      </c>
      <c r="B49" s="4" t="s">
        <v>165</v>
      </c>
      <c r="C49" s="10">
        <v>2045</v>
      </c>
      <c r="D49">
        <f t="shared" si="0"/>
        <v>0.21000000000000002</v>
      </c>
      <c r="E49" s="10">
        <v>0.14000000000000001</v>
      </c>
      <c r="F49" s="4"/>
      <c r="G49" s="4"/>
      <c r="H49" s="4"/>
      <c r="I49" s="4"/>
      <c r="J49" s="4"/>
      <c r="K49" s="4"/>
      <c r="L49" s="122" t="s">
        <v>23</v>
      </c>
      <c r="M49" s="122" t="s">
        <v>165</v>
      </c>
      <c r="N49" s="124">
        <v>2045</v>
      </c>
      <c r="O49" s="125">
        <v>0.08</v>
      </c>
      <c r="P49" s="125">
        <v>1.75</v>
      </c>
      <c r="Q49" s="125">
        <v>0.14000000000000001</v>
      </c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23</v>
      </c>
      <c r="B50" s="4" t="s">
        <v>165</v>
      </c>
      <c r="C50" s="10">
        <v>2050</v>
      </c>
      <c r="D50">
        <f t="shared" si="0"/>
        <v>0.22799999999999998</v>
      </c>
      <c r="E50" s="10">
        <v>0.152</v>
      </c>
      <c r="F50" s="4"/>
      <c r="G50" s="4"/>
      <c r="H50" s="4"/>
      <c r="I50" s="4"/>
      <c r="J50" s="4"/>
      <c r="K50" s="4"/>
      <c r="L50" s="122" t="s">
        <v>23</v>
      </c>
      <c r="M50" s="122" t="s">
        <v>165</v>
      </c>
      <c r="N50" s="124">
        <v>2050</v>
      </c>
      <c r="O50" s="125">
        <v>0.08</v>
      </c>
      <c r="P50" s="125">
        <v>1.9</v>
      </c>
      <c r="Q50" s="125">
        <v>0.152</v>
      </c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23</v>
      </c>
      <c r="B51" s="4" t="s">
        <v>170</v>
      </c>
      <c r="C51" s="10">
        <v>2022</v>
      </c>
      <c r="D51">
        <f t="shared" si="0"/>
        <v>1.7999999999999998</v>
      </c>
      <c r="E51" s="10">
        <v>1.2</v>
      </c>
      <c r="F51" s="4"/>
      <c r="G51" s="4"/>
      <c r="H51" s="4"/>
      <c r="I51" s="4"/>
      <c r="J51" s="4"/>
      <c r="K51" s="4"/>
      <c r="L51" s="122" t="s">
        <v>23</v>
      </c>
      <c r="M51" s="122" t="s">
        <v>170</v>
      </c>
      <c r="N51" s="124">
        <v>2022</v>
      </c>
      <c r="O51" s="125">
        <v>1.2</v>
      </c>
      <c r="P51" s="125">
        <v>1</v>
      </c>
      <c r="Q51" s="125">
        <v>1.2</v>
      </c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23</v>
      </c>
      <c r="B52" s="4" t="s">
        <v>170</v>
      </c>
      <c r="C52" s="10">
        <v>2025</v>
      </c>
      <c r="D52">
        <f t="shared" si="0"/>
        <v>1.98</v>
      </c>
      <c r="E52" s="10">
        <v>1.32</v>
      </c>
      <c r="F52" s="4"/>
      <c r="G52" s="4"/>
      <c r="H52" s="4"/>
      <c r="I52" s="4"/>
      <c r="J52" s="4"/>
      <c r="K52" s="4"/>
      <c r="L52" s="122" t="s">
        <v>23</v>
      </c>
      <c r="M52" s="122" t="s">
        <v>170</v>
      </c>
      <c r="N52" s="124">
        <v>2025</v>
      </c>
      <c r="O52" s="125">
        <v>1.2</v>
      </c>
      <c r="P52" s="125">
        <v>1.1000000000000001</v>
      </c>
      <c r="Q52" s="125">
        <v>1.32</v>
      </c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23</v>
      </c>
      <c r="B53" s="4" t="s">
        <v>170</v>
      </c>
      <c r="C53" s="10">
        <v>2030</v>
      </c>
      <c r="D53">
        <f t="shared" si="0"/>
        <v>2.1959999999999997</v>
      </c>
      <c r="E53" s="10">
        <v>1.464</v>
      </c>
      <c r="F53" s="4"/>
      <c r="G53" s="4"/>
      <c r="H53" s="4"/>
      <c r="I53" s="4"/>
      <c r="J53" s="4"/>
      <c r="K53" s="4"/>
      <c r="L53" s="122" t="s">
        <v>23</v>
      </c>
      <c r="M53" s="122" t="s">
        <v>170</v>
      </c>
      <c r="N53" s="124">
        <v>2030</v>
      </c>
      <c r="O53" s="125">
        <v>1.2</v>
      </c>
      <c r="P53" s="125">
        <v>1.22</v>
      </c>
      <c r="Q53" s="125">
        <v>1.464</v>
      </c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23</v>
      </c>
      <c r="B54" s="4" t="s">
        <v>170</v>
      </c>
      <c r="C54" s="10">
        <v>2035</v>
      </c>
      <c r="D54">
        <f t="shared" si="0"/>
        <v>2.4119999999999999</v>
      </c>
      <c r="E54" s="10">
        <v>1.6080000000000001</v>
      </c>
      <c r="F54" s="4"/>
      <c r="G54" s="4"/>
      <c r="H54" s="4"/>
      <c r="I54" s="4"/>
      <c r="J54" s="4"/>
      <c r="K54" s="4"/>
      <c r="L54" s="122" t="s">
        <v>23</v>
      </c>
      <c r="M54" s="122" t="s">
        <v>170</v>
      </c>
      <c r="N54" s="124">
        <v>2035</v>
      </c>
      <c r="O54" s="125">
        <v>1.2</v>
      </c>
      <c r="P54" s="125">
        <v>1.34</v>
      </c>
      <c r="Q54" s="125">
        <v>1.6080000000000001</v>
      </c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23</v>
      </c>
      <c r="B55" s="22" t="s">
        <v>170</v>
      </c>
      <c r="C55" s="10">
        <v>2040</v>
      </c>
      <c r="D55">
        <f t="shared" si="0"/>
        <v>2.6280000000000001</v>
      </c>
      <c r="E55" s="10">
        <v>1.752</v>
      </c>
      <c r="F55" s="4"/>
      <c r="G55" s="4"/>
      <c r="H55" s="4"/>
      <c r="I55" s="4"/>
      <c r="J55" s="4"/>
      <c r="K55" s="4"/>
      <c r="L55" s="122" t="s">
        <v>23</v>
      </c>
      <c r="M55" s="122" t="s">
        <v>170</v>
      </c>
      <c r="N55" s="124">
        <v>2040</v>
      </c>
      <c r="O55" s="125">
        <v>1.2</v>
      </c>
      <c r="P55" s="125">
        <v>1.46</v>
      </c>
      <c r="Q55" s="125">
        <v>1.752</v>
      </c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23</v>
      </c>
      <c r="B56" s="22" t="s">
        <v>170</v>
      </c>
      <c r="C56" s="10">
        <v>2045</v>
      </c>
      <c r="D56">
        <f t="shared" si="0"/>
        <v>2.8439999999999999</v>
      </c>
      <c r="E56" s="10">
        <v>1.8959999999999999</v>
      </c>
      <c r="F56" s="4"/>
      <c r="G56" s="4"/>
      <c r="H56" s="4"/>
      <c r="I56" s="4"/>
      <c r="J56" s="4"/>
      <c r="K56" s="4"/>
      <c r="L56" s="122" t="s">
        <v>23</v>
      </c>
      <c r="M56" s="122" t="s">
        <v>170</v>
      </c>
      <c r="N56" s="124">
        <v>2045</v>
      </c>
      <c r="O56" s="125">
        <v>1.2</v>
      </c>
      <c r="P56" s="125">
        <v>1.58</v>
      </c>
      <c r="Q56" s="125">
        <v>1.8959999999999999</v>
      </c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23</v>
      </c>
      <c r="B57" s="4" t="s">
        <v>170</v>
      </c>
      <c r="C57" s="10">
        <v>2050</v>
      </c>
      <c r="D57">
        <f t="shared" si="0"/>
        <v>3.06</v>
      </c>
      <c r="E57" s="10">
        <v>2.04</v>
      </c>
      <c r="F57" s="4"/>
      <c r="G57" s="4"/>
      <c r="H57" s="4"/>
      <c r="I57" s="4"/>
      <c r="J57" s="4"/>
      <c r="K57" s="4"/>
      <c r="L57" s="122" t="s">
        <v>23</v>
      </c>
      <c r="M57" s="122" t="s">
        <v>170</v>
      </c>
      <c r="N57" s="124">
        <v>2050</v>
      </c>
      <c r="O57" s="125">
        <v>1.2</v>
      </c>
      <c r="P57" s="125">
        <v>1.7</v>
      </c>
      <c r="Q57" s="125">
        <v>2.04</v>
      </c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23</v>
      </c>
      <c r="B58" s="4" t="s">
        <v>171</v>
      </c>
      <c r="C58" s="10">
        <v>2022</v>
      </c>
      <c r="D58">
        <f t="shared" si="0"/>
        <v>0.60000000000000009</v>
      </c>
      <c r="E58" s="10">
        <v>0.4</v>
      </c>
      <c r="F58" s="4"/>
      <c r="G58" s="4"/>
      <c r="H58" s="4"/>
      <c r="I58" s="4"/>
      <c r="J58" s="4"/>
      <c r="K58" s="4"/>
      <c r="L58" s="122" t="s">
        <v>23</v>
      </c>
      <c r="M58" s="122" t="s">
        <v>171</v>
      </c>
      <c r="N58" s="124">
        <v>2022</v>
      </c>
      <c r="O58" s="125">
        <v>0.4</v>
      </c>
      <c r="P58" s="125">
        <v>1</v>
      </c>
      <c r="Q58" s="125">
        <v>0.4</v>
      </c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23</v>
      </c>
      <c r="B59" s="4" t="s">
        <v>171</v>
      </c>
      <c r="C59" s="10">
        <v>2025</v>
      </c>
      <c r="D59">
        <f t="shared" si="0"/>
        <v>0.58200000000000007</v>
      </c>
      <c r="E59" s="10">
        <v>0.38800000000000001</v>
      </c>
      <c r="F59" s="4"/>
      <c r="G59" s="4"/>
      <c r="H59" s="4"/>
      <c r="I59" s="4"/>
      <c r="J59" s="4"/>
      <c r="K59" s="4"/>
      <c r="L59" s="122" t="s">
        <v>23</v>
      </c>
      <c r="M59" s="122" t="s">
        <v>171</v>
      </c>
      <c r="N59" s="124">
        <v>2025</v>
      </c>
      <c r="O59" s="125">
        <v>0.4</v>
      </c>
      <c r="P59" s="125">
        <v>0.97</v>
      </c>
      <c r="Q59" s="125">
        <v>0.38800000000000001</v>
      </c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23</v>
      </c>
      <c r="B60" s="4" t="s">
        <v>171</v>
      </c>
      <c r="C60" s="10">
        <v>2030</v>
      </c>
      <c r="D60">
        <f t="shared" si="0"/>
        <v>0.55200000000000005</v>
      </c>
      <c r="E60" s="10">
        <v>0.36800000000000005</v>
      </c>
      <c r="F60" s="4"/>
      <c r="G60" s="4"/>
      <c r="H60" s="4"/>
      <c r="I60" s="4"/>
      <c r="J60" s="4"/>
      <c r="K60" s="4"/>
      <c r="L60" s="122" t="s">
        <v>23</v>
      </c>
      <c r="M60" s="122" t="s">
        <v>171</v>
      </c>
      <c r="N60" s="124">
        <v>2030</v>
      </c>
      <c r="O60" s="125">
        <v>0.4</v>
      </c>
      <c r="P60" s="125">
        <v>0.92</v>
      </c>
      <c r="Q60" s="125">
        <v>0.36800000000000005</v>
      </c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23</v>
      </c>
      <c r="B61" s="4" t="s">
        <v>171</v>
      </c>
      <c r="C61" s="10">
        <v>2035</v>
      </c>
      <c r="D61">
        <f t="shared" si="0"/>
        <v>0.52800000000000002</v>
      </c>
      <c r="E61" s="10">
        <v>0.35200000000000004</v>
      </c>
      <c r="F61" s="4"/>
      <c r="G61" s="4"/>
      <c r="H61" s="4"/>
      <c r="I61" s="4"/>
      <c r="J61" s="4"/>
      <c r="K61" s="4"/>
      <c r="L61" s="122" t="s">
        <v>23</v>
      </c>
      <c r="M61" s="122" t="s">
        <v>171</v>
      </c>
      <c r="N61" s="124">
        <v>2035</v>
      </c>
      <c r="O61" s="125">
        <v>0.4</v>
      </c>
      <c r="P61" s="125">
        <v>0.88</v>
      </c>
      <c r="Q61" s="125">
        <v>0.35200000000000004</v>
      </c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23</v>
      </c>
      <c r="B62" s="4" t="s">
        <v>171</v>
      </c>
      <c r="C62" s="10">
        <v>2040</v>
      </c>
      <c r="D62">
        <f t="shared" si="0"/>
        <v>0.504</v>
      </c>
      <c r="E62" s="10">
        <v>0.33600000000000002</v>
      </c>
      <c r="F62" s="4"/>
      <c r="G62" s="4"/>
      <c r="H62" s="4"/>
      <c r="I62" s="4"/>
      <c r="J62" s="4"/>
      <c r="K62" s="4"/>
      <c r="L62" s="122" t="s">
        <v>23</v>
      </c>
      <c r="M62" s="122" t="s">
        <v>171</v>
      </c>
      <c r="N62" s="124">
        <v>2040</v>
      </c>
      <c r="O62" s="125">
        <v>0.4</v>
      </c>
      <c r="P62" s="125">
        <v>0.84</v>
      </c>
      <c r="Q62" s="125">
        <v>0.33600000000000002</v>
      </c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23</v>
      </c>
      <c r="B63" s="4" t="s">
        <v>171</v>
      </c>
      <c r="C63" s="10">
        <v>2045</v>
      </c>
      <c r="D63">
        <f t="shared" si="0"/>
        <v>0.48000000000000009</v>
      </c>
      <c r="E63" s="10">
        <v>0.32000000000000006</v>
      </c>
      <c r="F63" s="4"/>
      <c r="G63" s="4"/>
      <c r="H63" s="4"/>
      <c r="I63" s="4"/>
      <c r="J63" s="4"/>
      <c r="K63" s="4"/>
      <c r="L63" s="122" t="s">
        <v>23</v>
      </c>
      <c r="M63" s="122" t="s">
        <v>171</v>
      </c>
      <c r="N63" s="124">
        <v>2045</v>
      </c>
      <c r="O63" s="125">
        <v>0.4</v>
      </c>
      <c r="P63" s="125">
        <v>0.8</v>
      </c>
      <c r="Q63" s="125">
        <v>0.32000000000000006</v>
      </c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23</v>
      </c>
      <c r="B64" s="4" t="s">
        <v>171</v>
      </c>
      <c r="C64" s="10">
        <v>2050</v>
      </c>
      <c r="D64">
        <f t="shared" si="0"/>
        <v>0.45600000000000007</v>
      </c>
      <c r="E64" s="10">
        <v>0.30400000000000005</v>
      </c>
      <c r="F64" s="4"/>
      <c r="G64" s="4"/>
      <c r="H64" s="4"/>
      <c r="I64" s="4"/>
      <c r="J64" s="4"/>
      <c r="K64" s="4"/>
      <c r="L64" s="122" t="s">
        <v>23</v>
      </c>
      <c r="M64" s="122" t="s">
        <v>171</v>
      </c>
      <c r="N64" s="124">
        <v>2050</v>
      </c>
      <c r="O64" s="125">
        <v>0.4</v>
      </c>
      <c r="P64" s="125">
        <v>0.76</v>
      </c>
      <c r="Q64" s="125">
        <v>0.30400000000000005</v>
      </c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23</v>
      </c>
      <c r="B65" s="4" t="s">
        <v>177</v>
      </c>
      <c r="C65" s="10">
        <v>2022</v>
      </c>
      <c r="D65">
        <f t="shared" si="0"/>
        <v>4.8000000000000007</v>
      </c>
      <c r="E65" s="10">
        <v>3.2</v>
      </c>
      <c r="F65" s="4"/>
      <c r="G65" s="4"/>
      <c r="H65" s="4"/>
      <c r="I65" s="4"/>
      <c r="J65" s="4"/>
      <c r="K65" s="4"/>
      <c r="L65" s="122" t="s">
        <v>23</v>
      </c>
      <c r="M65" s="122" t="s">
        <v>177</v>
      </c>
      <c r="N65" s="124">
        <v>2022</v>
      </c>
      <c r="O65" s="125">
        <v>3.2</v>
      </c>
      <c r="P65" s="125">
        <v>1</v>
      </c>
      <c r="Q65" s="125">
        <v>3.2</v>
      </c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23</v>
      </c>
      <c r="B66" s="4" t="s">
        <v>177</v>
      </c>
      <c r="C66" s="10">
        <v>2025</v>
      </c>
      <c r="D66">
        <f t="shared" si="0"/>
        <v>4.6080000000000005</v>
      </c>
      <c r="E66" s="10">
        <v>3.0720000000000001</v>
      </c>
      <c r="F66" s="4"/>
      <c r="G66" s="4"/>
      <c r="H66" s="4"/>
      <c r="I66" s="4"/>
      <c r="J66" s="4"/>
      <c r="K66" s="4"/>
      <c r="L66" s="122" t="s">
        <v>23</v>
      </c>
      <c r="M66" s="122" t="s">
        <v>177</v>
      </c>
      <c r="N66" s="124">
        <v>2025</v>
      </c>
      <c r="O66" s="125">
        <v>3.2</v>
      </c>
      <c r="P66" s="125">
        <v>0.96</v>
      </c>
      <c r="Q66" s="125">
        <v>3.0720000000000001</v>
      </c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23</v>
      </c>
      <c r="B67" s="4" t="s">
        <v>177</v>
      </c>
      <c r="C67" s="10">
        <v>2030</v>
      </c>
      <c r="D67">
        <f t="shared" ref="D67:D130" si="1">E67*1.5</f>
        <v>4.32</v>
      </c>
      <c r="E67" s="10">
        <v>2.8800000000000003</v>
      </c>
      <c r="F67" s="4"/>
      <c r="G67" s="4"/>
      <c r="H67" s="4"/>
      <c r="I67" s="4"/>
      <c r="J67" s="4"/>
      <c r="K67" s="4"/>
      <c r="L67" s="122" t="s">
        <v>23</v>
      </c>
      <c r="M67" s="122" t="s">
        <v>177</v>
      </c>
      <c r="N67" s="124">
        <v>2030</v>
      </c>
      <c r="O67" s="125">
        <v>3.2</v>
      </c>
      <c r="P67" s="125">
        <v>0.9</v>
      </c>
      <c r="Q67" s="125">
        <v>2.8800000000000003</v>
      </c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23</v>
      </c>
      <c r="B68" s="4" t="s">
        <v>177</v>
      </c>
      <c r="C68" s="10">
        <v>2035</v>
      </c>
      <c r="D68">
        <f t="shared" si="1"/>
        <v>4.032</v>
      </c>
      <c r="E68" s="10">
        <v>2.6880000000000002</v>
      </c>
      <c r="F68" s="4"/>
      <c r="G68" s="4"/>
      <c r="H68" s="4"/>
      <c r="I68" s="4"/>
      <c r="J68" s="4"/>
      <c r="K68" s="4"/>
      <c r="L68" s="122" t="s">
        <v>23</v>
      </c>
      <c r="M68" s="122" t="s">
        <v>177</v>
      </c>
      <c r="N68" s="124">
        <v>2035</v>
      </c>
      <c r="O68" s="125">
        <v>3.2</v>
      </c>
      <c r="P68" s="125">
        <v>0.84</v>
      </c>
      <c r="Q68" s="125">
        <v>2.6880000000000002</v>
      </c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23</v>
      </c>
      <c r="B69" s="4" t="s">
        <v>177</v>
      </c>
      <c r="C69" s="10">
        <v>2040</v>
      </c>
      <c r="D69">
        <f t="shared" si="1"/>
        <v>3.7440000000000007</v>
      </c>
      <c r="E69" s="10">
        <v>2.4960000000000004</v>
      </c>
      <c r="F69" s="4"/>
      <c r="G69" s="4"/>
      <c r="H69" s="4"/>
      <c r="I69" s="4"/>
      <c r="J69" s="4"/>
      <c r="K69" s="4"/>
      <c r="L69" s="122" t="s">
        <v>23</v>
      </c>
      <c r="M69" s="122" t="s">
        <v>177</v>
      </c>
      <c r="N69" s="124">
        <v>2040</v>
      </c>
      <c r="O69" s="125">
        <v>3.2</v>
      </c>
      <c r="P69" s="125">
        <v>0.78</v>
      </c>
      <c r="Q69" s="125">
        <v>2.4960000000000004</v>
      </c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23</v>
      </c>
      <c r="B70" s="4" t="s">
        <v>177</v>
      </c>
      <c r="C70" s="10">
        <v>2045</v>
      </c>
      <c r="D70">
        <f t="shared" si="1"/>
        <v>3.4559999999999995</v>
      </c>
      <c r="E70" s="10">
        <v>2.3039999999999998</v>
      </c>
      <c r="F70" s="4"/>
      <c r="G70" s="4"/>
      <c r="H70" s="4"/>
      <c r="I70" s="4"/>
      <c r="J70" s="4"/>
      <c r="K70" s="4"/>
      <c r="L70" s="122" t="s">
        <v>23</v>
      </c>
      <c r="M70" s="122" t="s">
        <v>177</v>
      </c>
      <c r="N70" s="124">
        <v>2045</v>
      </c>
      <c r="O70" s="125">
        <v>3.2</v>
      </c>
      <c r="P70" s="125">
        <v>0.72</v>
      </c>
      <c r="Q70" s="125">
        <v>2.3039999999999998</v>
      </c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23</v>
      </c>
      <c r="B71" s="4" t="s">
        <v>177</v>
      </c>
      <c r="C71" s="10">
        <v>2050</v>
      </c>
      <c r="D71">
        <f t="shared" si="1"/>
        <v>3.2160000000000002</v>
      </c>
      <c r="E71" s="10">
        <v>2.1440000000000001</v>
      </c>
      <c r="F71" s="4"/>
      <c r="G71" s="4"/>
      <c r="H71" s="4"/>
      <c r="I71" s="4"/>
      <c r="J71" s="4"/>
      <c r="K71" s="4"/>
      <c r="L71" s="122" t="s">
        <v>23</v>
      </c>
      <c r="M71" s="122" t="s">
        <v>177</v>
      </c>
      <c r="N71" s="124">
        <v>2050</v>
      </c>
      <c r="O71" s="125">
        <v>3.2</v>
      </c>
      <c r="P71" s="125">
        <v>0.67</v>
      </c>
      <c r="Q71" s="125">
        <v>2.1440000000000001</v>
      </c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23</v>
      </c>
      <c r="B72" s="4" t="s">
        <v>162</v>
      </c>
      <c r="C72" s="10">
        <v>2022</v>
      </c>
      <c r="D72">
        <f t="shared" si="1"/>
        <v>1.0499999999999998</v>
      </c>
      <c r="E72" s="10">
        <v>0.7</v>
      </c>
      <c r="F72" s="4"/>
      <c r="G72" s="4"/>
      <c r="H72" s="4"/>
      <c r="I72" s="4"/>
      <c r="J72" s="4"/>
      <c r="K72" s="4"/>
      <c r="L72" s="122" t="s">
        <v>23</v>
      </c>
      <c r="M72" s="122" t="s">
        <v>162</v>
      </c>
      <c r="N72" s="124">
        <v>2022</v>
      </c>
      <c r="O72" s="125">
        <v>0.7</v>
      </c>
      <c r="P72" s="125">
        <v>1</v>
      </c>
      <c r="Q72" s="125">
        <v>0.7</v>
      </c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23</v>
      </c>
      <c r="B73" s="4" t="s">
        <v>162</v>
      </c>
      <c r="C73" s="10">
        <v>2025</v>
      </c>
      <c r="D73">
        <f t="shared" si="1"/>
        <v>1.0814999999999999</v>
      </c>
      <c r="E73" s="10">
        <v>0.72099999999999997</v>
      </c>
      <c r="F73" s="4"/>
      <c r="G73" s="4"/>
      <c r="H73" s="4"/>
      <c r="I73" s="4"/>
      <c r="J73" s="4"/>
      <c r="K73" s="4"/>
      <c r="L73" s="122" t="s">
        <v>23</v>
      </c>
      <c r="M73" s="122" t="s">
        <v>162</v>
      </c>
      <c r="N73" s="124">
        <v>2025</v>
      </c>
      <c r="O73" s="125">
        <v>0.7</v>
      </c>
      <c r="P73" s="125">
        <v>1.03</v>
      </c>
      <c r="Q73" s="125">
        <v>0.72099999999999997</v>
      </c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23</v>
      </c>
      <c r="B74" s="4" t="s">
        <v>162</v>
      </c>
      <c r="C74" s="10">
        <v>2030</v>
      </c>
      <c r="D74">
        <f t="shared" si="1"/>
        <v>1.1025</v>
      </c>
      <c r="E74" s="10">
        <v>0.73499999999999999</v>
      </c>
      <c r="F74" s="4"/>
      <c r="G74" s="4"/>
      <c r="H74" s="4"/>
      <c r="I74" s="4"/>
      <c r="J74" s="4"/>
      <c r="K74" s="4"/>
      <c r="L74" s="122" t="s">
        <v>23</v>
      </c>
      <c r="M74" s="122" t="s">
        <v>162</v>
      </c>
      <c r="N74" s="124">
        <v>2030</v>
      </c>
      <c r="O74" s="125">
        <v>0.7</v>
      </c>
      <c r="P74" s="125">
        <v>1.05</v>
      </c>
      <c r="Q74" s="125">
        <v>0.73499999999999999</v>
      </c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23</v>
      </c>
      <c r="B75" s="4" t="s">
        <v>162</v>
      </c>
      <c r="C75" s="10">
        <v>2035</v>
      </c>
      <c r="D75">
        <f t="shared" si="1"/>
        <v>1.1234999999999999</v>
      </c>
      <c r="E75" s="10">
        <v>0.749</v>
      </c>
      <c r="F75" s="4"/>
      <c r="G75" s="4"/>
      <c r="H75" s="4"/>
      <c r="I75" s="4"/>
      <c r="J75" s="4"/>
      <c r="K75" s="4"/>
      <c r="L75" s="122" t="s">
        <v>23</v>
      </c>
      <c r="M75" s="122" t="s">
        <v>162</v>
      </c>
      <c r="N75" s="124">
        <v>2035</v>
      </c>
      <c r="O75" s="125">
        <v>0.7</v>
      </c>
      <c r="P75" s="125">
        <v>1.07</v>
      </c>
      <c r="Q75" s="125">
        <v>0.749</v>
      </c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23</v>
      </c>
      <c r="B76" s="4" t="s">
        <v>162</v>
      </c>
      <c r="C76" s="10">
        <v>2040</v>
      </c>
      <c r="D76">
        <f t="shared" si="1"/>
        <v>1.1339999999999999</v>
      </c>
      <c r="E76" s="10">
        <v>0.75600000000000001</v>
      </c>
      <c r="F76" s="4"/>
      <c r="G76" s="4"/>
      <c r="H76" s="4"/>
      <c r="I76" s="4"/>
      <c r="J76" s="4"/>
      <c r="K76" s="4"/>
      <c r="L76" s="122" t="s">
        <v>23</v>
      </c>
      <c r="M76" s="122" t="s">
        <v>162</v>
      </c>
      <c r="N76" s="124">
        <v>2040</v>
      </c>
      <c r="O76" s="125">
        <v>0.7</v>
      </c>
      <c r="P76" s="125">
        <v>1.08</v>
      </c>
      <c r="Q76" s="125">
        <v>0.75600000000000001</v>
      </c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23</v>
      </c>
      <c r="B77" s="4" t="s">
        <v>162</v>
      </c>
      <c r="C77" s="10">
        <v>2045</v>
      </c>
      <c r="D77">
        <f t="shared" si="1"/>
        <v>1.155</v>
      </c>
      <c r="E77" s="10">
        <v>0.77</v>
      </c>
      <c r="F77" s="4"/>
      <c r="G77" s="4"/>
      <c r="H77" s="4"/>
      <c r="I77" s="4"/>
      <c r="J77" s="4"/>
      <c r="K77" s="4"/>
      <c r="L77" s="122" t="s">
        <v>23</v>
      </c>
      <c r="M77" s="122" t="s">
        <v>162</v>
      </c>
      <c r="N77" s="124">
        <v>2045</v>
      </c>
      <c r="O77" s="125">
        <v>0.7</v>
      </c>
      <c r="P77" s="125">
        <v>1.1000000000000001</v>
      </c>
      <c r="Q77" s="125">
        <v>0.77</v>
      </c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23</v>
      </c>
      <c r="B78" s="4" t="s">
        <v>162</v>
      </c>
      <c r="C78" s="10">
        <v>2050</v>
      </c>
      <c r="D78">
        <f t="shared" si="1"/>
        <v>1.1760000000000002</v>
      </c>
      <c r="E78" s="10">
        <v>0.78400000000000003</v>
      </c>
      <c r="F78" s="4"/>
      <c r="G78" s="4"/>
      <c r="H78" s="4"/>
      <c r="I78" s="4"/>
      <c r="J78" s="4"/>
      <c r="K78" s="4"/>
      <c r="L78" s="122" t="s">
        <v>23</v>
      </c>
      <c r="M78" s="122" t="s">
        <v>162</v>
      </c>
      <c r="N78" s="124">
        <v>2050</v>
      </c>
      <c r="O78" s="125">
        <v>0.7</v>
      </c>
      <c r="P78" s="125">
        <v>1.1200000000000001</v>
      </c>
      <c r="Q78" s="125">
        <v>0.78400000000000003</v>
      </c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23</v>
      </c>
      <c r="B79" s="4" t="s">
        <v>159</v>
      </c>
      <c r="C79" s="10">
        <v>2022</v>
      </c>
      <c r="D79">
        <f t="shared" si="1"/>
        <v>0.15000000000000002</v>
      </c>
      <c r="E79" s="10">
        <v>0.1</v>
      </c>
      <c r="F79" s="4"/>
      <c r="G79" s="4"/>
      <c r="H79" s="4"/>
      <c r="I79" s="4"/>
      <c r="J79" s="4"/>
      <c r="K79" s="4"/>
      <c r="L79" s="122" t="s">
        <v>23</v>
      </c>
      <c r="M79" s="122" t="s">
        <v>159</v>
      </c>
      <c r="N79" s="124">
        <v>2022</v>
      </c>
      <c r="O79" s="125">
        <v>0.1</v>
      </c>
      <c r="P79" s="125">
        <v>1</v>
      </c>
      <c r="Q79" s="125">
        <v>0.1</v>
      </c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23</v>
      </c>
      <c r="B80" s="4" t="s">
        <v>159</v>
      </c>
      <c r="C80" s="10">
        <v>2025</v>
      </c>
      <c r="D80">
        <f t="shared" si="1"/>
        <v>0.19500000000000001</v>
      </c>
      <c r="E80" s="10">
        <v>0.13</v>
      </c>
      <c r="F80" s="4"/>
      <c r="G80" s="4"/>
      <c r="H80" s="4"/>
      <c r="I80" s="4"/>
      <c r="J80" s="4"/>
      <c r="K80" s="4"/>
      <c r="L80" s="122" t="s">
        <v>23</v>
      </c>
      <c r="M80" s="122" t="s">
        <v>159</v>
      </c>
      <c r="N80" s="124">
        <v>2025</v>
      </c>
      <c r="O80" s="125">
        <v>0.1</v>
      </c>
      <c r="P80" s="125">
        <v>1.3</v>
      </c>
      <c r="Q80" s="125">
        <v>0.13</v>
      </c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23</v>
      </c>
      <c r="B81" s="4" t="s">
        <v>159</v>
      </c>
      <c r="C81" s="10">
        <v>2030</v>
      </c>
      <c r="D81">
        <f t="shared" si="1"/>
        <v>0.27</v>
      </c>
      <c r="E81" s="10">
        <v>0.18000000000000002</v>
      </c>
      <c r="F81" s="4"/>
      <c r="G81" s="4"/>
      <c r="H81" s="4"/>
      <c r="I81" s="4"/>
      <c r="J81" s="4"/>
      <c r="K81" s="4"/>
      <c r="L81" s="122" t="s">
        <v>23</v>
      </c>
      <c r="M81" s="122" t="s">
        <v>159</v>
      </c>
      <c r="N81" s="124">
        <v>2030</v>
      </c>
      <c r="O81" s="125">
        <v>0.1</v>
      </c>
      <c r="P81" s="125">
        <v>1.8</v>
      </c>
      <c r="Q81" s="125">
        <v>0.18000000000000002</v>
      </c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23</v>
      </c>
      <c r="B82" s="4" t="s">
        <v>159</v>
      </c>
      <c r="C82" s="10">
        <v>2035</v>
      </c>
      <c r="D82">
        <f t="shared" si="1"/>
        <v>0.36</v>
      </c>
      <c r="E82" s="10">
        <v>0.24</v>
      </c>
      <c r="F82" s="4"/>
      <c r="G82" s="4"/>
      <c r="H82" s="4"/>
      <c r="I82" s="4"/>
      <c r="J82" s="4"/>
      <c r="K82" s="4"/>
      <c r="L82" s="122" t="s">
        <v>23</v>
      </c>
      <c r="M82" s="122" t="s">
        <v>159</v>
      </c>
      <c r="N82" s="124">
        <v>2035</v>
      </c>
      <c r="O82" s="125">
        <v>0.1</v>
      </c>
      <c r="P82" s="125">
        <v>2.4</v>
      </c>
      <c r="Q82" s="125">
        <v>0.24</v>
      </c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23</v>
      </c>
      <c r="B83" s="4" t="s">
        <v>159</v>
      </c>
      <c r="C83" s="10">
        <v>2040</v>
      </c>
      <c r="D83">
        <f t="shared" si="1"/>
        <v>0.45000000000000007</v>
      </c>
      <c r="E83" s="10">
        <v>0.30000000000000004</v>
      </c>
      <c r="F83" s="4"/>
      <c r="G83" s="4"/>
      <c r="H83" s="4"/>
      <c r="I83" s="4"/>
      <c r="J83" s="4"/>
      <c r="K83" s="4"/>
      <c r="L83" s="122" t="s">
        <v>23</v>
      </c>
      <c r="M83" s="122" t="s">
        <v>159</v>
      </c>
      <c r="N83" s="124">
        <v>2040</v>
      </c>
      <c r="O83" s="125">
        <v>0.1</v>
      </c>
      <c r="P83" s="125">
        <v>3</v>
      </c>
      <c r="Q83" s="125">
        <v>0.30000000000000004</v>
      </c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23</v>
      </c>
      <c r="B84" s="4" t="s">
        <v>159</v>
      </c>
      <c r="C84" s="10">
        <v>2045</v>
      </c>
      <c r="D84">
        <f t="shared" si="1"/>
        <v>0.57000000000000006</v>
      </c>
      <c r="E84" s="10">
        <v>0.38</v>
      </c>
      <c r="F84" s="4"/>
      <c r="G84" s="4"/>
      <c r="H84" s="4"/>
      <c r="I84" s="4"/>
      <c r="J84" s="4"/>
      <c r="K84" s="4"/>
      <c r="L84" s="122" t="s">
        <v>23</v>
      </c>
      <c r="M84" s="122" t="s">
        <v>159</v>
      </c>
      <c r="N84" s="124">
        <v>2045</v>
      </c>
      <c r="O84" s="125">
        <v>0.1</v>
      </c>
      <c r="P84" s="125">
        <v>3.8</v>
      </c>
      <c r="Q84" s="125">
        <v>0.38</v>
      </c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23</v>
      </c>
      <c r="B85" s="4" t="s">
        <v>159</v>
      </c>
      <c r="C85" s="10">
        <v>2050</v>
      </c>
      <c r="D85">
        <f t="shared" si="1"/>
        <v>0.72</v>
      </c>
      <c r="E85" s="10">
        <v>0.48</v>
      </c>
      <c r="F85" s="4"/>
      <c r="G85" s="4"/>
      <c r="H85" s="4"/>
      <c r="I85" s="4"/>
      <c r="J85" s="4"/>
      <c r="K85" s="4"/>
      <c r="L85" s="122" t="s">
        <v>23</v>
      </c>
      <c r="M85" s="122" t="s">
        <v>159</v>
      </c>
      <c r="N85" s="124">
        <v>2050</v>
      </c>
      <c r="O85" s="125">
        <v>0.1</v>
      </c>
      <c r="P85" s="125">
        <v>4.8</v>
      </c>
      <c r="Q85" s="125">
        <v>0.48</v>
      </c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41</v>
      </c>
      <c r="B86" s="4" t="s">
        <v>165</v>
      </c>
      <c r="C86" s="10">
        <v>2022</v>
      </c>
      <c r="D86">
        <f t="shared" si="1"/>
        <v>7.5000000000000011E-2</v>
      </c>
      <c r="E86" s="10">
        <v>0.05</v>
      </c>
      <c r="F86" s="4"/>
      <c r="G86" s="4"/>
      <c r="H86" s="4"/>
      <c r="I86" s="4"/>
      <c r="J86" s="4"/>
      <c r="K86" s="4"/>
      <c r="L86" s="122" t="s">
        <v>41</v>
      </c>
      <c r="M86" s="122" t="s">
        <v>165</v>
      </c>
      <c r="N86" s="124">
        <v>2022</v>
      </c>
      <c r="O86" s="125">
        <v>0.05</v>
      </c>
      <c r="P86" s="125">
        <v>1</v>
      </c>
      <c r="Q86" s="125">
        <v>0.05</v>
      </c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41</v>
      </c>
      <c r="B87" s="4" t="s">
        <v>165</v>
      </c>
      <c r="C87" s="10">
        <v>2025</v>
      </c>
      <c r="D87">
        <f t="shared" si="1"/>
        <v>8.1000000000000016E-2</v>
      </c>
      <c r="E87" s="10">
        <v>5.4000000000000006E-2</v>
      </c>
      <c r="F87" s="4"/>
      <c r="G87" s="4"/>
      <c r="H87" s="4"/>
      <c r="I87" s="4"/>
      <c r="J87" s="4"/>
      <c r="K87" s="4"/>
      <c r="L87" s="122" t="s">
        <v>41</v>
      </c>
      <c r="M87" s="122" t="s">
        <v>165</v>
      </c>
      <c r="N87" s="124">
        <v>2025</v>
      </c>
      <c r="O87" s="125">
        <v>0.05</v>
      </c>
      <c r="P87" s="125">
        <v>1.08</v>
      </c>
      <c r="Q87" s="125">
        <v>5.4000000000000006E-2</v>
      </c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41</v>
      </c>
      <c r="B88" s="4" t="s">
        <v>165</v>
      </c>
      <c r="C88" s="10">
        <v>2030</v>
      </c>
      <c r="D88">
        <f t="shared" si="1"/>
        <v>0.09</v>
      </c>
      <c r="E88" s="10">
        <v>0.06</v>
      </c>
      <c r="F88" s="4"/>
      <c r="G88" s="4"/>
      <c r="H88" s="4"/>
      <c r="I88" s="4"/>
      <c r="J88" s="4"/>
      <c r="K88" s="4"/>
      <c r="L88" s="122" t="s">
        <v>41</v>
      </c>
      <c r="M88" s="122" t="s">
        <v>165</v>
      </c>
      <c r="N88" s="124">
        <v>2030</v>
      </c>
      <c r="O88" s="125">
        <v>0.05</v>
      </c>
      <c r="P88" s="125">
        <v>1.2</v>
      </c>
      <c r="Q88" s="125">
        <v>0.06</v>
      </c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41</v>
      </c>
      <c r="B89" s="4" t="s">
        <v>165</v>
      </c>
      <c r="C89" s="10">
        <v>2035</v>
      </c>
      <c r="D89">
        <f t="shared" si="1"/>
        <v>9.9000000000000005E-2</v>
      </c>
      <c r="E89" s="10">
        <v>6.6000000000000003E-2</v>
      </c>
      <c r="F89" s="4"/>
      <c r="G89" s="4"/>
      <c r="H89" s="4"/>
      <c r="I89" s="4"/>
      <c r="J89" s="4"/>
      <c r="K89" s="4"/>
      <c r="L89" s="122" t="s">
        <v>41</v>
      </c>
      <c r="M89" s="122" t="s">
        <v>165</v>
      </c>
      <c r="N89" s="124">
        <v>2035</v>
      </c>
      <c r="O89" s="125">
        <v>0.05</v>
      </c>
      <c r="P89" s="125">
        <v>1.32</v>
      </c>
      <c r="Q89" s="125">
        <v>6.6000000000000003E-2</v>
      </c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41</v>
      </c>
      <c r="B90" s="22" t="s">
        <v>165</v>
      </c>
      <c r="C90" s="10">
        <v>2040</v>
      </c>
      <c r="D90">
        <f t="shared" si="1"/>
        <v>0.10874999999999999</v>
      </c>
      <c r="E90" s="10">
        <v>7.2499999999999995E-2</v>
      </c>
      <c r="F90" s="4"/>
      <c r="G90" s="4"/>
      <c r="H90" s="4"/>
      <c r="I90" s="4"/>
      <c r="J90" s="4"/>
      <c r="K90" s="4"/>
      <c r="L90" s="122" t="s">
        <v>41</v>
      </c>
      <c r="M90" s="122" t="s">
        <v>165</v>
      </c>
      <c r="N90" s="124">
        <v>2040</v>
      </c>
      <c r="O90" s="125">
        <v>0.05</v>
      </c>
      <c r="P90" s="125">
        <v>1.45</v>
      </c>
      <c r="Q90" s="125">
        <v>7.2499999999999995E-2</v>
      </c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41</v>
      </c>
      <c r="B91" s="4" t="s">
        <v>165</v>
      </c>
      <c r="C91" s="10">
        <v>2045</v>
      </c>
      <c r="D91">
        <f t="shared" si="1"/>
        <v>0.11850000000000002</v>
      </c>
      <c r="E91" s="10">
        <v>7.9000000000000015E-2</v>
      </c>
      <c r="F91" s="4"/>
      <c r="G91" s="4"/>
      <c r="H91" s="4"/>
      <c r="I91" s="4"/>
      <c r="J91" s="4"/>
      <c r="K91" s="4"/>
      <c r="L91" s="122" t="s">
        <v>41</v>
      </c>
      <c r="M91" s="122" t="s">
        <v>165</v>
      </c>
      <c r="N91" s="124">
        <v>2045</v>
      </c>
      <c r="O91" s="125">
        <v>0.05</v>
      </c>
      <c r="P91" s="125">
        <v>1.58</v>
      </c>
      <c r="Q91" s="125">
        <v>7.9000000000000015E-2</v>
      </c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41</v>
      </c>
      <c r="B92" s="4" t="s">
        <v>165</v>
      </c>
      <c r="C92" s="10">
        <v>2050</v>
      </c>
      <c r="D92">
        <f t="shared" si="1"/>
        <v>0.129</v>
      </c>
      <c r="E92" s="10">
        <v>8.6000000000000007E-2</v>
      </c>
      <c r="F92" s="4"/>
      <c r="G92" s="4"/>
      <c r="H92" s="4"/>
      <c r="I92" s="4"/>
      <c r="J92" s="4"/>
      <c r="K92" s="4"/>
      <c r="L92" s="122" t="s">
        <v>41</v>
      </c>
      <c r="M92" s="122" t="s">
        <v>165</v>
      </c>
      <c r="N92" s="124">
        <v>2050</v>
      </c>
      <c r="O92" s="125">
        <v>0.05</v>
      </c>
      <c r="P92" s="125">
        <v>1.72</v>
      </c>
      <c r="Q92" s="125">
        <v>8.6000000000000007E-2</v>
      </c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41</v>
      </c>
      <c r="B93" s="4" t="s">
        <v>170</v>
      </c>
      <c r="C93" s="10">
        <v>2022</v>
      </c>
      <c r="D93">
        <f t="shared" si="1"/>
        <v>2.4000000000000004</v>
      </c>
      <c r="E93" s="10">
        <v>1.6</v>
      </c>
      <c r="F93" s="4"/>
      <c r="G93" s="4"/>
      <c r="H93" s="4"/>
      <c r="I93" s="4"/>
      <c r="J93" s="4"/>
      <c r="K93" s="4"/>
      <c r="L93" s="122" t="s">
        <v>41</v>
      </c>
      <c r="M93" s="122" t="s">
        <v>170</v>
      </c>
      <c r="N93" s="124">
        <v>2022</v>
      </c>
      <c r="O93" s="125">
        <v>1.6</v>
      </c>
      <c r="P93" s="125">
        <v>1</v>
      </c>
      <c r="Q93" s="125">
        <v>1.6</v>
      </c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41</v>
      </c>
      <c r="B94" s="4" t="s">
        <v>170</v>
      </c>
      <c r="C94" s="10">
        <v>2025</v>
      </c>
      <c r="D94">
        <f t="shared" si="1"/>
        <v>2.6880000000000006</v>
      </c>
      <c r="E94" s="10">
        <v>1.7920000000000003</v>
      </c>
      <c r="F94" s="4"/>
      <c r="G94" s="4"/>
      <c r="H94" s="4"/>
      <c r="I94" s="4"/>
      <c r="J94" s="4"/>
      <c r="K94" s="4"/>
      <c r="L94" s="122" t="s">
        <v>41</v>
      </c>
      <c r="M94" s="122" t="s">
        <v>170</v>
      </c>
      <c r="N94" s="124">
        <v>2025</v>
      </c>
      <c r="O94" s="125">
        <v>1.6</v>
      </c>
      <c r="P94" s="125">
        <v>1.1200000000000001</v>
      </c>
      <c r="Q94" s="125">
        <v>1.7920000000000003</v>
      </c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41</v>
      </c>
      <c r="B95" s="4" t="s">
        <v>170</v>
      </c>
      <c r="C95" s="10">
        <v>2030</v>
      </c>
      <c r="D95">
        <f t="shared" si="1"/>
        <v>3.024</v>
      </c>
      <c r="E95" s="10">
        <v>2.016</v>
      </c>
      <c r="F95" s="4"/>
      <c r="G95" s="4"/>
      <c r="H95" s="4"/>
      <c r="I95" s="4"/>
      <c r="J95" s="4"/>
      <c r="K95" s="4"/>
      <c r="L95" s="122" t="s">
        <v>41</v>
      </c>
      <c r="M95" s="122" t="s">
        <v>170</v>
      </c>
      <c r="N95" s="124">
        <v>2030</v>
      </c>
      <c r="O95" s="125">
        <v>1.6</v>
      </c>
      <c r="P95" s="125">
        <v>1.26</v>
      </c>
      <c r="Q95" s="125">
        <v>2.016</v>
      </c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41</v>
      </c>
      <c r="B96" s="4" t="s">
        <v>170</v>
      </c>
      <c r="C96" s="10">
        <v>2035</v>
      </c>
      <c r="D96">
        <f t="shared" si="1"/>
        <v>3.3599999999999994</v>
      </c>
      <c r="E96" s="10">
        <v>2.2399999999999998</v>
      </c>
      <c r="F96" s="4"/>
      <c r="G96" s="4"/>
      <c r="H96" s="4"/>
      <c r="I96" s="4"/>
      <c r="J96" s="4"/>
      <c r="K96" s="4"/>
      <c r="L96" s="122" t="s">
        <v>41</v>
      </c>
      <c r="M96" s="122" t="s">
        <v>170</v>
      </c>
      <c r="N96" s="124">
        <v>2035</v>
      </c>
      <c r="O96" s="125">
        <v>1.6</v>
      </c>
      <c r="P96" s="125">
        <v>1.4</v>
      </c>
      <c r="Q96" s="125">
        <v>2.2399999999999998</v>
      </c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41</v>
      </c>
      <c r="B97" s="4" t="s">
        <v>170</v>
      </c>
      <c r="C97" s="10">
        <v>2040</v>
      </c>
      <c r="D97">
        <f t="shared" si="1"/>
        <v>3.6960000000000006</v>
      </c>
      <c r="E97" s="10">
        <v>2.4640000000000004</v>
      </c>
      <c r="F97" s="4"/>
      <c r="G97" s="4"/>
      <c r="H97" s="4"/>
      <c r="I97" s="4"/>
      <c r="J97" s="4"/>
      <c r="K97" s="4"/>
      <c r="L97" s="122" t="s">
        <v>41</v>
      </c>
      <c r="M97" s="122" t="s">
        <v>170</v>
      </c>
      <c r="N97" s="124">
        <v>2040</v>
      </c>
      <c r="O97" s="125">
        <v>1.6</v>
      </c>
      <c r="P97" s="125">
        <v>1.54</v>
      </c>
      <c r="Q97" s="125">
        <v>2.4640000000000004</v>
      </c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41</v>
      </c>
      <c r="B98" s="4" t="s">
        <v>170</v>
      </c>
      <c r="C98" s="10">
        <v>2045</v>
      </c>
      <c r="D98">
        <f t="shared" si="1"/>
        <v>4.032</v>
      </c>
      <c r="E98" s="10">
        <v>2.6880000000000002</v>
      </c>
      <c r="F98" s="4"/>
      <c r="G98" s="4"/>
      <c r="H98" s="4"/>
      <c r="I98" s="4"/>
      <c r="J98" s="4"/>
      <c r="K98" s="4"/>
      <c r="L98" s="122" t="s">
        <v>41</v>
      </c>
      <c r="M98" s="122" t="s">
        <v>170</v>
      </c>
      <c r="N98" s="124">
        <v>2045</v>
      </c>
      <c r="O98" s="125">
        <v>1.6</v>
      </c>
      <c r="P98" s="125">
        <v>1.68</v>
      </c>
      <c r="Q98" s="125">
        <v>2.6880000000000002</v>
      </c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41</v>
      </c>
      <c r="B99" s="4" t="s">
        <v>170</v>
      </c>
      <c r="C99" s="10">
        <v>2050</v>
      </c>
      <c r="D99">
        <f t="shared" si="1"/>
        <v>4.3680000000000003</v>
      </c>
      <c r="E99" s="10">
        <v>2.9120000000000004</v>
      </c>
      <c r="F99" s="4"/>
      <c r="G99" s="4"/>
      <c r="H99" s="4"/>
      <c r="I99" s="4"/>
      <c r="J99" s="4"/>
      <c r="K99" s="4"/>
      <c r="L99" s="122" t="s">
        <v>41</v>
      </c>
      <c r="M99" s="122" t="s">
        <v>170</v>
      </c>
      <c r="N99" s="124">
        <v>2050</v>
      </c>
      <c r="O99" s="125">
        <v>1.6</v>
      </c>
      <c r="P99" s="125">
        <v>1.82</v>
      </c>
      <c r="Q99" s="125">
        <v>2.9120000000000004</v>
      </c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41</v>
      </c>
      <c r="B100" s="4" t="s">
        <v>171</v>
      </c>
      <c r="C100" s="10">
        <v>2022</v>
      </c>
      <c r="D100">
        <f t="shared" si="1"/>
        <v>2.0999999999999996</v>
      </c>
      <c r="E100" s="10">
        <v>1.4</v>
      </c>
      <c r="F100" s="4"/>
      <c r="G100" s="4"/>
      <c r="H100" s="4"/>
      <c r="I100" s="4"/>
      <c r="J100" s="4"/>
      <c r="K100" s="4"/>
      <c r="L100" s="122" t="s">
        <v>41</v>
      </c>
      <c r="M100" s="122" t="s">
        <v>171</v>
      </c>
      <c r="N100" s="124">
        <v>2022</v>
      </c>
      <c r="O100" s="125">
        <v>1.4</v>
      </c>
      <c r="P100" s="125">
        <v>1</v>
      </c>
      <c r="Q100" s="125">
        <v>1.4</v>
      </c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41</v>
      </c>
      <c r="B101" s="4" t="s">
        <v>171</v>
      </c>
      <c r="C101" s="10">
        <v>2025</v>
      </c>
      <c r="D101">
        <f t="shared" si="1"/>
        <v>2.0999999999999996</v>
      </c>
      <c r="E101" s="10">
        <v>1.4</v>
      </c>
      <c r="F101" s="4"/>
      <c r="G101" s="4"/>
      <c r="H101" s="4"/>
      <c r="I101" s="4"/>
      <c r="J101" s="4"/>
      <c r="K101" s="4"/>
      <c r="L101" s="122" t="s">
        <v>41</v>
      </c>
      <c r="M101" s="122" t="s">
        <v>171</v>
      </c>
      <c r="N101" s="124">
        <v>2025</v>
      </c>
      <c r="O101" s="125">
        <v>1.4</v>
      </c>
      <c r="P101" s="125">
        <v>1</v>
      </c>
      <c r="Q101" s="125">
        <v>1.4</v>
      </c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41</v>
      </c>
      <c r="B102" s="4" t="s">
        <v>171</v>
      </c>
      <c r="C102" s="10">
        <v>2030</v>
      </c>
      <c r="D102">
        <f t="shared" si="1"/>
        <v>2.0369999999999999</v>
      </c>
      <c r="E102" s="10">
        <v>1.3579999999999999</v>
      </c>
      <c r="F102" s="4"/>
      <c r="G102" s="4"/>
      <c r="H102" s="4"/>
      <c r="I102" s="4"/>
      <c r="J102" s="4"/>
      <c r="K102" s="4"/>
      <c r="L102" s="122" t="s">
        <v>41</v>
      </c>
      <c r="M102" s="122" t="s">
        <v>171</v>
      </c>
      <c r="N102" s="124">
        <v>2030</v>
      </c>
      <c r="O102" s="125">
        <v>1.4</v>
      </c>
      <c r="P102" s="125">
        <v>0.97</v>
      </c>
      <c r="Q102" s="125">
        <v>1.3579999999999999</v>
      </c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41</v>
      </c>
      <c r="B103" s="4" t="s">
        <v>171</v>
      </c>
      <c r="C103" s="10">
        <v>2035</v>
      </c>
      <c r="D103">
        <f t="shared" si="1"/>
        <v>1.9739999999999998</v>
      </c>
      <c r="E103" s="10">
        <v>1.3159999999999998</v>
      </c>
      <c r="F103" s="4"/>
      <c r="G103" s="4"/>
      <c r="H103" s="4"/>
      <c r="I103" s="4"/>
      <c r="J103" s="4"/>
      <c r="K103" s="4"/>
      <c r="L103" s="122" t="s">
        <v>41</v>
      </c>
      <c r="M103" s="122" t="s">
        <v>171</v>
      </c>
      <c r="N103" s="124">
        <v>2035</v>
      </c>
      <c r="O103" s="125">
        <v>1.4</v>
      </c>
      <c r="P103" s="125">
        <v>0.94</v>
      </c>
      <c r="Q103" s="125">
        <v>1.3159999999999998</v>
      </c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41</v>
      </c>
      <c r="B104" s="4" t="s">
        <v>171</v>
      </c>
      <c r="C104" s="10">
        <v>2040</v>
      </c>
      <c r="D104">
        <f t="shared" si="1"/>
        <v>1.8900000000000001</v>
      </c>
      <c r="E104" s="10">
        <v>1.26</v>
      </c>
      <c r="F104" s="4"/>
      <c r="G104" s="4"/>
      <c r="H104" s="4"/>
      <c r="I104" s="4"/>
      <c r="J104" s="4"/>
      <c r="K104" s="4"/>
      <c r="L104" s="122" t="s">
        <v>41</v>
      </c>
      <c r="M104" s="122" t="s">
        <v>171</v>
      </c>
      <c r="N104" s="124">
        <v>2040</v>
      </c>
      <c r="O104" s="125">
        <v>1.4</v>
      </c>
      <c r="P104" s="125">
        <v>0.9</v>
      </c>
      <c r="Q104" s="125">
        <v>1.26</v>
      </c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41</v>
      </c>
      <c r="B105" s="4" t="s">
        <v>171</v>
      </c>
      <c r="C105" s="10">
        <v>2045</v>
      </c>
      <c r="D105">
        <f t="shared" si="1"/>
        <v>1.806</v>
      </c>
      <c r="E105" s="10">
        <v>1.204</v>
      </c>
      <c r="F105" s="4"/>
      <c r="G105" s="4"/>
      <c r="H105" s="4"/>
      <c r="I105" s="4"/>
      <c r="J105" s="4"/>
      <c r="K105" s="4"/>
      <c r="L105" s="122" t="s">
        <v>41</v>
      </c>
      <c r="M105" s="122" t="s">
        <v>171</v>
      </c>
      <c r="N105" s="124">
        <v>2045</v>
      </c>
      <c r="O105" s="125">
        <v>1.4</v>
      </c>
      <c r="P105" s="125">
        <v>0.86</v>
      </c>
      <c r="Q105" s="125">
        <v>1.204</v>
      </c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41</v>
      </c>
      <c r="B106" s="4" t="s">
        <v>171</v>
      </c>
      <c r="C106" s="10">
        <v>2050</v>
      </c>
      <c r="D106">
        <f t="shared" si="1"/>
        <v>1.722</v>
      </c>
      <c r="E106" s="10">
        <v>1.1479999999999999</v>
      </c>
      <c r="F106" s="4"/>
      <c r="G106" s="4"/>
      <c r="H106" s="4"/>
      <c r="I106" s="4"/>
      <c r="J106" s="4"/>
      <c r="K106" s="4"/>
      <c r="L106" s="122" t="s">
        <v>41</v>
      </c>
      <c r="M106" s="122" t="s">
        <v>171</v>
      </c>
      <c r="N106" s="124">
        <v>2050</v>
      </c>
      <c r="O106" s="125">
        <v>1.4</v>
      </c>
      <c r="P106" s="125">
        <v>0.82</v>
      </c>
      <c r="Q106" s="125">
        <v>1.1479999999999999</v>
      </c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41</v>
      </c>
      <c r="B107" s="4" t="s">
        <v>177</v>
      </c>
      <c r="C107" s="10">
        <v>2022</v>
      </c>
      <c r="D107">
        <f t="shared" si="1"/>
        <v>8.25</v>
      </c>
      <c r="E107" s="10">
        <v>5.5</v>
      </c>
      <c r="F107" s="4"/>
      <c r="G107" s="4"/>
      <c r="H107" s="4"/>
      <c r="I107" s="4"/>
      <c r="J107" s="4"/>
      <c r="K107" s="4"/>
      <c r="L107" s="122" t="s">
        <v>41</v>
      </c>
      <c r="M107" s="122" t="s">
        <v>177</v>
      </c>
      <c r="N107" s="124">
        <v>2022</v>
      </c>
      <c r="O107" s="125">
        <v>5.5</v>
      </c>
      <c r="P107" s="125">
        <v>1</v>
      </c>
      <c r="Q107" s="125">
        <v>5.5</v>
      </c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41</v>
      </c>
      <c r="B108" s="4" t="s">
        <v>177</v>
      </c>
      <c r="C108" s="10">
        <v>2025</v>
      </c>
      <c r="D108">
        <f t="shared" si="1"/>
        <v>8.0849999999999991</v>
      </c>
      <c r="E108" s="10">
        <v>5.39</v>
      </c>
      <c r="F108" s="4"/>
      <c r="G108" s="4"/>
      <c r="H108" s="4"/>
      <c r="I108" s="4"/>
      <c r="J108" s="4"/>
      <c r="K108" s="4"/>
      <c r="L108" s="122" t="s">
        <v>41</v>
      </c>
      <c r="M108" s="122" t="s">
        <v>177</v>
      </c>
      <c r="N108" s="124">
        <v>2025</v>
      </c>
      <c r="O108" s="125">
        <v>5.5</v>
      </c>
      <c r="P108" s="125">
        <v>0.98</v>
      </c>
      <c r="Q108" s="125">
        <v>5.39</v>
      </c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41</v>
      </c>
      <c r="B109" s="4" t="s">
        <v>177</v>
      </c>
      <c r="C109" s="10">
        <v>2030</v>
      </c>
      <c r="D109">
        <f t="shared" si="1"/>
        <v>7.7549999999999999</v>
      </c>
      <c r="E109" s="10">
        <v>5.17</v>
      </c>
      <c r="F109" s="4"/>
      <c r="G109" s="4"/>
      <c r="H109" s="4"/>
      <c r="I109" s="4"/>
      <c r="J109" s="4"/>
      <c r="K109" s="4"/>
      <c r="L109" s="122" t="s">
        <v>41</v>
      </c>
      <c r="M109" s="122" t="s">
        <v>177</v>
      </c>
      <c r="N109" s="124">
        <v>2030</v>
      </c>
      <c r="O109" s="125">
        <v>5.5</v>
      </c>
      <c r="P109" s="125">
        <v>0.94</v>
      </c>
      <c r="Q109" s="125">
        <v>5.17</v>
      </c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41</v>
      </c>
      <c r="B110" s="4" t="s">
        <v>177</v>
      </c>
      <c r="C110" s="10">
        <v>2035</v>
      </c>
      <c r="D110">
        <f t="shared" si="1"/>
        <v>7.4250000000000007</v>
      </c>
      <c r="E110" s="10">
        <v>4.95</v>
      </c>
      <c r="F110" s="4"/>
      <c r="G110" s="4"/>
      <c r="H110" s="4"/>
      <c r="I110" s="4"/>
      <c r="J110" s="4"/>
      <c r="K110" s="4"/>
      <c r="L110" s="122" t="s">
        <v>41</v>
      </c>
      <c r="M110" s="122" t="s">
        <v>177</v>
      </c>
      <c r="N110" s="124">
        <v>2035</v>
      </c>
      <c r="O110" s="125">
        <v>5.5</v>
      </c>
      <c r="P110" s="125">
        <v>0.9</v>
      </c>
      <c r="Q110" s="125">
        <v>4.95</v>
      </c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41</v>
      </c>
      <c r="B111" s="4" t="s">
        <v>177</v>
      </c>
      <c r="C111" s="10">
        <v>2040</v>
      </c>
      <c r="D111">
        <f t="shared" si="1"/>
        <v>7.0124999999999993</v>
      </c>
      <c r="E111" s="10">
        <v>4.6749999999999998</v>
      </c>
      <c r="F111" s="4"/>
      <c r="G111" s="4"/>
      <c r="H111" s="4"/>
      <c r="I111" s="4"/>
      <c r="J111" s="4"/>
      <c r="K111" s="4"/>
      <c r="L111" s="122" t="s">
        <v>41</v>
      </c>
      <c r="M111" s="122" t="s">
        <v>177</v>
      </c>
      <c r="N111" s="124">
        <v>2040</v>
      </c>
      <c r="O111" s="125">
        <v>5.5</v>
      </c>
      <c r="P111" s="125">
        <v>0.85</v>
      </c>
      <c r="Q111" s="125">
        <v>4.6749999999999998</v>
      </c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41</v>
      </c>
      <c r="B112" s="4" t="s">
        <v>177</v>
      </c>
      <c r="C112" s="10">
        <v>2045</v>
      </c>
      <c r="D112">
        <f t="shared" si="1"/>
        <v>6.6000000000000005</v>
      </c>
      <c r="E112" s="10">
        <v>4.4000000000000004</v>
      </c>
      <c r="F112" s="4"/>
      <c r="G112" s="4"/>
      <c r="H112" s="4"/>
      <c r="I112" s="4"/>
      <c r="J112" s="4"/>
      <c r="K112" s="4"/>
      <c r="L112" s="122" t="s">
        <v>41</v>
      </c>
      <c r="M112" s="122" t="s">
        <v>177</v>
      </c>
      <c r="N112" s="124">
        <v>2045</v>
      </c>
      <c r="O112" s="125">
        <v>5.5</v>
      </c>
      <c r="P112" s="125">
        <v>0.8</v>
      </c>
      <c r="Q112" s="125">
        <v>4.4000000000000004</v>
      </c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41</v>
      </c>
      <c r="B113" s="4" t="s">
        <v>177</v>
      </c>
      <c r="C113" s="10">
        <v>2050</v>
      </c>
      <c r="D113">
        <f t="shared" si="1"/>
        <v>6.1875</v>
      </c>
      <c r="E113" s="10">
        <v>4.125</v>
      </c>
      <c r="F113" s="4"/>
      <c r="G113" s="4"/>
      <c r="H113" s="4"/>
      <c r="I113" s="4"/>
      <c r="J113" s="4"/>
      <c r="K113" s="4"/>
      <c r="L113" s="122" t="s">
        <v>41</v>
      </c>
      <c r="M113" s="122" t="s">
        <v>177</v>
      </c>
      <c r="N113" s="124">
        <v>2050</v>
      </c>
      <c r="O113" s="125">
        <v>5.5</v>
      </c>
      <c r="P113" s="125">
        <v>0.75</v>
      </c>
      <c r="Q113" s="125">
        <v>4.125</v>
      </c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41</v>
      </c>
      <c r="B114" s="4" t="s">
        <v>162</v>
      </c>
      <c r="C114" s="10">
        <v>2022</v>
      </c>
      <c r="D114">
        <f t="shared" si="1"/>
        <v>2.4000000000000004</v>
      </c>
      <c r="E114" s="10">
        <v>1.6</v>
      </c>
      <c r="F114" s="4"/>
      <c r="G114" s="4"/>
      <c r="H114" s="4"/>
      <c r="I114" s="4"/>
      <c r="J114" s="4"/>
      <c r="K114" s="4"/>
      <c r="L114" s="122" t="s">
        <v>41</v>
      </c>
      <c r="M114" s="122" t="s">
        <v>162</v>
      </c>
      <c r="N114" s="124">
        <v>2022</v>
      </c>
      <c r="O114" s="125">
        <v>1.6</v>
      </c>
      <c r="P114" s="125">
        <v>1</v>
      </c>
      <c r="Q114" s="125">
        <v>1.6</v>
      </c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41</v>
      </c>
      <c r="B115" s="4" t="s">
        <v>162</v>
      </c>
      <c r="C115" s="10">
        <v>2025</v>
      </c>
      <c r="D115">
        <f t="shared" si="1"/>
        <v>2.5200000000000005</v>
      </c>
      <c r="E115" s="10">
        <v>1.6800000000000002</v>
      </c>
      <c r="F115" s="4"/>
      <c r="G115" s="4"/>
      <c r="H115" s="4"/>
      <c r="I115" s="4"/>
      <c r="J115" s="4"/>
      <c r="K115" s="4"/>
      <c r="L115" s="122" t="s">
        <v>41</v>
      </c>
      <c r="M115" s="122" t="s">
        <v>162</v>
      </c>
      <c r="N115" s="124">
        <v>2025</v>
      </c>
      <c r="O115" s="125">
        <v>1.6</v>
      </c>
      <c r="P115" s="125">
        <v>1.05</v>
      </c>
      <c r="Q115" s="125">
        <v>1.6800000000000002</v>
      </c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41</v>
      </c>
      <c r="B116" s="4" t="s">
        <v>162</v>
      </c>
      <c r="C116" s="10">
        <v>2030</v>
      </c>
      <c r="D116">
        <f t="shared" si="1"/>
        <v>2.6400000000000006</v>
      </c>
      <c r="E116" s="10">
        <v>1.7600000000000002</v>
      </c>
      <c r="F116" s="4"/>
      <c r="G116" s="4"/>
      <c r="H116" s="4"/>
      <c r="I116" s="4"/>
      <c r="J116" s="4"/>
      <c r="K116" s="4"/>
      <c r="L116" s="122" t="s">
        <v>41</v>
      </c>
      <c r="M116" s="122" t="s">
        <v>162</v>
      </c>
      <c r="N116" s="124">
        <v>2030</v>
      </c>
      <c r="O116" s="125">
        <v>1.6</v>
      </c>
      <c r="P116" s="125">
        <v>1.1000000000000001</v>
      </c>
      <c r="Q116" s="125">
        <v>1.7600000000000002</v>
      </c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41</v>
      </c>
      <c r="B117" s="4" t="s">
        <v>162</v>
      </c>
      <c r="C117" s="10">
        <v>2035</v>
      </c>
      <c r="D117">
        <f t="shared" si="1"/>
        <v>2.7359999999999998</v>
      </c>
      <c r="E117" s="10">
        <v>1.8239999999999998</v>
      </c>
      <c r="F117" s="4"/>
      <c r="G117" s="4"/>
      <c r="H117" s="4"/>
      <c r="I117" s="4"/>
      <c r="J117" s="4"/>
      <c r="K117" s="4"/>
      <c r="L117" s="122" t="s">
        <v>41</v>
      </c>
      <c r="M117" s="122" t="s">
        <v>162</v>
      </c>
      <c r="N117" s="124">
        <v>2035</v>
      </c>
      <c r="O117" s="125">
        <v>1.6</v>
      </c>
      <c r="P117" s="125">
        <v>1.1399999999999999</v>
      </c>
      <c r="Q117" s="125">
        <v>1.8239999999999998</v>
      </c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41</v>
      </c>
      <c r="B118" s="4" t="s">
        <v>162</v>
      </c>
      <c r="C118" s="10">
        <v>2040</v>
      </c>
      <c r="D118">
        <f t="shared" si="1"/>
        <v>2.8319999999999999</v>
      </c>
      <c r="E118" s="10">
        <v>1.8879999999999999</v>
      </c>
      <c r="F118" s="4"/>
      <c r="G118" s="4"/>
      <c r="H118" s="4"/>
      <c r="I118" s="4"/>
      <c r="J118" s="4"/>
      <c r="K118" s="4"/>
      <c r="L118" s="122" t="s">
        <v>41</v>
      </c>
      <c r="M118" s="122" t="s">
        <v>162</v>
      </c>
      <c r="N118" s="124">
        <v>2040</v>
      </c>
      <c r="O118" s="125">
        <v>1.6</v>
      </c>
      <c r="P118" s="125">
        <v>1.18</v>
      </c>
      <c r="Q118" s="125">
        <v>1.8879999999999999</v>
      </c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41</v>
      </c>
      <c r="B119" s="4" t="s">
        <v>162</v>
      </c>
      <c r="C119" s="10">
        <v>2045</v>
      </c>
      <c r="D119">
        <f t="shared" si="1"/>
        <v>2.9279999999999999</v>
      </c>
      <c r="E119" s="10">
        <v>1.952</v>
      </c>
      <c r="F119" s="4"/>
      <c r="G119" s="4"/>
      <c r="H119" s="4"/>
      <c r="I119" s="4"/>
      <c r="J119" s="4"/>
      <c r="K119" s="4"/>
      <c r="L119" s="122" t="s">
        <v>41</v>
      </c>
      <c r="M119" s="122" t="s">
        <v>162</v>
      </c>
      <c r="N119" s="124">
        <v>2045</v>
      </c>
      <c r="O119" s="125">
        <v>1.6</v>
      </c>
      <c r="P119" s="125">
        <v>1.22</v>
      </c>
      <c r="Q119" s="125">
        <v>1.952</v>
      </c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41</v>
      </c>
      <c r="B120" s="4" t="s">
        <v>162</v>
      </c>
      <c r="C120" s="10">
        <v>2050</v>
      </c>
      <c r="D120">
        <f t="shared" si="1"/>
        <v>3.024</v>
      </c>
      <c r="E120" s="10">
        <v>2.016</v>
      </c>
      <c r="F120" s="4"/>
      <c r="G120" s="4"/>
      <c r="H120" s="4"/>
      <c r="I120" s="4"/>
      <c r="J120" s="4"/>
      <c r="K120" s="4"/>
      <c r="L120" s="122" t="s">
        <v>41</v>
      </c>
      <c r="M120" s="122" t="s">
        <v>162</v>
      </c>
      <c r="N120" s="124">
        <v>2050</v>
      </c>
      <c r="O120" s="125">
        <v>1.6</v>
      </c>
      <c r="P120" s="125">
        <v>1.26</v>
      </c>
      <c r="Q120" s="125">
        <v>2.016</v>
      </c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41</v>
      </c>
      <c r="B121" s="4" t="s">
        <v>159</v>
      </c>
      <c r="C121" s="10">
        <v>2022</v>
      </c>
      <c r="D121">
        <f t="shared" si="1"/>
        <v>0.18</v>
      </c>
      <c r="E121" s="10">
        <v>0.12</v>
      </c>
      <c r="F121" s="4"/>
      <c r="G121" s="4"/>
      <c r="H121" s="4"/>
      <c r="I121" s="4"/>
      <c r="J121" s="4"/>
      <c r="K121" s="4"/>
      <c r="L121" s="122" t="s">
        <v>41</v>
      </c>
      <c r="M121" s="122" t="s">
        <v>159</v>
      </c>
      <c r="N121" s="124">
        <v>2022</v>
      </c>
      <c r="O121" s="125">
        <v>0.12</v>
      </c>
      <c r="P121" s="125">
        <v>1</v>
      </c>
      <c r="Q121" s="125">
        <v>0.12</v>
      </c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41</v>
      </c>
      <c r="B122" s="4" t="s">
        <v>159</v>
      </c>
      <c r="C122" s="10">
        <v>2025</v>
      </c>
      <c r="D122">
        <f t="shared" si="1"/>
        <v>0.22499999999999998</v>
      </c>
      <c r="E122" s="10">
        <v>0.15</v>
      </c>
      <c r="F122" s="4"/>
      <c r="G122" s="4"/>
      <c r="H122" s="4"/>
      <c r="I122" s="4"/>
      <c r="J122" s="4"/>
      <c r="K122" s="4"/>
      <c r="L122" s="122" t="s">
        <v>41</v>
      </c>
      <c r="M122" s="122" t="s">
        <v>159</v>
      </c>
      <c r="N122" s="124">
        <v>2025</v>
      </c>
      <c r="O122" s="125">
        <v>0.12</v>
      </c>
      <c r="P122" s="125">
        <v>1.25</v>
      </c>
      <c r="Q122" s="125">
        <v>0.15</v>
      </c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41</v>
      </c>
      <c r="B123" s="4" t="s">
        <v>159</v>
      </c>
      <c r="C123" s="10">
        <v>2030</v>
      </c>
      <c r="D123">
        <f t="shared" si="1"/>
        <v>0.29699999999999999</v>
      </c>
      <c r="E123" s="10">
        <v>0.19799999999999998</v>
      </c>
      <c r="F123" s="4"/>
      <c r="G123" s="4"/>
      <c r="H123" s="4"/>
      <c r="I123" s="4"/>
      <c r="J123" s="4"/>
      <c r="K123" s="4"/>
      <c r="L123" s="122" t="s">
        <v>41</v>
      </c>
      <c r="M123" s="122" t="s">
        <v>159</v>
      </c>
      <c r="N123" s="124">
        <v>2030</v>
      </c>
      <c r="O123" s="125">
        <v>0.12</v>
      </c>
      <c r="P123" s="125">
        <v>1.65</v>
      </c>
      <c r="Q123" s="125">
        <v>0.19799999999999998</v>
      </c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41</v>
      </c>
      <c r="B124" s="22" t="s">
        <v>159</v>
      </c>
      <c r="C124" s="10">
        <v>2035</v>
      </c>
      <c r="D124">
        <f t="shared" si="1"/>
        <v>0.378</v>
      </c>
      <c r="E124" s="10">
        <v>0.252</v>
      </c>
      <c r="F124" s="4"/>
      <c r="G124" s="4"/>
      <c r="H124" s="4"/>
      <c r="I124" s="4"/>
      <c r="J124" s="4"/>
      <c r="K124" s="4"/>
      <c r="L124" s="122" t="s">
        <v>41</v>
      </c>
      <c r="M124" s="122" t="s">
        <v>159</v>
      </c>
      <c r="N124" s="124">
        <v>2035</v>
      </c>
      <c r="O124" s="125">
        <v>0.12</v>
      </c>
      <c r="P124" s="125">
        <v>2.1</v>
      </c>
      <c r="Q124" s="125">
        <v>0.252</v>
      </c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41</v>
      </c>
      <c r="B125" s="4" t="s">
        <v>159</v>
      </c>
      <c r="C125" s="10">
        <v>2040</v>
      </c>
      <c r="D125">
        <f t="shared" si="1"/>
        <v>0.46799999999999997</v>
      </c>
      <c r="E125" s="10">
        <v>0.312</v>
      </c>
      <c r="F125" s="4"/>
      <c r="G125" s="4"/>
      <c r="H125" s="4"/>
      <c r="I125" s="4"/>
      <c r="J125" s="4"/>
      <c r="K125" s="4"/>
      <c r="L125" s="122" t="s">
        <v>41</v>
      </c>
      <c r="M125" s="122" t="s">
        <v>159</v>
      </c>
      <c r="N125" s="124">
        <v>2040</v>
      </c>
      <c r="O125" s="125">
        <v>0.12</v>
      </c>
      <c r="P125" s="125">
        <v>2.6</v>
      </c>
      <c r="Q125" s="125">
        <v>0.312</v>
      </c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41</v>
      </c>
      <c r="B126" s="4" t="s">
        <v>159</v>
      </c>
      <c r="C126" s="10">
        <v>2045</v>
      </c>
      <c r="D126">
        <f t="shared" si="1"/>
        <v>0.57600000000000007</v>
      </c>
      <c r="E126" s="10">
        <v>0.38400000000000001</v>
      </c>
      <c r="F126" s="4"/>
      <c r="G126" s="4"/>
      <c r="H126" s="4"/>
      <c r="I126" s="4"/>
      <c r="J126" s="4"/>
      <c r="K126" s="4"/>
      <c r="L126" s="122" t="s">
        <v>41</v>
      </c>
      <c r="M126" s="122" t="s">
        <v>159</v>
      </c>
      <c r="N126" s="124">
        <v>2045</v>
      </c>
      <c r="O126" s="125">
        <v>0.12</v>
      </c>
      <c r="P126" s="125">
        <v>3.2</v>
      </c>
      <c r="Q126" s="125">
        <v>0.38400000000000001</v>
      </c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41</v>
      </c>
      <c r="B127" s="4" t="s">
        <v>159</v>
      </c>
      <c r="C127" s="10">
        <v>2050</v>
      </c>
      <c r="D127">
        <f t="shared" si="1"/>
        <v>0.72</v>
      </c>
      <c r="E127" s="10">
        <v>0.48</v>
      </c>
      <c r="F127" s="4"/>
      <c r="G127" s="4"/>
      <c r="H127" s="4"/>
      <c r="I127" s="4"/>
      <c r="J127" s="4"/>
      <c r="K127" s="4"/>
      <c r="L127" s="122" t="s">
        <v>41</v>
      </c>
      <c r="M127" s="122" t="s">
        <v>159</v>
      </c>
      <c r="N127" s="124">
        <v>2050</v>
      </c>
      <c r="O127" s="125">
        <v>0.12</v>
      </c>
      <c r="P127" s="125">
        <v>4</v>
      </c>
      <c r="Q127" s="125">
        <v>0.48</v>
      </c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35</v>
      </c>
      <c r="B128" s="4" t="s">
        <v>165</v>
      </c>
      <c r="C128" s="10">
        <v>2022</v>
      </c>
      <c r="D128">
        <f t="shared" si="1"/>
        <v>7.5000000000000011E-2</v>
      </c>
      <c r="E128" s="10">
        <v>0.05</v>
      </c>
      <c r="F128" s="4"/>
      <c r="G128" s="4"/>
      <c r="H128" s="4"/>
      <c r="I128" s="4"/>
      <c r="J128" s="4"/>
      <c r="K128" s="4"/>
      <c r="L128" s="122" t="s">
        <v>35</v>
      </c>
      <c r="M128" s="122" t="s">
        <v>165</v>
      </c>
      <c r="N128" s="124">
        <v>2022</v>
      </c>
      <c r="O128" s="125">
        <v>0.05</v>
      </c>
      <c r="P128" s="125">
        <v>1</v>
      </c>
      <c r="Q128" s="125">
        <v>0.05</v>
      </c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35</v>
      </c>
      <c r="B129" s="4" t="s">
        <v>165</v>
      </c>
      <c r="C129" s="10">
        <v>2025</v>
      </c>
      <c r="D129">
        <f t="shared" si="1"/>
        <v>8.2500000000000018E-2</v>
      </c>
      <c r="E129" s="10">
        <v>5.5000000000000007E-2</v>
      </c>
      <c r="F129" s="4"/>
      <c r="G129" s="4"/>
      <c r="H129" s="4"/>
      <c r="I129" s="4"/>
      <c r="J129" s="4"/>
      <c r="K129" s="4"/>
      <c r="L129" s="122" t="s">
        <v>35</v>
      </c>
      <c r="M129" s="122" t="s">
        <v>165</v>
      </c>
      <c r="N129" s="124">
        <v>2025</v>
      </c>
      <c r="O129" s="125">
        <v>0.05</v>
      </c>
      <c r="P129" s="125">
        <v>1.1000000000000001</v>
      </c>
      <c r="Q129" s="125">
        <v>5.5000000000000007E-2</v>
      </c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35</v>
      </c>
      <c r="B130" s="4" t="s">
        <v>165</v>
      </c>
      <c r="C130" s="10">
        <v>2030</v>
      </c>
      <c r="D130">
        <f t="shared" si="1"/>
        <v>9.6000000000000002E-2</v>
      </c>
      <c r="E130" s="10">
        <v>6.4000000000000001E-2</v>
      </c>
      <c r="F130" s="4"/>
      <c r="G130" s="4"/>
      <c r="H130" s="4"/>
      <c r="I130" s="4"/>
      <c r="J130" s="4"/>
      <c r="K130" s="4"/>
      <c r="L130" s="122" t="s">
        <v>35</v>
      </c>
      <c r="M130" s="122" t="s">
        <v>165</v>
      </c>
      <c r="N130" s="124">
        <v>2030</v>
      </c>
      <c r="O130" s="125">
        <v>0.05</v>
      </c>
      <c r="P130" s="125">
        <v>1.28</v>
      </c>
      <c r="Q130" s="125">
        <v>6.4000000000000001E-2</v>
      </c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35</v>
      </c>
      <c r="B131" s="4" t="s">
        <v>165</v>
      </c>
      <c r="C131" s="10">
        <v>2035</v>
      </c>
      <c r="D131">
        <f t="shared" ref="D131:D194" si="2">E131*1.5</f>
        <v>0.10874999999999999</v>
      </c>
      <c r="E131" s="10">
        <v>7.2499999999999995E-2</v>
      </c>
      <c r="F131" s="4"/>
      <c r="G131" s="4"/>
      <c r="H131" s="4"/>
      <c r="I131" s="4"/>
      <c r="J131" s="4"/>
      <c r="K131" s="4"/>
      <c r="L131" s="122" t="s">
        <v>35</v>
      </c>
      <c r="M131" s="122" t="s">
        <v>165</v>
      </c>
      <c r="N131" s="124">
        <v>2035</v>
      </c>
      <c r="O131" s="125">
        <v>0.05</v>
      </c>
      <c r="P131" s="125">
        <v>1.45</v>
      </c>
      <c r="Q131" s="125">
        <v>7.2499999999999995E-2</v>
      </c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35</v>
      </c>
      <c r="B132" s="4" t="s">
        <v>165</v>
      </c>
      <c r="C132" s="10">
        <v>2040</v>
      </c>
      <c r="D132">
        <f t="shared" si="2"/>
        <v>0.12000000000000002</v>
      </c>
      <c r="E132" s="10">
        <v>8.0000000000000016E-2</v>
      </c>
      <c r="F132" s="4"/>
      <c r="G132" s="4"/>
      <c r="H132" s="4"/>
      <c r="I132" s="4"/>
      <c r="J132" s="4"/>
      <c r="K132" s="4"/>
      <c r="L132" s="122" t="s">
        <v>35</v>
      </c>
      <c r="M132" s="122" t="s">
        <v>165</v>
      </c>
      <c r="N132" s="124">
        <v>2040</v>
      </c>
      <c r="O132" s="125">
        <v>0.05</v>
      </c>
      <c r="P132" s="125">
        <v>1.6</v>
      </c>
      <c r="Q132" s="125">
        <v>8.0000000000000016E-2</v>
      </c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35</v>
      </c>
      <c r="B133" s="4" t="s">
        <v>165</v>
      </c>
      <c r="C133" s="10">
        <v>2045</v>
      </c>
      <c r="D133">
        <f t="shared" si="2"/>
        <v>0.13125000000000001</v>
      </c>
      <c r="E133" s="10">
        <v>8.7500000000000008E-2</v>
      </c>
      <c r="F133" s="4"/>
      <c r="G133" s="4"/>
      <c r="H133" s="4"/>
      <c r="I133" s="4"/>
      <c r="J133" s="4"/>
      <c r="K133" s="4"/>
      <c r="L133" s="122" t="s">
        <v>35</v>
      </c>
      <c r="M133" s="122" t="s">
        <v>165</v>
      </c>
      <c r="N133" s="124">
        <v>2045</v>
      </c>
      <c r="O133" s="125">
        <v>0.05</v>
      </c>
      <c r="P133" s="125">
        <v>1.75</v>
      </c>
      <c r="Q133" s="125">
        <v>8.7500000000000008E-2</v>
      </c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35</v>
      </c>
      <c r="B134" s="4" t="s">
        <v>165</v>
      </c>
      <c r="C134" s="10">
        <v>2050</v>
      </c>
      <c r="D134">
        <f t="shared" si="2"/>
        <v>0.14250000000000002</v>
      </c>
      <c r="E134" s="10">
        <v>9.5000000000000001E-2</v>
      </c>
      <c r="F134" s="4"/>
      <c r="G134" s="4"/>
      <c r="H134" s="4"/>
      <c r="I134" s="4"/>
      <c r="J134" s="4"/>
      <c r="K134" s="4"/>
      <c r="L134" s="122" t="s">
        <v>35</v>
      </c>
      <c r="M134" s="122" t="s">
        <v>165</v>
      </c>
      <c r="N134" s="124">
        <v>2050</v>
      </c>
      <c r="O134" s="125">
        <v>0.05</v>
      </c>
      <c r="P134" s="125">
        <v>1.9</v>
      </c>
      <c r="Q134" s="125">
        <v>9.5000000000000001E-2</v>
      </c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 t="s">
        <v>35</v>
      </c>
      <c r="B135" s="4" t="s">
        <v>170</v>
      </c>
      <c r="C135" s="10">
        <v>2022</v>
      </c>
      <c r="D135">
        <f t="shared" si="2"/>
        <v>1.9500000000000002</v>
      </c>
      <c r="E135" s="10">
        <v>1.3</v>
      </c>
      <c r="F135" s="4"/>
      <c r="G135" s="4"/>
      <c r="H135" s="4"/>
      <c r="I135" s="4"/>
      <c r="J135" s="4"/>
      <c r="K135" s="4"/>
      <c r="L135" s="122" t="s">
        <v>35</v>
      </c>
      <c r="M135" s="122" t="s">
        <v>170</v>
      </c>
      <c r="N135" s="124">
        <v>2022</v>
      </c>
      <c r="O135" s="125">
        <v>1.3</v>
      </c>
      <c r="P135" s="125">
        <v>1</v>
      </c>
      <c r="Q135" s="125">
        <v>1.3</v>
      </c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 t="s">
        <v>35</v>
      </c>
      <c r="B136" s="4" t="s">
        <v>170</v>
      </c>
      <c r="C136" s="10">
        <v>2025</v>
      </c>
      <c r="D136">
        <f t="shared" si="2"/>
        <v>2.1450000000000005</v>
      </c>
      <c r="E136" s="10">
        <v>1.4300000000000002</v>
      </c>
      <c r="F136" s="4"/>
      <c r="G136" s="4"/>
      <c r="H136" s="4"/>
      <c r="I136" s="4"/>
      <c r="J136" s="4"/>
      <c r="K136" s="4"/>
      <c r="L136" s="122" t="s">
        <v>35</v>
      </c>
      <c r="M136" s="122" t="s">
        <v>170</v>
      </c>
      <c r="N136" s="124">
        <v>2025</v>
      </c>
      <c r="O136" s="125">
        <v>1.3</v>
      </c>
      <c r="P136" s="125">
        <v>1.1000000000000001</v>
      </c>
      <c r="Q136" s="125">
        <v>1.4300000000000002</v>
      </c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 t="s">
        <v>35</v>
      </c>
      <c r="B137" s="4" t="s">
        <v>170</v>
      </c>
      <c r="C137" s="10">
        <v>2030</v>
      </c>
      <c r="D137">
        <f t="shared" si="2"/>
        <v>2.379</v>
      </c>
      <c r="E137" s="10">
        <v>1.5860000000000001</v>
      </c>
      <c r="F137" s="4"/>
      <c r="G137" s="4"/>
      <c r="H137" s="4"/>
      <c r="I137" s="4"/>
      <c r="J137" s="4"/>
      <c r="K137" s="4"/>
      <c r="L137" s="122" t="s">
        <v>35</v>
      </c>
      <c r="M137" s="122" t="s">
        <v>170</v>
      </c>
      <c r="N137" s="124">
        <v>2030</v>
      </c>
      <c r="O137" s="125">
        <v>1.3</v>
      </c>
      <c r="P137" s="125">
        <v>1.22</v>
      </c>
      <c r="Q137" s="125">
        <v>1.5860000000000001</v>
      </c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 t="s">
        <v>35</v>
      </c>
      <c r="B138" s="4" t="s">
        <v>170</v>
      </c>
      <c r="C138" s="10">
        <v>2035</v>
      </c>
      <c r="D138">
        <f t="shared" si="2"/>
        <v>2.6130000000000004</v>
      </c>
      <c r="E138" s="10">
        <v>1.7420000000000002</v>
      </c>
      <c r="F138" s="4"/>
      <c r="G138" s="4"/>
      <c r="H138" s="4"/>
      <c r="I138" s="4"/>
      <c r="J138" s="4"/>
      <c r="K138" s="4"/>
      <c r="L138" s="122" t="s">
        <v>35</v>
      </c>
      <c r="M138" s="122" t="s">
        <v>170</v>
      </c>
      <c r="N138" s="124">
        <v>2035</v>
      </c>
      <c r="O138" s="125">
        <v>1.3</v>
      </c>
      <c r="P138" s="125">
        <v>1.34</v>
      </c>
      <c r="Q138" s="125">
        <v>1.7420000000000002</v>
      </c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 t="s">
        <v>35</v>
      </c>
      <c r="B139" s="4" t="s">
        <v>170</v>
      </c>
      <c r="C139" s="10">
        <v>2040</v>
      </c>
      <c r="D139">
        <f t="shared" si="2"/>
        <v>2.847</v>
      </c>
      <c r="E139" s="10">
        <v>1.8979999999999999</v>
      </c>
      <c r="F139" s="4"/>
      <c r="G139" s="4"/>
      <c r="H139" s="4"/>
      <c r="I139" s="4"/>
      <c r="J139" s="4"/>
      <c r="K139" s="4"/>
      <c r="L139" s="122" t="s">
        <v>35</v>
      </c>
      <c r="M139" s="122" t="s">
        <v>170</v>
      </c>
      <c r="N139" s="124">
        <v>2040</v>
      </c>
      <c r="O139" s="125">
        <v>1.3</v>
      </c>
      <c r="P139" s="125">
        <v>1.46</v>
      </c>
      <c r="Q139" s="125">
        <v>1.8979999999999999</v>
      </c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 t="s">
        <v>35</v>
      </c>
      <c r="B140" s="4" t="s">
        <v>170</v>
      </c>
      <c r="C140" s="10">
        <v>2045</v>
      </c>
      <c r="D140">
        <f t="shared" si="2"/>
        <v>3.0810000000000004</v>
      </c>
      <c r="E140" s="10">
        <v>2.0540000000000003</v>
      </c>
      <c r="F140" s="4"/>
      <c r="G140" s="4"/>
      <c r="H140" s="4"/>
      <c r="I140" s="4"/>
      <c r="J140" s="4"/>
      <c r="K140" s="4"/>
      <c r="L140" s="122" t="s">
        <v>35</v>
      </c>
      <c r="M140" s="122" t="s">
        <v>170</v>
      </c>
      <c r="N140" s="124">
        <v>2045</v>
      </c>
      <c r="O140" s="125">
        <v>1.3</v>
      </c>
      <c r="P140" s="125">
        <v>1.58</v>
      </c>
      <c r="Q140" s="125">
        <v>2.0540000000000003</v>
      </c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 t="s">
        <v>35</v>
      </c>
      <c r="B141" s="4" t="s">
        <v>170</v>
      </c>
      <c r="C141" s="10">
        <v>2050</v>
      </c>
      <c r="D141">
        <f t="shared" si="2"/>
        <v>3.3149999999999999</v>
      </c>
      <c r="E141" s="10">
        <v>2.21</v>
      </c>
      <c r="F141" s="4"/>
      <c r="G141" s="4"/>
      <c r="H141" s="4"/>
      <c r="I141" s="4"/>
      <c r="J141" s="4"/>
      <c r="K141" s="4"/>
      <c r="L141" s="122" t="s">
        <v>35</v>
      </c>
      <c r="M141" s="122" t="s">
        <v>170</v>
      </c>
      <c r="N141" s="124">
        <v>2050</v>
      </c>
      <c r="O141" s="125">
        <v>1.3</v>
      </c>
      <c r="P141" s="125">
        <v>1.7</v>
      </c>
      <c r="Q141" s="125">
        <v>2.21</v>
      </c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 t="s">
        <v>35</v>
      </c>
      <c r="B142" s="4" t="s">
        <v>171</v>
      </c>
      <c r="C142" s="10">
        <v>2022</v>
      </c>
      <c r="D142">
        <f t="shared" si="2"/>
        <v>1.2000000000000002</v>
      </c>
      <c r="E142" s="10">
        <v>0.8</v>
      </c>
      <c r="F142" s="4"/>
      <c r="G142" s="4"/>
      <c r="H142" s="4"/>
      <c r="I142" s="4"/>
      <c r="J142" s="4"/>
      <c r="K142" s="4"/>
      <c r="L142" s="122" t="s">
        <v>35</v>
      </c>
      <c r="M142" s="122" t="s">
        <v>171</v>
      </c>
      <c r="N142" s="124">
        <v>2022</v>
      </c>
      <c r="O142" s="125">
        <v>0.8</v>
      </c>
      <c r="P142" s="125">
        <v>1</v>
      </c>
      <c r="Q142" s="125">
        <v>0.8</v>
      </c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 t="s">
        <v>35</v>
      </c>
      <c r="B143" s="4" t="s">
        <v>171</v>
      </c>
      <c r="C143" s="10">
        <v>2025</v>
      </c>
      <c r="D143">
        <f t="shared" si="2"/>
        <v>1.1640000000000001</v>
      </c>
      <c r="E143" s="10">
        <v>0.77600000000000002</v>
      </c>
      <c r="F143" s="4"/>
      <c r="G143" s="4"/>
      <c r="H143" s="4"/>
      <c r="I143" s="4"/>
      <c r="J143" s="4"/>
      <c r="K143" s="4"/>
      <c r="L143" s="122" t="s">
        <v>35</v>
      </c>
      <c r="M143" s="122" t="s">
        <v>171</v>
      </c>
      <c r="N143" s="124">
        <v>2025</v>
      </c>
      <c r="O143" s="125">
        <v>0.8</v>
      </c>
      <c r="P143" s="125">
        <v>0.97</v>
      </c>
      <c r="Q143" s="125">
        <v>0.77600000000000002</v>
      </c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 t="s">
        <v>35</v>
      </c>
      <c r="B144" s="4" t="s">
        <v>171</v>
      </c>
      <c r="C144" s="10">
        <v>2030</v>
      </c>
      <c r="D144">
        <f t="shared" si="2"/>
        <v>1.1040000000000001</v>
      </c>
      <c r="E144" s="10">
        <v>0.7360000000000001</v>
      </c>
      <c r="F144" s="4"/>
      <c r="G144" s="4"/>
      <c r="H144" s="4"/>
      <c r="I144" s="4"/>
      <c r="J144" s="4"/>
      <c r="K144" s="4"/>
      <c r="L144" s="122" t="s">
        <v>35</v>
      </c>
      <c r="M144" s="122" t="s">
        <v>171</v>
      </c>
      <c r="N144" s="124">
        <v>2030</v>
      </c>
      <c r="O144" s="125">
        <v>0.8</v>
      </c>
      <c r="P144" s="125">
        <v>0.92</v>
      </c>
      <c r="Q144" s="125">
        <v>0.7360000000000001</v>
      </c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 t="s">
        <v>35</v>
      </c>
      <c r="B145" s="4" t="s">
        <v>171</v>
      </c>
      <c r="C145" s="10">
        <v>2035</v>
      </c>
      <c r="D145">
        <f t="shared" si="2"/>
        <v>1.056</v>
      </c>
      <c r="E145" s="10">
        <v>0.70400000000000007</v>
      </c>
      <c r="F145" s="4"/>
      <c r="G145" s="4"/>
      <c r="H145" s="4"/>
      <c r="I145" s="4"/>
      <c r="J145" s="4"/>
      <c r="K145" s="4"/>
      <c r="L145" s="122" t="s">
        <v>35</v>
      </c>
      <c r="M145" s="122" t="s">
        <v>171</v>
      </c>
      <c r="N145" s="124">
        <v>2035</v>
      </c>
      <c r="O145" s="125">
        <v>0.8</v>
      </c>
      <c r="P145" s="125">
        <v>0.88</v>
      </c>
      <c r="Q145" s="125">
        <v>0.70400000000000007</v>
      </c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 t="s">
        <v>35</v>
      </c>
      <c r="B146" s="4" t="s">
        <v>171</v>
      </c>
      <c r="C146" s="10">
        <v>2040</v>
      </c>
      <c r="D146">
        <f t="shared" si="2"/>
        <v>1.008</v>
      </c>
      <c r="E146" s="10">
        <v>0.67200000000000004</v>
      </c>
      <c r="F146" s="4"/>
      <c r="G146" s="4"/>
      <c r="H146" s="4"/>
      <c r="I146" s="4"/>
      <c r="J146" s="4"/>
      <c r="K146" s="4"/>
      <c r="L146" s="122" t="s">
        <v>35</v>
      </c>
      <c r="M146" s="122" t="s">
        <v>171</v>
      </c>
      <c r="N146" s="124">
        <v>2040</v>
      </c>
      <c r="O146" s="125">
        <v>0.8</v>
      </c>
      <c r="P146" s="125">
        <v>0.84</v>
      </c>
      <c r="Q146" s="125">
        <v>0.67200000000000004</v>
      </c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 t="s">
        <v>35</v>
      </c>
      <c r="B147" s="4" t="s">
        <v>171</v>
      </c>
      <c r="C147" s="10">
        <v>2045</v>
      </c>
      <c r="D147">
        <f t="shared" si="2"/>
        <v>0.96000000000000019</v>
      </c>
      <c r="E147" s="10">
        <v>0.64000000000000012</v>
      </c>
      <c r="F147" s="4"/>
      <c r="G147" s="4"/>
      <c r="H147" s="4"/>
      <c r="I147" s="4"/>
      <c r="J147" s="4"/>
      <c r="K147" s="4"/>
      <c r="L147" s="122" t="s">
        <v>35</v>
      </c>
      <c r="M147" s="122" t="s">
        <v>171</v>
      </c>
      <c r="N147" s="124">
        <v>2045</v>
      </c>
      <c r="O147" s="125">
        <v>0.8</v>
      </c>
      <c r="P147" s="125">
        <v>0.8</v>
      </c>
      <c r="Q147" s="125">
        <v>0.64000000000000012</v>
      </c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 t="s">
        <v>35</v>
      </c>
      <c r="B148" s="4" t="s">
        <v>171</v>
      </c>
      <c r="C148" s="10">
        <v>2050</v>
      </c>
      <c r="D148">
        <f t="shared" si="2"/>
        <v>0.91200000000000014</v>
      </c>
      <c r="E148" s="10">
        <v>0.6080000000000001</v>
      </c>
      <c r="F148" s="4"/>
      <c r="G148" s="4"/>
      <c r="H148" s="4"/>
      <c r="I148" s="4"/>
      <c r="J148" s="4"/>
      <c r="K148" s="4"/>
      <c r="L148" s="122" t="s">
        <v>35</v>
      </c>
      <c r="M148" s="122" t="s">
        <v>171</v>
      </c>
      <c r="N148" s="124">
        <v>2050</v>
      </c>
      <c r="O148" s="125">
        <v>0.8</v>
      </c>
      <c r="P148" s="125">
        <v>0.76</v>
      </c>
      <c r="Q148" s="125">
        <v>0.6080000000000001</v>
      </c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 t="s">
        <v>35</v>
      </c>
      <c r="B149" s="4" t="s">
        <v>177</v>
      </c>
      <c r="C149" s="10">
        <v>2022</v>
      </c>
      <c r="D149">
        <f t="shared" si="2"/>
        <v>6.1499999999999995</v>
      </c>
      <c r="E149" s="10">
        <v>4.0999999999999996</v>
      </c>
      <c r="F149" s="4"/>
      <c r="G149" s="4"/>
      <c r="H149" s="4"/>
      <c r="I149" s="4"/>
      <c r="J149" s="4"/>
      <c r="K149" s="4"/>
      <c r="L149" s="122" t="s">
        <v>35</v>
      </c>
      <c r="M149" s="122" t="s">
        <v>177</v>
      </c>
      <c r="N149" s="124">
        <v>2022</v>
      </c>
      <c r="O149" s="125">
        <v>4.0999999999999996</v>
      </c>
      <c r="P149" s="125">
        <v>1</v>
      </c>
      <c r="Q149" s="125">
        <v>4.0999999999999996</v>
      </c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 t="s">
        <v>35</v>
      </c>
      <c r="B150" s="4" t="s">
        <v>177</v>
      </c>
      <c r="C150" s="10">
        <v>2025</v>
      </c>
      <c r="D150">
        <f t="shared" si="2"/>
        <v>5.903999999999999</v>
      </c>
      <c r="E150" s="10">
        <v>3.9359999999999995</v>
      </c>
      <c r="F150" s="4"/>
      <c r="G150" s="4"/>
      <c r="H150" s="4"/>
      <c r="I150" s="4"/>
      <c r="J150" s="4"/>
      <c r="K150" s="4"/>
      <c r="L150" s="122" t="s">
        <v>35</v>
      </c>
      <c r="M150" s="122" t="s">
        <v>177</v>
      </c>
      <c r="N150" s="124">
        <v>2025</v>
      </c>
      <c r="O150" s="125">
        <v>4.0999999999999996</v>
      </c>
      <c r="P150" s="125">
        <v>0.96</v>
      </c>
      <c r="Q150" s="125">
        <v>3.9359999999999995</v>
      </c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 t="s">
        <v>35</v>
      </c>
      <c r="B151" s="4" t="s">
        <v>177</v>
      </c>
      <c r="C151" s="10">
        <v>2030</v>
      </c>
      <c r="D151">
        <f t="shared" si="2"/>
        <v>5.5350000000000001</v>
      </c>
      <c r="E151" s="10">
        <v>3.69</v>
      </c>
      <c r="F151" s="4"/>
      <c r="G151" s="4"/>
      <c r="H151" s="4"/>
      <c r="I151" s="4"/>
      <c r="J151" s="4"/>
      <c r="K151" s="4"/>
      <c r="L151" s="122" t="s">
        <v>35</v>
      </c>
      <c r="M151" s="122" t="s">
        <v>177</v>
      </c>
      <c r="N151" s="124">
        <v>2030</v>
      </c>
      <c r="O151" s="125">
        <v>4.0999999999999996</v>
      </c>
      <c r="P151" s="125">
        <v>0.9</v>
      </c>
      <c r="Q151" s="125">
        <v>3.69</v>
      </c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 t="s">
        <v>35</v>
      </c>
      <c r="B152" s="4" t="s">
        <v>177</v>
      </c>
      <c r="C152" s="10">
        <v>2035</v>
      </c>
      <c r="D152">
        <f t="shared" si="2"/>
        <v>5.1659999999999995</v>
      </c>
      <c r="E152" s="10">
        <v>3.4439999999999995</v>
      </c>
      <c r="F152" s="4"/>
      <c r="G152" s="4"/>
      <c r="H152" s="4"/>
      <c r="I152" s="4"/>
      <c r="J152" s="4"/>
      <c r="K152" s="4"/>
      <c r="L152" s="122" t="s">
        <v>35</v>
      </c>
      <c r="M152" s="122" t="s">
        <v>177</v>
      </c>
      <c r="N152" s="124">
        <v>2035</v>
      </c>
      <c r="O152" s="125">
        <v>4.0999999999999996</v>
      </c>
      <c r="P152" s="125">
        <v>0.84</v>
      </c>
      <c r="Q152" s="125">
        <v>3.4439999999999995</v>
      </c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 t="s">
        <v>35</v>
      </c>
      <c r="B153" s="4" t="s">
        <v>177</v>
      </c>
      <c r="C153" s="10">
        <v>2040</v>
      </c>
      <c r="D153">
        <f t="shared" si="2"/>
        <v>4.7969999999999997</v>
      </c>
      <c r="E153" s="10">
        <v>3.198</v>
      </c>
      <c r="F153" s="4"/>
      <c r="G153" s="4"/>
      <c r="H153" s="4"/>
      <c r="I153" s="4"/>
      <c r="J153" s="4"/>
      <c r="K153" s="4"/>
      <c r="L153" s="122" t="s">
        <v>35</v>
      </c>
      <c r="M153" s="122" t="s">
        <v>177</v>
      </c>
      <c r="N153" s="124">
        <v>2040</v>
      </c>
      <c r="O153" s="125">
        <v>4.0999999999999996</v>
      </c>
      <c r="P153" s="125">
        <v>0.78</v>
      </c>
      <c r="Q153" s="125">
        <v>3.198</v>
      </c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 t="s">
        <v>35</v>
      </c>
      <c r="B154" s="4" t="s">
        <v>177</v>
      </c>
      <c r="C154" s="10">
        <v>2045</v>
      </c>
      <c r="D154">
        <f t="shared" si="2"/>
        <v>4.427999999999999</v>
      </c>
      <c r="E154" s="10">
        <v>2.9519999999999995</v>
      </c>
      <c r="F154" s="4"/>
      <c r="G154" s="4"/>
      <c r="H154" s="4"/>
      <c r="I154" s="4"/>
      <c r="J154" s="4"/>
      <c r="K154" s="4"/>
      <c r="L154" s="122" t="s">
        <v>35</v>
      </c>
      <c r="M154" s="122" t="s">
        <v>177</v>
      </c>
      <c r="N154" s="124">
        <v>2045</v>
      </c>
      <c r="O154" s="125">
        <v>4.0999999999999996</v>
      </c>
      <c r="P154" s="125">
        <v>0.72</v>
      </c>
      <c r="Q154" s="125">
        <v>2.9519999999999995</v>
      </c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 t="s">
        <v>35</v>
      </c>
      <c r="B155" s="4" t="s">
        <v>177</v>
      </c>
      <c r="C155" s="10">
        <v>2050</v>
      </c>
      <c r="D155">
        <f t="shared" si="2"/>
        <v>4.1204999999999998</v>
      </c>
      <c r="E155" s="10">
        <v>2.7469999999999999</v>
      </c>
      <c r="F155" s="4"/>
      <c r="G155" s="4"/>
      <c r="H155" s="4"/>
      <c r="I155" s="4"/>
      <c r="J155" s="4"/>
      <c r="K155" s="4"/>
      <c r="L155" s="122" t="s">
        <v>35</v>
      </c>
      <c r="M155" s="122" t="s">
        <v>177</v>
      </c>
      <c r="N155" s="124">
        <v>2050</v>
      </c>
      <c r="O155" s="125">
        <v>4.0999999999999996</v>
      </c>
      <c r="P155" s="125">
        <v>0.67</v>
      </c>
      <c r="Q155" s="125">
        <v>2.7469999999999999</v>
      </c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 t="s">
        <v>35</v>
      </c>
      <c r="B156" s="4" t="s">
        <v>162</v>
      </c>
      <c r="C156" s="10">
        <v>2022</v>
      </c>
      <c r="D156">
        <f t="shared" si="2"/>
        <v>1.35</v>
      </c>
      <c r="E156" s="10">
        <v>0.9</v>
      </c>
      <c r="F156" s="4"/>
      <c r="G156" s="4"/>
      <c r="H156" s="4"/>
      <c r="I156" s="4"/>
      <c r="J156" s="4"/>
      <c r="K156" s="4"/>
      <c r="L156" s="122" t="s">
        <v>35</v>
      </c>
      <c r="M156" s="122" t="s">
        <v>162</v>
      </c>
      <c r="N156" s="124">
        <v>2022</v>
      </c>
      <c r="O156" s="125">
        <v>0.9</v>
      </c>
      <c r="P156" s="125">
        <v>1</v>
      </c>
      <c r="Q156" s="125">
        <v>0.9</v>
      </c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 t="s">
        <v>35</v>
      </c>
      <c r="B157" s="4" t="s">
        <v>162</v>
      </c>
      <c r="C157" s="10">
        <v>2025</v>
      </c>
      <c r="D157">
        <f t="shared" si="2"/>
        <v>1.3905000000000001</v>
      </c>
      <c r="E157" s="10">
        <v>0.92700000000000005</v>
      </c>
      <c r="F157" s="4"/>
      <c r="G157" s="4"/>
      <c r="H157" s="4"/>
      <c r="I157" s="4"/>
      <c r="J157" s="4"/>
      <c r="K157" s="4"/>
      <c r="L157" s="122" t="s">
        <v>35</v>
      </c>
      <c r="M157" s="122" t="s">
        <v>162</v>
      </c>
      <c r="N157" s="124">
        <v>2025</v>
      </c>
      <c r="O157" s="125">
        <v>0.9</v>
      </c>
      <c r="P157" s="125">
        <v>1.03</v>
      </c>
      <c r="Q157" s="125">
        <v>0.92700000000000005</v>
      </c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 t="s">
        <v>35</v>
      </c>
      <c r="B158" s="22" t="s">
        <v>162</v>
      </c>
      <c r="C158" s="10">
        <v>2030</v>
      </c>
      <c r="D158">
        <f t="shared" si="2"/>
        <v>1.4175</v>
      </c>
      <c r="E158" s="10">
        <v>0.94500000000000006</v>
      </c>
      <c r="F158" s="4"/>
      <c r="G158" s="4"/>
      <c r="H158" s="4"/>
      <c r="I158" s="4"/>
      <c r="J158" s="4"/>
      <c r="K158" s="4"/>
      <c r="L158" s="122" t="s">
        <v>35</v>
      </c>
      <c r="M158" s="122" t="s">
        <v>162</v>
      </c>
      <c r="N158" s="124">
        <v>2030</v>
      </c>
      <c r="O158" s="125">
        <v>0.9</v>
      </c>
      <c r="P158" s="125">
        <v>1.05</v>
      </c>
      <c r="Q158" s="125">
        <v>0.94500000000000006</v>
      </c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 t="s">
        <v>35</v>
      </c>
      <c r="B159" s="4" t="s">
        <v>162</v>
      </c>
      <c r="C159" s="10">
        <v>2035</v>
      </c>
      <c r="D159">
        <f t="shared" si="2"/>
        <v>1.4445000000000001</v>
      </c>
      <c r="E159" s="10">
        <v>0.96300000000000008</v>
      </c>
      <c r="F159" s="4"/>
      <c r="G159" s="4"/>
      <c r="H159" s="4"/>
      <c r="I159" s="4"/>
      <c r="J159" s="4"/>
      <c r="K159" s="4"/>
      <c r="L159" s="122" t="s">
        <v>35</v>
      </c>
      <c r="M159" s="122" t="s">
        <v>162</v>
      </c>
      <c r="N159" s="124">
        <v>2035</v>
      </c>
      <c r="O159" s="125">
        <v>0.9</v>
      </c>
      <c r="P159" s="125">
        <v>1.07</v>
      </c>
      <c r="Q159" s="125">
        <v>0.96300000000000008</v>
      </c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 t="s">
        <v>35</v>
      </c>
      <c r="B160" s="4" t="s">
        <v>162</v>
      </c>
      <c r="C160" s="10">
        <v>2040</v>
      </c>
      <c r="D160">
        <f t="shared" si="2"/>
        <v>1.4580000000000002</v>
      </c>
      <c r="E160" s="10">
        <v>0.97200000000000009</v>
      </c>
      <c r="F160" s="4"/>
      <c r="G160" s="4"/>
      <c r="H160" s="4"/>
      <c r="I160" s="4"/>
      <c r="J160" s="4"/>
      <c r="K160" s="4"/>
      <c r="L160" s="122" t="s">
        <v>35</v>
      </c>
      <c r="M160" s="122" t="s">
        <v>162</v>
      </c>
      <c r="N160" s="124">
        <v>2040</v>
      </c>
      <c r="O160" s="125">
        <v>0.9</v>
      </c>
      <c r="P160" s="125">
        <v>1.08</v>
      </c>
      <c r="Q160" s="125">
        <v>0.97200000000000009</v>
      </c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 t="s">
        <v>35</v>
      </c>
      <c r="B161" s="4" t="s">
        <v>162</v>
      </c>
      <c r="C161" s="10">
        <v>2045</v>
      </c>
      <c r="D161">
        <f t="shared" si="2"/>
        <v>1.4850000000000001</v>
      </c>
      <c r="E161" s="10">
        <v>0.9900000000000001</v>
      </c>
      <c r="F161" s="4"/>
      <c r="G161" s="4"/>
      <c r="H161" s="4"/>
      <c r="I161" s="4"/>
      <c r="J161" s="4"/>
      <c r="K161" s="4"/>
      <c r="L161" s="122" t="s">
        <v>35</v>
      </c>
      <c r="M161" s="122" t="s">
        <v>162</v>
      </c>
      <c r="N161" s="124">
        <v>2045</v>
      </c>
      <c r="O161" s="125">
        <v>0.9</v>
      </c>
      <c r="P161" s="125">
        <v>1.1000000000000001</v>
      </c>
      <c r="Q161" s="125">
        <v>0.9900000000000001</v>
      </c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 t="s">
        <v>35</v>
      </c>
      <c r="B162" s="4" t="s">
        <v>162</v>
      </c>
      <c r="C162" s="10">
        <v>2050</v>
      </c>
      <c r="D162">
        <f t="shared" si="2"/>
        <v>1.5120000000000005</v>
      </c>
      <c r="E162" s="10">
        <v>1.0080000000000002</v>
      </c>
      <c r="F162" s="4"/>
      <c r="G162" s="4"/>
      <c r="H162" s="4"/>
      <c r="I162" s="4"/>
      <c r="J162" s="4"/>
      <c r="K162" s="4"/>
      <c r="L162" s="122" t="s">
        <v>35</v>
      </c>
      <c r="M162" s="122" t="s">
        <v>162</v>
      </c>
      <c r="N162" s="124">
        <v>2050</v>
      </c>
      <c r="O162" s="125">
        <v>0.9</v>
      </c>
      <c r="P162" s="125">
        <v>1.1200000000000001</v>
      </c>
      <c r="Q162" s="125">
        <v>1.0080000000000002</v>
      </c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 t="s">
        <v>35</v>
      </c>
      <c r="B163" s="4" t="s">
        <v>159</v>
      </c>
      <c r="C163" s="10">
        <v>2022</v>
      </c>
      <c r="D163">
        <f t="shared" si="2"/>
        <v>0.12</v>
      </c>
      <c r="E163" s="10">
        <v>0.08</v>
      </c>
      <c r="F163" s="4"/>
      <c r="G163" s="4"/>
      <c r="H163" s="4"/>
      <c r="I163" s="4"/>
      <c r="J163" s="4"/>
      <c r="K163" s="4"/>
      <c r="L163" s="122" t="s">
        <v>35</v>
      </c>
      <c r="M163" s="122" t="s">
        <v>159</v>
      </c>
      <c r="N163" s="124">
        <v>2022</v>
      </c>
      <c r="O163" s="125">
        <v>0.08</v>
      </c>
      <c r="P163" s="125">
        <v>1</v>
      </c>
      <c r="Q163" s="125">
        <v>0.08</v>
      </c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 t="s">
        <v>35</v>
      </c>
      <c r="B164" s="4" t="s">
        <v>159</v>
      </c>
      <c r="C164" s="10">
        <v>2025</v>
      </c>
      <c r="D164">
        <f t="shared" si="2"/>
        <v>0.15600000000000003</v>
      </c>
      <c r="E164" s="10">
        <v>0.10400000000000001</v>
      </c>
      <c r="F164" s="4"/>
      <c r="G164" s="4"/>
      <c r="H164" s="4"/>
      <c r="I164" s="4"/>
      <c r="J164" s="4"/>
      <c r="K164" s="4"/>
      <c r="L164" s="122" t="s">
        <v>35</v>
      </c>
      <c r="M164" s="122" t="s">
        <v>159</v>
      </c>
      <c r="N164" s="124">
        <v>2025</v>
      </c>
      <c r="O164" s="125">
        <v>0.08</v>
      </c>
      <c r="P164" s="125">
        <v>1.3</v>
      </c>
      <c r="Q164" s="125">
        <v>0.10400000000000001</v>
      </c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 t="s">
        <v>35</v>
      </c>
      <c r="B165" s="4" t="s">
        <v>159</v>
      </c>
      <c r="C165" s="10">
        <v>2030</v>
      </c>
      <c r="D165">
        <f t="shared" si="2"/>
        <v>0.21600000000000003</v>
      </c>
      <c r="E165" s="10">
        <v>0.14400000000000002</v>
      </c>
      <c r="F165" s="4"/>
      <c r="G165" s="4"/>
      <c r="H165" s="4"/>
      <c r="I165" s="4"/>
      <c r="J165" s="4"/>
      <c r="K165" s="4"/>
      <c r="L165" s="122" t="s">
        <v>35</v>
      </c>
      <c r="M165" s="122" t="s">
        <v>159</v>
      </c>
      <c r="N165" s="124">
        <v>2030</v>
      </c>
      <c r="O165" s="125">
        <v>0.08</v>
      </c>
      <c r="P165" s="125">
        <v>1.8</v>
      </c>
      <c r="Q165" s="125">
        <v>0.14400000000000002</v>
      </c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 t="s">
        <v>35</v>
      </c>
      <c r="B166" s="4" t="s">
        <v>159</v>
      </c>
      <c r="C166" s="10">
        <v>2035</v>
      </c>
      <c r="D166">
        <f t="shared" si="2"/>
        <v>0.28800000000000003</v>
      </c>
      <c r="E166" s="10">
        <v>0.192</v>
      </c>
      <c r="F166" s="4"/>
      <c r="G166" s="4"/>
      <c r="H166" s="4"/>
      <c r="I166" s="4"/>
      <c r="J166" s="4"/>
      <c r="K166" s="4"/>
      <c r="L166" s="122" t="s">
        <v>35</v>
      </c>
      <c r="M166" s="122" t="s">
        <v>159</v>
      </c>
      <c r="N166" s="124">
        <v>2035</v>
      </c>
      <c r="O166" s="125">
        <v>0.08</v>
      </c>
      <c r="P166" s="125">
        <v>2.4</v>
      </c>
      <c r="Q166" s="125">
        <v>0.192</v>
      </c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 t="s">
        <v>35</v>
      </c>
      <c r="B167" s="4" t="s">
        <v>159</v>
      </c>
      <c r="C167" s="10">
        <v>2040</v>
      </c>
      <c r="D167">
        <f t="shared" si="2"/>
        <v>0.36</v>
      </c>
      <c r="E167" s="10">
        <v>0.24</v>
      </c>
      <c r="F167" s="4"/>
      <c r="G167" s="4"/>
      <c r="H167" s="4"/>
      <c r="I167" s="4"/>
      <c r="J167" s="4"/>
      <c r="K167" s="4"/>
      <c r="L167" s="122" t="s">
        <v>35</v>
      </c>
      <c r="M167" s="122" t="s">
        <v>159</v>
      </c>
      <c r="N167" s="124">
        <v>2040</v>
      </c>
      <c r="O167" s="125">
        <v>0.08</v>
      </c>
      <c r="P167" s="125">
        <v>3</v>
      </c>
      <c r="Q167" s="125">
        <v>0.24</v>
      </c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 t="s">
        <v>35</v>
      </c>
      <c r="B168" s="4" t="s">
        <v>159</v>
      </c>
      <c r="C168" s="10">
        <v>2045</v>
      </c>
      <c r="D168">
        <f t="shared" si="2"/>
        <v>0.45599999999999996</v>
      </c>
      <c r="E168" s="10">
        <v>0.30399999999999999</v>
      </c>
      <c r="F168" s="4"/>
      <c r="G168" s="4"/>
      <c r="H168" s="4"/>
      <c r="I168" s="4"/>
      <c r="J168" s="4"/>
      <c r="K168" s="4"/>
      <c r="L168" s="122" t="s">
        <v>35</v>
      </c>
      <c r="M168" s="122" t="s">
        <v>159</v>
      </c>
      <c r="N168" s="124">
        <v>2045</v>
      </c>
      <c r="O168" s="125">
        <v>0.08</v>
      </c>
      <c r="P168" s="125">
        <v>3.8</v>
      </c>
      <c r="Q168" s="125">
        <v>0.30399999999999999</v>
      </c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 t="s">
        <v>35</v>
      </c>
      <c r="B169" s="4" t="s">
        <v>159</v>
      </c>
      <c r="C169" s="10">
        <v>2050</v>
      </c>
      <c r="D169">
        <f t="shared" si="2"/>
        <v>0.57600000000000007</v>
      </c>
      <c r="E169" s="10">
        <v>0.38400000000000001</v>
      </c>
      <c r="F169" s="4"/>
      <c r="G169" s="4"/>
      <c r="H169" s="4"/>
      <c r="I169" s="4"/>
      <c r="J169" s="4"/>
      <c r="K169" s="4"/>
      <c r="L169" s="122" t="s">
        <v>35</v>
      </c>
      <c r="M169" s="122" t="s">
        <v>159</v>
      </c>
      <c r="N169" s="124">
        <v>2050</v>
      </c>
      <c r="O169" s="125">
        <v>0.08</v>
      </c>
      <c r="P169" s="125">
        <v>4.8</v>
      </c>
      <c r="Q169" s="125">
        <v>0.38400000000000001</v>
      </c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 t="s">
        <v>53</v>
      </c>
      <c r="B170" s="4" t="s">
        <v>165</v>
      </c>
      <c r="C170" s="10">
        <v>2022</v>
      </c>
      <c r="D170">
        <f t="shared" si="2"/>
        <v>7.5000000000000011E-2</v>
      </c>
      <c r="E170" s="10">
        <v>0.05</v>
      </c>
      <c r="F170" s="4"/>
      <c r="G170" s="4"/>
      <c r="H170" s="4"/>
      <c r="I170" s="4"/>
      <c r="J170" s="4"/>
      <c r="K170" s="4"/>
      <c r="L170" s="122" t="s">
        <v>53</v>
      </c>
      <c r="M170" s="122" t="s">
        <v>165</v>
      </c>
      <c r="N170" s="124">
        <v>2022</v>
      </c>
      <c r="O170" s="125">
        <v>0.05</v>
      </c>
      <c r="P170" s="125">
        <v>1</v>
      </c>
      <c r="Q170" s="125">
        <v>0.05</v>
      </c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 t="s">
        <v>53</v>
      </c>
      <c r="B171" s="4" t="s">
        <v>165</v>
      </c>
      <c r="C171" s="10">
        <v>2025</v>
      </c>
      <c r="D171">
        <f t="shared" si="2"/>
        <v>8.1000000000000016E-2</v>
      </c>
      <c r="E171" s="10">
        <v>5.4000000000000006E-2</v>
      </c>
      <c r="F171" s="4"/>
      <c r="G171" s="4"/>
      <c r="H171" s="4"/>
      <c r="I171" s="4"/>
      <c r="J171" s="4"/>
      <c r="K171" s="4"/>
      <c r="L171" s="122" t="s">
        <v>53</v>
      </c>
      <c r="M171" s="122" t="s">
        <v>165</v>
      </c>
      <c r="N171" s="124">
        <v>2025</v>
      </c>
      <c r="O171" s="125">
        <v>0.05</v>
      </c>
      <c r="P171" s="125">
        <v>1.08</v>
      </c>
      <c r="Q171" s="125">
        <v>5.4000000000000006E-2</v>
      </c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 t="s">
        <v>53</v>
      </c>
      <c r="B172" s="4" t="s">
        <v>165</v>
      </c>
      <c r="C172" s="10">
        <v>2030</v>
      </c>
      <c r="D172">
        <f t="shared" si="2"/>
        <v>0.09</v>
      </c>
      <c r="E172" s="10">
        <v>0.06</v>
      </c>
      <c r="F172" s="4"/>
      <c r="G172" s="4"/>
      <c r="H172" s="4"/>
      <c r="I172" s="4"/>
      <c r="J172" s="4"/>
      <c r="K172" s="4"/>
      <c r="L172" s="122" t="s">
        <v>53</v>
      </c>
      <c r="M172" s="122" t="s">
        <v>165</v>
      </c>
      <c r="N172" s="124">
        <v>2030</v>
      </c>
      <c r="O172" s="125">
        <v>0.05</v>
      </c>
      <c r="P172" s="125">
        <v>1.2</v>
      </c>
      <c r="Q172" s="125">
        <v>0.06</v>
      </c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 t="s">
        <v>53</v>
      </c>
      <c r="B173" s="4" t="s">
        <v>165</v>
      </c>
      <c r="C173" s="10">
        <v>2035</v>
      </c>
      <c r="D173">
        <f t="shared" si="2"/>
        <v>9.9000000000000005E-2</v>
      </c>
      <c r="E173" s="10">
        <v>6.6000000000000003E-2</v>
      </c>
      <c r="F173" s="4"/>
      <c r="G173" s="4"/>
      <c r="H173" s="4"/>
      <c r="I173" s="4"/>
      <c r="J173" s="4"/>
      <c r="K173" s="4"/>
      <c r="L173" s="122" t="s">
        <v>53</v>
      </c>
      <c r="M173" s="122" t="s">
        <v>165</v>
      </c>
      <c r="N173" s="124">
        <v>2035</v>
      </c>
      <c r="O173" s="125">
        <v>0.05</v>
      </c>
      <c r="P173" s="125">
        <v>1.32</v>
      </c>
      <c r="Q173" s="125">
        <v>6.6000000000000003E-2</v>
      </c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 t="s">
        <v>53</v>
      </c>
      <c r="B174" s="4" t="s">
        <v>165</v>
      </c>
      <c r="C174" s="10">
        <v>2040</v>
      </c>
      <c r="D174">
        <f t="shared" si="2"/>
        <v>0.10874999999999999</v>
      </c>
      <c r="E174" s="10">
        <v>7.2499999999999995E-2</v>
      </c>
      <c r="F174" s="4"/>
      <c r="G174" s="4"/>
      <c r="H174" s="4"/>
      <c r="I174" s="4"/>
      <c r="J174" s="4"/>
      <c r="K174" s="4"/>
      <c r="L174" s="122" t="s">
        <v>53</v>
      </c>
      <c r="M174" s="122" t="s">
        <v>165</v>
      </c>
      <c r="N174" s="124">
        <v>2040</v>
      </c>
      <c r="O174" s="125">
        <v>0.05</v>
      </c>
      <c r="P174" s="125">
        <v>1.45</v>
      </c>
      <c r="Q174" s="125">
        <v>7.2499999999999995E-2</v>
      </c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 t="s">
        <v>53</v>
      </c>
      <c r="B175" s="4" t="s">
        <v>165</v>
      </c>
      <c r="C175" s="10">
        <v>2045</v>
      </c>
      <c r="D175">
        <f t="shared" si="2"/>
        <v>0.11850000000000002</v>
      </c>
      <c r="E175" s="10">
        <v>7.9000000000000015E-2</v>
      </c>
      <c r="F175" s="4"/>
      <c r="G175" s="4"/>
      <c r="H175" s="4"/>
      <c r="I175" s="4"/>
      <c r="J175" s="4"/>
      <c r="K175" s="4"/>
      <c r="L175" s="122" t="s">
        <v>53</v>
      </c>
      <c r="M175" s="122" t="s">
        <v>165</v>
      </c>
      <c r="N175" s="124">
        <v>2045</v>
      </c>
      <c r="O175" s="125">
        <v>0.05</v>
      </c>
      <c r="P175" s="125">
        <v>1.58</v>
      </c>
      <c r="Q175" s="125">
        <v>7.9000000000000015E-2</v>
      </c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 t="s">
        <v>53</v>
      </c>
      <c r="B176" s="4" t="s">
        <v>165</v>
      </c>
      <c r="C176" s="10">
        <v>2050</v>
      </c>
      <c r="D176">
        <f t="shared" si="2"/>
        <v>0.129</v>
      </c>
      <c r="E176" s="10">
        <v>8.6000000000000007E-2</v>
      </c>
      <c r="F176" s="4"/>
      <c r="G176" s="4"/>
      <c r="H176" s="4"/>
      <c r="I176" s="4"/>
      <c r="J176" s="4"/>
      <c r="K176" s="4"/>
      <c r="L176" s="122" t="s">
        <v>53</v>
      </c>
      <c r="M176" s="122" t="s">
        <v>165</v>
      </c>
      <c r="N176" s="124">
        <v>2050</v>
      </c>
      <c r="O176" s="125">
        <v>0.05</v>
      </c>
      <c r="P176" s="125">
        <v>1.72</v>
      </c>
      <c r="Q176" s="125">
        <v>8.6000000000000007E-2</v>
      </c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 t="s">
        <v>53</v>
      </c>
      <c r="B177" s="4" t="s">
        <v>170</v>
      </c>
      <c r="C177" s="10">
        <v>2022</v>
      </c>
      <c r="D177">
        <f t="shared" si="2"/>
        <v>2.7</v>
      </c>
      <c r="E177" s="10">
        <v>1.8</v>
      </c>
      <c r="F177" s="4"/>
      <c r="G177" s="4"/>
      <c r="H177" s="4"/>
      <c r="I177" s="4"/>
      <c r="J177" s="4"/>
      <c r="K177" s="4"/>
      <c r="L177" s="122" t="s">
        <v>53</v>
      </c>
      <c r="M177" s="122" t="s">
        <v>170</v>
      </c>
      <c r="N177" s="124">
        <v>2022</v>
      </c>
      <c r="O177" s="125">
        <v>1.8</v>
      </c>
      <c r="P177" s="125">
        <v>1</v>
      </c>
      <c r="Q177" s="125">
        <v>1.8</v>
      </c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 t="s">
        <v>53</v>
      </c>
      <c r="B178" s="4" t="s">
        <v>170</v>
      </c>
      <c r="C178" s="10">
        <v>2025</v>
      </c>
      <c r="D178">
        <f t="shared" si="2"/>
        <v>3.0240000000000009</v>
      </c>
      <c r="E178" s="10">
        <v>2.0160000000000005</v>
      </c>
      <c r="F178" s="4"/>
      <c r="G178" s="4"/>
      <c r="H178" s="4"/>
      <c r="I178" s="4"/>
      <c r="J178" s="4"/>
      <c r="K178" s="4"/>
      <c r="L178" s="122" t="s">
        <v>53</v>
      </c>
      <c r="M178" s="122" t="s">
        <v>170</v>
      </c>
      <c r="N178" s="124">
        <v>2025</v>
      </c>
      <c r="O178" s="125">
        <v>1.8</v>
      </c>
      <c r="P178" s="125">
        <v>1.1200000000000001</v>
      </c>
      <c r="Q178" s="125">
        <v>2.0160000000000005</v>
      </c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 t="s">
        <v>53</v>
      </c>
      <c r="B179" s="4" t="s">
        <v>170</v>
      </c>
      <c r="C179" s="10">
        <v>2030</v>
      </c>
      <c r="D179">
        <f t="shared" si="2"/>
        <v>3.4020000000000001</v>
      </c>
      <c r="E179" s="10">
        <v>2.2680000000000002</v>
      </c>
      <c r="F179" s="4"/>
      <c r="G179" s="4"/>
      <c r="H179" s="4"/>
      <c r="I179" s="4"/>
      <c r="J179" s="4"/>
      <c r="K179" s="4"/>
      <c r="L179" s="122" t="s">
        <v>53</v>
      </c>
      <c r="M179" s="122" t="s">
        <v>170</v>
      </c>
      <c r="N179" s="124">
        <v>2030</v>
      </c>
      <c r="O179" s="125">
        <v>1.8</v>
      </c>
      <c r="P179" s="125">
        <v>1.26</v>
      </c>
      <c r="Q179" s="125">
        <v>2.2680000000000002</v>
      </c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 t="s">
        <v>53</v>
      </c>
      <c r="B180" s="4" t="s">
        <v>170</v>
      </c>
      <c r="C180" s="10">
        <v>2035</v>
      </c>
      <c r="D180">
        <f t="shared" si="2"/>
        <v>3.7800000000000002</v>
      </c>
      <c r="E180" s="10">
        <v>2.52</v>
      </c>
      <c r="F180" s="4"/>
      <c r="G180" s="4"/>
      <c r="H180" s="4"/>
      <c r="I180" s="4"/>
      <c r="J180" s="4"/>
      <c r="K180" s="4"/>
      <c r="L180" s="122" t="s">
        <v>53</v>
      </c>
      <c r="M180" s="122" t="s">
        <v>170</v>
      </c>
      <c r="N180" s="124">
        <v>2035</v>
      </c>
      <c r="O180" s="125">
        <v>1.8</v>
      </c>
      <c r="P180" s="125">
        <v>1.4</v>
      </c>
      <c r="Q180" s="125">
        <v>2.52</v>
      </c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 t="s">
        <v>53</v>
      </c>
      <c r="B181" s="4" t="s">
        <v>170</v>
      </c>
      <c r="C181" s="10">
        <v>2040</v>
      </c>
      <c r="D181">
        <f t="shared" si="2"/>
        <v>4.1580000000000004</v>
      </c>
      <c r="E181" s="10">
        <v>2.7720000000000002</v>
      </c>
      <c r="F181" s="4"/>
      <c r="G181" s="4"/>
      <c r="H181" s="4"/>
      <c r="I181" s="4"/>
      <c r="J181" s="4"/>
      <c r="K181" s="4"/>
      <c r="L181" s="122" t="s">
        <v>53</v>
      </c>
      <c r="M181" s="122" t="s">
        <v>170</v>
      </c>
      <c r="N181" s="124">
        <v>2040</v>
      </c>
      <c r="O181" s="125">
        <v>1.8</v>
      </c>
      <c r="P181" s="125">
        <v>1.54</v>
      </c>
      <c r="Q181" s="125">
        <v>2.7720000000000002</v>
      </c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 t="s">
        <v>53</v>
      </c>
      <c r="B182" s="4" t="s">
        <v>170</v>
      </c>
      <c r="C182" s="10">
        <v>2045</v>
      </c>
      <c r="D182">
        <f t="shared" si="2"/>
        <v>4.5359999999999996</v>
      </c>
      <c r="E182" s="10">
        <v>3.024</v>
      </c>
      <c r="F182" s="4"/>
      <c r="G182" s="4"/>
      <c r="H182" s="4"/>
      <c r="I182" s="4"/>
      <c r="J182" s="4"/>
      <c r="K182" s="4"/>
      <c r="L182" s="122" t="s">
        <v>53</v>
      </c>
      <c r="M182" s="122" t="s">
        <v>170</v>
      </c>
      <c r="N182" s="124">
        <v>2045</v>
      </c>
      <c r="O182" s="125">
        <v>1.8</v>
      </c>
      <c r="P182" s="125">
        <v>1.68</v>
      </c>
      <c r="Q182" s="125">
        <v>3.024</v>
      </c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 t="s">
        <v>53</v>
      </c>
      <c r="B183" s="4" t="s">
        <v>170</v>
      </c>
      <c r="C183" s="10">
        <v>2050</v>
      </c>
      <c r="D183">
        <f t="shared" si="2"/>
        <v>4.9140000000000006</v>
      </c>
      <c r="E183" s="10">
        <v>3.2760000000000002</v>
      </c>
      <c r="F183" s="4"/>
      <c r="G183" s="4"/>
      <c r="H183" s="4"/>
      <c r="I183" s="4"/>
      <c r="J183" s="4"/>
      <c r="K183" s="4"/>
      <c r="L183" s="122" t="s">
        <v>53</v>
      </c>
      <c r="M183" s="122" t="s">
        <v>170</v>
      </c>
      <c r="N183" s="124">
        <v>2050</v>
      </c>
      <c r="O183" s="125">
        <v>1.8</v>
      </c>
      <c r="P183" s="125">
        <v>1.82</v>
      </c>
      <c r="Q183" s="125">
        <v>3.2760000000000002</v>
      </c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 t="s">
        <v>53</v>
      </c>
      <c r="B184" s="4" t="s">
        <v>171</v>
      </c>
      <c r="C184" s="10">
        <v>2022</v>
      </c>
      <c r="D184">
        <f t="shared" si="2"/>
        <v>1.7999999999999998</v>
      </c>
      <c r="E184" s="10">
        <v>1.2</v>
      </c>
      <c r="F184" s="4"/>
      <c r="G184" s="4"/>
      <c r="H184" s="4"/>
      <c r="I184" s="4"/>
      <c r="J184" s="4"/>
      <c r="K184" s="4"/>
      <c r="L184" s="122" t="s">
        <v>53</v>
      </c>
      <c r="M184" s="122" t="s">
        <v>171</v>
      </c>
      <c r="N184" s="124">
        <v>2022</v>
      </c>
      <c r="O184" s="125">
        <v>1.2</v>
      </c>
      <c r="P184" s="125">
        <v>1</v>
      </c>
      <c r="Q184" s="125">
        <v>1.2</v>
      </c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 t="s">
        <v>53</v>
      </c>
      <c r="B185" s="4" t="s">
        <v>171</v>
      </c>
      <c r="C185" s="10">
        <v>2025</v>
      </c>
      <c r="D185">
        <f t="shared" si="2"/>
        <v>1.7999999999999998</v>
      </c>
      <c r="E185" s="10">
        <v>1.2</v>
      </c>
      <c r="F185" s="4"/>
      <c r="G185" s="4"/>
      <c r="H185" s="4"/>
      <c r="I185" s="4"/>
      <c r="J185" s="4"/>
      <c r="K185" s="4"/>
      <c r="L185" s="122" t="s">
        <v>53</v>
      </c>
      <c r="M185" s="122" t="s">
        <v>171</v>
      </c>
      <c r="N185" s="124">
        <v>2025</v>
      </c>
      <c r="O185" s="125">
        <v>1.2</v>
      </c>
      <c r="P185" s="125">
        <v>1</v>
      </c>
      <c r="Q185" s="125">
        <v>1.2</v>
      </c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 t="s">
        <v>53</v>
      </c>
      <c r="B186" s="4" t="s">
        <v>171</v>
      </c>
      <c r="C186" s="10">
        <v>2030</v>
      </c>
      <c r="D186">
        <f t="shared" si="2"/>
        <v>1.746</v>
      </c>
      <c r="E186" s="10">
        <v>1.1639999999999999</v>
      </c>
      <c r="F186" s="4"/>
      <c r="G186" s="4"/>
      <c r="H186" s="4"/>
      <c r="I186" s="4"/>
      <c r="J186" s="4"/>
      <c r="K186" s="4"/>
      <c r="L186" s="122" t="s">
        <v>53</v>
      </c>
      <c r="M186" s="122" t="s">
        <v>171</v>
      </c>
      <c r="N186" s="124">
        <v>2030</v>
      </c>
      <c r="O186" s="125">
        <v>1.2</v>
      </c>
      <c r="P186" s="125">
        <v>0.97</v>
      </c>
      <c r="Q186" s="125">
        <v>1.1639999999999999</v>
      </c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 t="s">
        <v>53</v>
      </c>
      <c r="B187" s="4" t="s">
        <v>171</v>
      </c>
      <c r="C187" s="10">
        <v>2035</v>
      </c>
      <c r="D187">
        <f t="shared" si="2"/>
        <v>1.6919999999999997</v>
      </c>
      <c r="E187" s="10">
        <v>1.1279999999999999</v>
      </c>
      <c r="F187" s="4"/>
      <c r="G187" s="4"/>
      <c r="H187" s="4"/>
      <c r="I187" s="4"/>
      <c r="J187" s="4"/>
      <c r="K187" s="4"/>
      <c r="L187" s="122" t="s">
        <v>53</v>
      </c>
      <c r="M187" s="122" t="s">
        <v>171</v>
      </c>
      <c r="N187" s="124">
        <v>2035</v>
      </c>
      <c r="O187" s="125">
        <v>1.2</v>
      </c>
      <c r="P187" s="125">
        <v>0.94</v>
      </c>
      <c r="Q187" s="125">
        <v>1.1279999999999999</v>
      </c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 t="s">
        <v>53</v>
      </c>
      <c r="B188" s="4" t="s">
        <v>171</v>
      </c>
      <c r="C188" s="10">
        <v>2040</v>
      </c>
      <c r="D188">
        <f t="shared" si="2"/>
        <v>1.62</v>
      </c>
      <c r="E188" s="10">
        <v>1.08</v>
      </c>
      <c r="F188" s="4"/>
      <c r="G188" s="4"/>
      <c r="H188" s="4"/>
      <c r="I188" s="4"/>
      <c r="J188" s="4"/>
      <c r="K188" s="4"/>
      <c r="L188" s="122" t="s">
        <v>53</v>
      </c>
      <c r="M188" s="122" t="s">
        <v>171</v>
      </c>
      <c r="N188" s="124">
        <v>2040</v>
      </c>
      <c r="O188" s="125">
        <v>1.2</v>
      </c>
      <c r="P188" s="125">
        <v>0.9</v>
      </c>
      <c r="Q188" s="125">
        <v>1.08</v>
      </c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 t="s">
        <v>53</v>
      </c>
      <c r="B189" s="4" t="s">
        <v>171</v>
      </c>
      <c r="C189" s="10">
        <v>2045</v>
      </c>
      <c r="D189">
        <f t="shared" si="2"/>
        <v>1.548</v>
      </c>
      <c r="E189" s="10">
        <v>1.032</v>
      </c>
      <c r="F189" s="4"/>
      <c r="G189" s="4"/>
      <c r="H189" s="4"/>
      <c r="I189" s="4"/>
      <c r="J189" s="4"/>
      <c r="K189" s="4"/>
      <c r="L189" s="122" t="s">
        <v>53</v>
      </c>
      <c r="M189" s="122" t="s">
        <v>171</v>
      </c>
      <c r="N189" s="124">
        <v>2045</v>
      </c>
      <c r="O189" s="125">
        <v>1.2</v>
      </c>
      <c r="P189" s="125">
        <v>0.86</v>
      </c>
      <c r="Q189" s="125">
        <v>1.032</v>
      </c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 t="s">
        <v>53</v>
      </c>
      <c r="B190" s="4" t="s">
        <v>171</v>
      </c>
      <c r="C190" s="10">
        <v>2050</v>
      </c>
      <c r="D190">
        <f t="shared" si="2"/>
        <v>1.4759999999999998</v>
      </c>
      <c r="E190" s="10">
        <v>0.98399999999999987</v>
      </c>
      <c r="F190" s="4"/>
      <c r="G190" s="4"/>
      <c r="H190" s="4"/>
      <c r="I190" s="4"/>
      <c r="J190" s="4"/>
      <c r="K190" s="4"/>
      <c r="L190" s="122" t="s">
        <v>53</v>
      </c>
      <c r="M190" s="122" t="s">
        <v>171</v>
      </c>
      <c r="N190" s="124">
        <v>2050</v>
      </c>
      <c r="O190" s="125">
        <v>1.2</v>
      </c>
      <c r="P190" s="125">
        <v>0.82</v>
      </c>
      <c r="Q190" s="125">
        <v>0.98399999999999987</v>
      </c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 t="s">
        <v>53</v>
      </c>
      <c r="B191" s="4" t="s">
        <v>177</v>
      </c>
      <c r="C191" s="10">
        <v>2022</v>
      </c>
      <c r="D191">
        <f t="shared" si="2"/>
        <v>6.8999999999999995</v>
      </c>
      <c r="E191" s="10">
        <v>4.5999999999999996</v>
      </c>
      <c r="F191" s="4"/>
      <c r="G191" s="4"/>
      <c r="H191" s="4"/>
      <c r="I191" s="4"/>
      <c r="J191" s="4"/>
      <c r="K191" s="4"/>
      <c r="L191" s="122" t="s">
        <v>53</v>
      </c>
      <c r="M191" s="122" t="s">
        <v>177</v>
      </c>
      <c r="N191" s="124">
        <v>2022</v>
      </c>
      <c r="O191" s="125">
        <v>4.5999999999999996</v>
      </c>
      <c r="P191" s="125">
        <v>1</v>
      </c>
      <c r="Q191" s="125">
        <v>4.5999999999999996</v>
      </c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 t="s">
        <v>53</v>
      </c>
      <c r="B192" s="22" t="s">
        <v>177</v>
      </c>
      <c r="C192" s="10">
        <v>2025</v>
      </c>
      <c r="D192">
        <f t="shared" si="2"/>
        <v>6.7620000000000005</v>
      </c>
      <c r="E192" s="10">
        <v>4.508</v>
      </c>
      <c r="F192" s="4"/>
      <c r="G192" s="4"/>
      <c r="H192" s="4"/>
      <c r="I192" s="4"/>
      <c r="J192" s="4"/>
      <c r="K192" s="4"/>
      <c r="L192" s="122" t="s">
        <v>53</v>
      </c>
      <c r="M192" s="122" t="s">
        <v>177</v>
      </c>
      <c r="N192" s="124">
        <v>2025</v>
      </c>
      <c r="O192" s="125">
        <v>4.5999999999999996</v>
      </c>
      <c r="P192" s="125">
        <v>0.98</v>
      </c>
      <c r="Q192" s="125">
        <v>4.508</v>
      </c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 t="s">
        <v>53</v>
      </c>
      <c r="B193" s="22" t="s">
        <v>177</v>
      </c>
      <c r="C193" s="10">
        <v>2030</v>
      </c>
      <c r="D193">
        <f t="shared" si="2"/>
        <v>6.4859999999999998</v>
      </c>
      <c r="E193" s="10">
        <v>4.3239999999999998</v>
      </c>
      <c r="F193" s="4"/>
      <c r="G193" s="4"/>
      <c r="H193" s="4"/>
      <c r="I193" s="4"/>
      <c r="J193" s="4"/>
      <c r="K193" s="4"/>
      <c r="L193" s="122" t="s">
        <v>53</v>
      </c>
      <c r="M193" s="122" t="s">
        <v>177</v>
      </c>
      <c r="N193" s="124">
        <v>2030</v>
      </c>
      <c r="O193" s="125">
        <v>4.5999999999999996</v>
      </c>
      <c r="P193" s="125">
        <v>0.94</v>
      </c>
      <c r="Q193" s="125">
        <v>4.3239999999999998</v>
      </c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 t="s">
        <v>53</v>
      </c>
      <c r="B194" s="4" t="s">
        <v>177</v>
      </c>
      <c r="C194" s="10">
        <v>2035</v>
      </c>
      <c r="D194">
        <f t="shared" si="2"/>
        <v>6.2099999999999991</v>
      </c>
      <c r="E194" s="10">
        <v>4.1399999999999997</v>
      </c>
      <c r="F194" s="4"/>
      <c r="G194" s="4"/>
      <c r="H194" s="4"/>
      <c r="I194" s="4"/>
      <c r="J194" s="4"/>
      <c r="K194" s="4"/>
      <c r="L194" s="122" t="s">
        <v>53</v>
      </c>
      <c r="M194" s="122" t="s">
        <v>177</v>
      </c>
      <c r="N194" s="124">
        <v>2035</v>
      </c>
      <c r="O194" s="125">
        <v>4.5999999999999996</v>
      </c>
      <c r="P194" s="125">
        <v>0.9</v>
      </c>
      <c r="Q194" s="125">
        <v>4.1399999999999997</v>
      </c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 t="s">
        <v>53</v>
      </c>
      <c r="B195" s="4" t="s">
        <v>177</v>
      </c>
      <c r="C195" s="10">
        <v>2040</v>
      </c>
      <c r="D195">
        <f t="shared" ref="D195:D258" si="3">E195*1.5</f>
        <v>5.8649999999999993</v>
      </c>
      <c r="E195" s="10">
        <v>3.9099999999999997</v>
      </c>
      <c r="F195" s="4"/>
      <c r="G195" s="4"/>
      <c r="H195" s="4"/>
      <c r="I195" s="4"/>
      <c r="J195" s="4"/>
      <c r="K195" s="4"/>
      <c r="L195" s="122" t="s">
        <v>53</v>
      </c>
      <c r="M195" s="122" t="s">
        <v>177</v>
      </c>
      <c r="N195" s="124">
        <v>2040</v>
      </c>
      <c r="O195" s="125">
        <v>4.5999999999999996</v>
      </c>
      <c r="P195" s="125">
        <v>0.85</v>
      </c>
      <c r="Q195" s="125">
        <v>3.9099999999999997</v>
      </c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 t="s">
        <v>53</v>
      </c>
      <c r="B196" s="4" t="s">
        <v>177</v>
      </c>
      <c r="C196" s="10">
        <v>2045</v>
      </c>
      <c r="D196">
        <f t="shared" si="3"/>
        <v>5.52</v>
      </c>
      <c r="E196" s="10">
        <v>3.6799999999999997</v>
      </c>
      <c r="F196" s="4"/>
      <c r="G196" s="4"/>
      <c r="H196" s="4"/>
      <c r="I196" s="4"/>
      <c r="J196" s="4"/>
      <c r="K196" s="4"/>
      <c r="L196" s="122" t="s">
        <v>53</v>
      </c>
      <c r="M196" s="122" t="s">
        <v>177</v>
      </c>
      <c r="N196" s="124">
        <v>2045</v>
      </c>
      <c r="O196" s="125">
        <v>4.5999999999999996</v>
      </c>
      <c r="P196" s="125">
        <v>0.8</v>
      </c>
      <c r="Q196" s="125">
        <v>3.6799999999999997</v>
      </c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 t="s">
        <v>53</v>
      </c>
      <c r="B197" s="4" t="s">
        <v>177</v>
      </c>
      <c r="C197" s="10">
        <v>2050</v>
      </c>
      <c r="D197">
        <f t="shared" si="3"/>
        <v>5.1749999999999998</v>
      </c>
      <c r="E197" s="10">
        <v>3.4499999999999997</v>
      </c>
      <c r="F197" s="4"/>
      <c r="G197" s="4"/>
      <c r="H197" s="4"/>
      <c r="I197" s="4"/>
      <c r="J197" s="4"/>
      <c r="K197" s="4"/>
      <c r="L197" s="122" t="s">
        <v>53</v>
      </c>
      <c r="M197" s="122" t="s">
        <v>177</v>
      </c>
      <c r="N197" s="124">
        <v>2050</v>
      </c>
      <c r="O197" s="125">
        <v>4.5999999999999996</v>
      </c>
      <c r="P197" s="125">
        <v>0.75</v>
      </c>
      <c r="Q197" s="125">
        <v>3.4499999999999997</v>
      </c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 t="s">
        <v>53</v>
      </c>
      <c r="B198" s="4" t="s">
        <v>162</v>
      </c>
      <c r="C198" s="10">
        <v>2022</v>
      </c>
      <c r="D198">
        <f t="shared" si="3"/>
        <v>2.0999999999999996</v>
      </c>
      <c r="E198" s="10">
        <v>1.4</v>
      </c>
      <c r="F198" s="4"/>
      <c r="G198" s="4"/>
      <c r="H198" s="4"/>
      <c r="I198" s="4"/>
      <c r="J198" s="4"/>
      <c r="K198" s="4"/>
      <c r="L198" s="122" t="s">
        <v>53</v>
      </c>
      <c r="M198" s="122" t="s">
        <v>162</v>
      </c>
      <c r="N198" s="124">
        <v>2022</v>
      </c>
      <c r="O198" s="125">
        <v>1.4</v>
      </c>
      <c r="P198" s="125">
        <v>1</v>
      </c>
      <c r="Q198" s="125">
        <v>1.4</v>
      </c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 t="s">
        <v>53</v>
      </c>
      <c r="B199" s="4" t="s">
        <v>162</v>
      </c>
      <c r="C199" s="10">
        <v>2025</v>
      </c>
      <c r="D199">
        <f t="shared" si="3"/>
        <v>2.2050000000000001</v>
      </c>
      <c r="E199" s="10">
        <v>1.47</v>
      </c>
      <c r="F199" s="4"/>
      <c r="G199" s="4"/>
      <c r="H199" s="4"/>
      <c r="I199" s="4"/>
      <c r="J199" s="4"/>
      <c r="K199" s="4"/>
      <c r="L199" s="122" t="s">
        <v>53</v>
      </c>
      <c r="M199" s="122" t="s">
        <v>162</v>
      </c>
      <c r="N199" s="124">
        <v>2025</v>
      </c>
      <c r="O199" s="125">
        <v>1.4</v>
      </c>
      <c r="P199" s="125">
        <v>1.05</v>
      </c>
      <c r="Q199" s="125">
        <v>1.47</v>
      </c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 t="s">
        <v>53</v>
      </c>
      <c r="B200" s="4" t="s">
        <v>162</v>
      </c>
      <c r="C200" s="10">
        <v>2030</v>
      </c>
      <c r="D200">
        <f t="shared" si="3"/>
        <v>2.31</v>
      </c>
      <c r="E200" s="10">
        <v>1.54</v>
      </c>
      <c r="F200" s="4"/>
      <c r="G200" s="4"/>
      <c r="H200" s="4"/>
      <c r="I200" s="4"/>
      <c r="J200" s="4"/>
      <c r="K200" s="4"/>
      <c r="L200" s="122" t="s">
        <v>53</v>
      </c>
      <c r="M200" s="122" t="s">
        <v>162</v>
      </c>
      <c r="N200" s="124">
        <v>2030</v>
      </c>
      <c r="O200" s="125">
        <v>1.4</v>
      </c>
      <c r="P200" s="125">
        <v>1.1000000000000001</v>
      </c>
      <c r="Q200" s="125">
        <v>1.54</v>
      </c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 t="s">
        <v>53</v>
      </c>
      <c r="B201" s="4" t="s">
        <v>162</v>
      </c>
      <c r="C201" s="10">
        <v>2035</v>
      </c>
      <c r="D201">
        <f t="shared" si="3"/>
        <v>2.3939999999999997</v>
      </c>
      <c r="E201" s="10">
        <v>1.5959999999999999</v>
      </c>
      <c r="F201" s="4"/>
      <c r="G201" s="4"/>
      <c r="H201" s="4"/>
      <c r="I201" s="4"/>
      <c r="J201" s="4"/>
      <c r="K201" s="4"/>
      <c r="L201" s="122" t="s">
        <v>53</v>
      </c>
      <c r="M201" s="122" t="s">
        <v>162</v>
      </c>
      <c r="N201" s="124">
        <v>2035</v>
      </c>
      <c r="O201" s="125">
        <v>1.4</v>
      </c>
      <c r="P201" s="125">
        <v>1.1399999999999999</v>
      </c>
      <c r="Q201" s="125">
        <v>1.5959999999999999</v>
      </c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 t="s">
        <v>53</v>
      </c>
      <c r="B202" s="4" t="s">
        <v>162</v>
      </c>
      <c r="C202" s="10">
        <v>2040</v>
      </c>
      <c r="D202">
        <f t="shared" si="3"/>
        <v>2.4779999999999998</v>
      </c>
      <c r="E202" s="10">
        <v>1.6519999999999999</v>
      </c>
      <c r="F202" s="4"/>
      <c r="G202" s="4"/>
      <c r="H202" s="4"/>
      <c r="I202" s="4"/>
      <c r="J202" s="4"/>
      <c r="K202" s="4"/>
      <c r="L202" s="122" t="s">
        <v>53</v>
      </c>
      <c r="M202" s="122" t="s">
        <v>162</v>
      </c>
      <c r="N202" s="124">
        <v>2040</v>
      </c>
      <c r="O202" s="125">
        <v>1.4</v>
      </c>
      <c r="P202" s="125">
        <v>1.18</v>
      </c>
      <c r="Q202" s="125">
        <v>1.6519999999999999</v>
      </c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 t="s">
        <v>53</v>
      </c>
      <c r="B203" s="4" t="s">
        <v>162</v>
      </c>
      <c r="C203" s="10">
        <v>2045</v>
      </c>
      <c r="D203">
        <f t="shared" si="3"/>
        <v>2.5619999999999998</v>
      </c>
      <c r="E203" s="10">
        <v>1.708</v>
      </c>
      <c r="F203" s="4"/>
      <c r="G203" s="4"/>
      <c r="H203" s="4"/>
      <c r="I203" s="4"/>
      <c r="J203" s="4"/>
      <c r="K203" s="4"/>
      <c r="L203" s="122" t="s">
        <v>53</v>
      </c>
      <c r="M203" s="122" t="s">
        <v>162</v>
      </c>
      <c r="N203" s="124">
        <v>2045</v>
      </c>
      <c r="O203" s="125">
        <v>1.4</v>
      </c>
      <c r="P203" s="125">
        <v>1.22</v>
      </c>
      <c r="Q203" s="125">
        <v>1.708</v>
      </c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 t="s">
        <v>53</v>
      </c>
      <c r="B204" s="4" t="s">
        <v>162</v>
      </c>
      <c r="C204" s="10">
        <v>2050</v>
      </c>
      <c r="D204">
        <f t="shared" si="3"/>
        <v>2.6459999999999999</v>
      </c>
      <c r="E204" s="10">
        <v>1.7639999999999998</v>
      </c>
      <c r="F204" s="4"/>
      <c r="G204" s="4"/>
      <c r="H204" s="4"/>
      <c r="I204" s="4"/>
      <c r="J204" s="4"/>
      <c r="K204" s="4"/>
      <c r="L204" s="122" t="s">
        <v>53</v>
      </c>
      <c r="M204" s="122" t="s">
        <v>162</v>
      </c>
      <c r="N204" s="124">
        <v>2050</v>
      </c>
      <c r="O204" s="125">
        <v>1.4</v>
      </c>
      <c r="P204" s="125">
        <v>1.26</v>
      </c>
      <c r="Q204" s="125">
        <v>1.7639999999999998</v>
      </c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 t="s">
        <v>53</v>
      </c>
      <c r="B205" s="4" t="s">
        <v>159</v>
      </c>
      <c r="C205" s="10">
        <v>2022</v>
      </c>
      <c r="D205">
        <f t="shared" si="3"/>
        <v>0.15000000000000002</v>
      </c>
      <c r="E205" s="10">
        <v>0.1</v>
      </c>
      <c r="F205" s="4"/>
      <c r="G205" s="4"/>
      <c r="H205" s="4"/>
      <c r="I205" s="4"/>
      <c r="J205" s="4"/>
      <c r="K205" s="4"/>
      <c r="L205" s="122" t="s">
        <v>53</v>
      </c>
      <c r="M205" s="122" t="s">
        <v>159</v>
      </c>
      <c r="N205" s="124">
        <v>2022</v>
      </c>
      <c r="O205" s="125">
        <v>0.1</v>
      </c>
      <c r="P205" s="125">
        <v>1</v>
      </c>
      <c r="Q205" s="125">
        <v>0.1</v>
      </c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 t="s">
        <v>53</v>
      </c>
      <c r="B206" s="4" t="s">
        <v>159</v>
      </c>
      <c r="C206" s="10">
        <v>2025</v>
      </c>
      <c r="D206">
        <f t="shared" si="3"/>
        <v>0.1875</v>
      </c>
      <c r="E206" s="10">
        <v>0.125</v>
      </c>
      <c r="F206" s="4"/>
      <c r="G206" s="4"/>
      <c r="H206" s="4"/>
      <c r="I206" s="4"/>
      <c r="J206" s="4"/>
      <c r="K206" s="4"/>
      <c r="L206" s="122" t="s">
        <v>53</v>
      </c>
      <c r="M206" s="122" t="s">
        <v>159</v>
      </c>
      <c r="N206" s="124">
        <v>2025</v>
      </c>
      <c r="O206" s="125">
        <v>0.1</v>
      </c>
      <c r="P206" s="125">
        <v>1.25</v>
      </c>
      <c r="Q206" s="125">
        <v>0.125</v>
      </c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 t="s">
        <v>53</v>
      </c>
      <c r="B207" s="4" t="s">
        <v>159</v>
      </c>
      <c r="C207" s="10">
        <v>2030</v>
      </c>
      <c r="D207">
        <f t="shared" si="3"/>
        <v>0.2475</v>
      </c>
      <c r="E207" s="10">
        <v>0.16500000000000001</v>
      </c>
      <c r="F207" s="4"/>
      <c r="G207" s="4"/>
      <c r="H207" s="4"/>
      <c r="I207" s="4"/>
      <c r="J207" s="4"/>
      <c r="K207" s="4"/>
      <c r="L207" s="122" t="s">
        <v>53</v>
      </c>
      <c r="M207" s="122" t="s">
        <v>159</v>
      </c>
      <c r="N207" s="124">
        <v>2030</v>
      </c>
      <c r="O207" s="125">
        <v>0.1</v>
      </c>
      <c r="P207" s="125">
        <v>1.65</v>
      </c>
      <c r="Q207" s="125">
        <v>0.16500000000000001</v>
      </c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 t="s">
        <v>53</v>
      </c>
      <c r="B208" s="4" t="s">
        <v>159</v>
      </c>
      <c r="C208" s="10">
        <v>2035</v>
      </c>
      <c r="D208">
        <f t="shared" si="3"/>
        <v>0.31500000000000006</v>
      </c>
      <c r="E208" s="10">
        <v>0.21000000000000002</v>
      </c>
      <c r="F208" s="4"/>
      <c r="G208" s="4"/>
      <c r="H208" s="4"/>
      <c r="I208" s="4"/>
      <c r="J208" s="4"/>
      <c r="K208" s="4"/>
      <c r="L208" s="122" t="s">
        <v>53</v>
      </c>
      <c r="M208" s="122" t="s">
        <v>159</v>
      </c>
      <c r="N208" s="124">
        <v>2035</v>
      </c>
      <c r="O208" s="125">
        <v>0.1</v>
      </c>
      <c r="P208" s="125">
        <v>2.1</v>
      </c>
      <c r="Q208" s="125">
        <v>0.21000000000000002</v>
      </c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 t="s">
        <v>53</v>
      </c>
      <c r="B209" s="4" t="s">
        <v>159</v>
      </c>
      <c r="C209" s="10">
        <v>2040</v>
      </c>
      <c r="D209">
        <f t="shared" si="3"/>
        <v>0.39</v>
      </c>
      <c r="E209" s="10">
        <v>0.26</v>
      </c>
      <c r="F209" s="4"/>
      <c r="G209" s="4"/>
      <c r="H209" s="4"/>
      <c r="I209" s="4"/>
      <c r="J209" s="4"/>
      <c r="K209" s="4"/>
      <c r="L209" s="122" t="s">
        <v>53</v>
      </c>
      <c r="M209" s="122" t="s">
        <v>159</v>
      </c>
      <c r="N209" s="124">
        <v>2040</v>
      </c>
      <c r="O209" s="125">
        <v>0.1</v>
      </c>
      <c r="P209" s="125">
        <v>2.6</v>
      </c>
      <c r="Q209" s="125">
        <v>0.26</v>
      </c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 t="s">
        <v>53</v>
      </c>
      <c r="B210" s="4" t="s">
        <v>159</v>
      </c>
      <c r="C210" s="10">
        <v>2045</v>
      </c>
      <c r="D210">
        <f t="shared" si="3"/>
        <v>0.48000000000000009</v>
      </c>
      <c r="E210" s="10">
        <v>0.32000000000000006</v>
      </c>
      <c r="F210" s="4"/>
      <c r="G210" s="4"/>
      <c r="H210" s="4"/>
      <c r="I210" s="4"/>
      <c r="J210" s="4"/>
      <c r="K210" s="4"/>
      <c r="L210" s="122" t="s">
        <v>53</v>
      </c>
      <c r="M210" s="122" t="s">
        <v>159</v>
      </c>
      <c r="N210" s="124">
        <v>2045</v>
      </c>
      <c r="O210" s="125">
        <v>0.1</v>
      </c>
      <c r="P210" s="125">
        <v>3.2</v>
      </c>
      <c r="Q210" s="125">
        <v>0.32000000000000006</v>
      </c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 t="s">
        <v>53</v>
      </c>
      <c r="B211" s="4" t="s">
        <v>159</v>
      </c>
      <c r="C211" s="10">
        <v>2050</v>
      </c>
      <c r="D211">
        <f t="shared" si="3"/>
        <v>0.60000000000000009</v>
      </c>
      <c r="E211" s="10">
        <v>0.4</v>
      </c>
      <c r="F211" s="4"/>
      <c r="G211" s="4"/>
      <c r="H211" s="4"/>
      <c r="I211" s="4"/>
      <c r="J211" s="4"/>
      <c r="K211" s="4"/>
      <c r="L211" s="122" t="s">
        <v>53</v>
      </c>
      <c r="M211" s="122" t="s">
        <v>159</v>
      </c>
      <c r="N211" s="124">
        <v>2050</v>
      </c>
      <c r="O211" s="125">
        <v>0.1</v>
      </c>
      <c r="P211" s="125">
        <v>4</v>
      </c>
      <c r="Q211" s="125">
        <v>0.4</v>
      </c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 t="s">
        <v>29</v>
      </c>
      <c r="B212" s="4" t="s">
        <v>165</v>
      </c>
      <c r="C212" s="10">
        <v>2022</v>
      </c>
      <c r="D212">
        <f t="shared" si="3"/>
        <v>0.18</v>
      </c>
      <c r="E212" s="10">
        <v>0.12</v>
      </c>
      <c r="F212" s="4"/>
      <c r="G212" s="4"/>
      <c r="H212" s="4"/>
      <c r="I212" s="4"/>
      <c r="J212" s="4"/>
      <c r="K212" s="4"/>
      <c r="L212" s="122" t="s">
        <v>29</v>
      </c>
      <c r="M212" s="122" t="s">
        <v>165</v>
      </c>
      <c r="N212" s="124">
        <v>2022</v>
      </c>
      <c r="O212" s="125">
        <v>0.12</v>
      </c>
      <c r="P212" s="125">
        <v>1</v>
      </c>
      <c r="Q212" s="125">
        <v>0.12</v>
      </c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 t="s">
        <v>29</v>
      </c>
      <c r="B213" s="4" t="s">
        <v>165</v>
      </c>
      <c r="C213" s="10">
        <v>2025</v>
      </c>
      <c r="D213">
        <f t="shared" si="3"/>
        <v>0.20699999999999996</v>
      </c>
      <c r="E213" s="10">
        <v>0.13799999999999998</v>
      </c>
      <c r="F213" s="4"/>
      <c r="G213" s="4"/>
      <c r="H213" s="4"/>
      <c r="I213" s="4"/>
      <c r="J213" s="4"/>
      <c r="K213" s="4"/>
      <c r="L213" s="122" t="s">
        <v>29</v>
      </c>
      <c r="M213" s="122" t="s">
        <v>165</v>
      </c>
      <c r="N213" s="124">
        <v>2025</v>
      </c>
      <c r="O213" s="125">
        <v>0.12</v>
      </c>
      <c r="P213" s="125">
        <v>1.1499999999999999</v>
      </c>
      <c r="Q213" s="125">
        <v>0.13799999999999998</v>
      </c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 t="s">
        <v>29</v>
      </c>
      <c r="B214" s="4" t="s">
        <v>165</v>
      </c>
      <c r="C214" s="10">
        <v>2030</v>
      </c>
      <c r="D214">
        <f t="shared" si="3"/>
        <v>0.24299999999999999</v>
      </c>
      <c r="E214" s="10">
        <v>0.16200000000000001</v>
      </c>
      <c r="F214" s="4"/>
      <c r="G214" s="4"/>
      <c r="H214" s="4"/>
      <c r="I214" s="4"/>
      <c r="J214" s="4"/>
      <c r="K214" s="4"/>
      <c r="L214" s="122" t="s">
        <v>29</v>
      </c>
      <c r="M214" s="122" t="s">
        <v>165</v>
      </c>
      <c r="N214" s="124">
        <v>2030</v>
      </c>
      <c r="O214" s="125">
        <v>0.12</v>
      </c>
      <c r="P214" s="125">
        <v>1.35</v>
      </c>
      <c r="Q214" s="125">
        <v>0.16200000000000001</v>
      </c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 t="s">
        <v>29</v>
      </c>
      <c r="B215" s="4" t="s">
        <v>165</v>
      </c>
      <c r="C215" s="10">
        <v>2035</v>
      </c>
      <c r="D215">
        <f t="shared" si="3"/>
        <v>0.27900000000000003</v>
      </c>
      <c r="E215" s="10">
        <v>0.186</v>
      </c>
      <c r="F215" s="4"/>
      <c r="G215" s="4"/>
      <c r="H215" s="4"/>
      <c r="I215" s="4"/>
      <c r="J215" s="4"/>
      <c r="K215" s="4"/>
      <c r="L215" s="122" t="s">
        <v>29</v>
      </c>
      <c r="M215" s="122" t="s">
        <v>165</v>
      </c>
      <c r="N215" s="124">
        <v>2035</v>
      </c>
      <c r="O215" s="125">
        <v>0.12</v>
      </c>
      <c r="P215" s="125">
        <v>1.55</v>
      </c>
      <c r="Q215" s="125">
        <v>0.186</v>
      </c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 t="s">
        <v>29</v>
      </c>
      <c r="B216" s="4" t="s">
        <v>165</v>
      </c>
      <c r="C216" s="10">
        <v>2040</v>
      </c>
      <c r="D216">
        <f t="shared" si="3"/>
        <v>0.315</v>
      </c>
      <c r="E216" s="10">
        <v>0.21</v>
      </c>
      <c r="F216" s="4"/>
      <c r="G216" s="4"/>
      <c r="H216" s="4"/>
      <c r="I216" s="4"/>
      <c r="J216" s="4"/>
      <c r="K216" s="4"/>
      <c r="L216" s="122" t="s">
        <v>29</v>
      </c>
      <c r="M216" s="122" t="s">
        <v>165</v>
      </c>
      <c r="N216" s="124">
        <v>2040</v>
      </c>
      <c r="O216" s="125">
        <v>0.12</v>
      </c>
      <c r="P216" s="125">
        <v>1.75</v>
      </c>
      <c r="Q216" s="125">
        <v>0.21</v>
      </c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 t="s">
        <v>29</v>
      </c>
      <c r="B217" s="4" t="s">
        <v>165</v>
      </c>
      <c r="C217" s="10">
        <v>2045</v>
      </c>
      <c r="D217">
        <f t="shared" si="3"/>
        <v>0.35099999999999998</v>
      </c>
      <c r="E217" s="10">
        <v>0.23399999999999999</v>
      </c>
      <c r="F217" s="4"/>
      <c r="G217" s="4"/>
      <c r="H217" s="4"/>
      <c r="I217" s="4"/>
      <c r="J217" s="4"/>
      <c r="K217" s="4"/>
      <c r="L217" s="122" t="s">
        <v>29</v>
      </c>
      <c r="M217" s="122" t="s">
        <v>165</v>
      </c>
      <c r="N217" s="124">
        <v>2045</v>
      </c>
      <c r="O217" s="125">
        <v>0.12</v>
      </c>
      <c r="P217" s="125">
        <v>1.95</v>
      </c>
      <c r="Q217" s="125">
        <v>0.23399999999999999</v>
      </c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 t="s">
        <v>29</v>
      </c>
      <c r="B218" s="4" t="s">
        <v>165</v>
      </c>
      <c r="C218" s="10">
        <v>2050</v>
      </c>
      <c r="D218">
        <f t="shared" si="3"/>
        <v>0.39600000000000002</v>
      </c>
      <c r="E218" s="10">
        <v>0.26400000000000001</v>
      </c>
      <c r="F218" s="4"/>
      <c r="G218" s="4"/>
      <c r="H218" s="4"/>
      <c r="I218" s="4"/>
      <c r="J218" s="4"/>
      <c r="K218" s="4"/>
      <c r="L218" s="122" t="s">
        <v>29</v>
      </c>
      <c r="M218" s="122" t="s">
        <v>165</v>
      </c>
      <c r="N218" s="124">
        <v>2050</v>
      </c>
      <c r="O218" s="125">
        <v>0.12</v>
      </c>
      <c r="P218" s="125">
        <v>2.2000000000000002</v>
      </c>
      <c r="Q218" s="125">
        <v>0.26400000000000001</v>
      </c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 t="s">
        <v>29</v>
      </c>
      <c r="B219" s="4" t="s">
        <v>170</v>
      </c>
      <c r="C219" s="10">
        <v>2022</v>
      </c>
      <c r="D219">
        <f t="shared" si="3"/>
        <v>1.6500000000000001</v>
      </c>
      <c r="E219" s="10">
        <v>1.1000000000000001</v>
      </c>
      <c r="F219" s="4"/>
      <c r="G219" s="4"/>
      <c r="H219" s="4"/>
      <c r="I219" s="4"/>
      <c r="J219" s="4"/>
      <c r="K219" s="4"/>
      <c r="L219" s="122" t="s">
        <v>29</v>
      </c>
      <c r="M219" s="122" t="s">
        <v>170</v>
      </c>
      <c r="N219" s="124">
        <v>2022</v>
      </c>
      <c r="O219" s="125">
        <v>1.1000000000000001</v>
      </c>
      <c r="P219" s="125">
        <v>1</v>
      </c>
      <c r="Q219" s="125">
        <v>1.1000000000000001</v>
      </c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 t="s">
        <v>29</v>
      </c>
      <c r="B220" s="4" t="s">
        <v>170</v>
      </c>
      <c r="C220" s="10">
        <v>2025</v>
      </c>
      <c r="D220">
        <f t="shared" si="3"/>
        <v>1.7820000000000003</v>
      </c>
      <c r="E220" s="10">
        <v>1.1880000000000002</v>
      </c>
      <c r="F220" s="4"/>
      <c r="G220" s="4"/>
      <c r="H220" s="4"/>
      <c r="I220" s="4"/>
      <c r="J220" s="4"/>
      <c r="K220" s="4"/>
      <c r="L220" s="122" t="s">
        <v>29</v>
      </c>
      <c r="M220" s="122" t="s">
        <v>170</v>
      </c>
      <c r="N220" s="124">
        <v>2025</v>
      </c>
      <c r="O220" s="125">
        <v>1.1000000000000001</v>
      </c>
      <c r="P220" s="125">
        <v>1.08</v>
      </c>
      <c r="Q220" s="125">
        <v>1.1880000000000002</v>
      </c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 t="s">
        <v>29</v>
      </c>
      <c r="B221" s="4" t="s">
        <v>170</v>
      </c>
      <c r="C221" s="10">
        <v>2030</v>
      </c>
      <c r="D221">
        <f t="shared" si="3"/>
        <v>1.9470000000000001</v>
      </c>
      <c r="E221" s="10">
        <v>1.298</v>
      </c>
      <c r="F221" s="4"/>
      <c r="G221" s="4"/>
      <c r="H221" s="4"/>
      <c r="I221" s="4"/>
      <c r="J221" s="4"/>
      <c r="K221" s="4"/>
      <c r="L221" s="122" t="s">
        <v>29</v>
      </c>
      <c r="M221" s="122" t="s">
        <v>170</v>
      </c>
      <c r="N221" s="124">
        <v>2030</v>
      </c>
      <c r="O221" s="125">
        <v>1.1000000000000001</v>
      </c>
      <c r="P221" s="125">
        <v>1.18</v>
      </c>
      <c r="Q221" s="125">
        <v>1.298</v>
      </c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 t="s">
        <v>29</v>
      </c>
      <c r="B222" s="4" t="s">
        <v>170</v>
      </c>
      <c r="C222" s="10">
        <v>2035</v>
      </c>
      <c r="D222">
        <f t="shared" si="3"/>
        <v>2.1120000000000001</v>
      </c>
      <c r="E222" s="10">
        <v>1.4080000000000001</v>
      </c>
      <c r="F222" s="4"/>
      <c r="G222" s="4"/>
      <c r="H222" s="4"/>
      <c r="I222" s="4"/>
      <c r="J222" s="4"/>
      <c r="K222" s="4"/>
      <c r="L222" s="122" t="s">
        <v>29</v>
      </c>
      <c r="M222" s="122" t="s">
        <v>170</v>
      </c>
      <c r="N222" s="124">
        <v>2035</v>
      </c>
      <c r="O222" s="125">
        <v>1.1000000000000001</v>
      </c>
      <c r="P222" s="125">
        <v>1.28</v>
      </c>
      <c r="Q222" s="125">
        <v>1.4080000000000001</v>
      </c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 t="s">
        <v>29</v>
      </c>
      <c r="B223" s="4" t="s">
        <v>170</v>
      </c>
      <c r="C223" s="10">
        <v>2040</v>
      </c>
      <c r="D223">
        <f t="shared" si="3"/>
        <v>2.2770000000000001</v>
      </c>
      <c r="E223" s="10">
        <v>1.518</v>
      </c>
      <c r="F223" s="4"/>
      <c r="G223" s="4"/>
      <c r="H223" s="4"/>
      <c r="I223" s="4"/>
      <c r="J223" s="4"/>
      <c r="K223" s="4"/>
      <c r="L223" s="122" t="s">
        <v>29</v>
      </c>
      <c r="M223" s="122" t="s">
        <v>170</v>
      </c>
      <c r="N223" s="124">
        <v>2040</v>
      </c>
      <c r="O223" s="125">
        <v>1.1000000000000001</v>
      </c>
      <c r="P223" s="125">
        <v>1.38</v>
      </c>
      <c r="Q223" s="125">
        <v>1.518</v>
      </c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 t="s">
        <v>29</v>
      </c>
      <c r="B224" s="4" t="s">
        <v>170</v>
      </c>
      <c r="C224" s="10">
        <v>2045</v>
      </c>
      <c r="D224">
        <f t="shared" si="3"/>
        <v>2.4420000000000002</v>
      </c>
      <c r="E224" s="10">
        <v>1.6280000000000001</v>
      </c>
      <c r="F224" s="4"/>
      <c r="G224" s="4"/>
      <c r="H224" s="4"/>
      <c r="I224" s="4"/>
      <c r="J224" s="4"/>
      <c r="K224" s="4"/>
      <c r="L224" s="122" t="s">
        <v>29</v>
      </c>
      <c r="M224" s="122" t="s">
        <v>170</v>
      </c>
      <c r="N224" s="124">
        <v>2045</v>
      </c>
      <c r="O224" s="125">
        <v>1.1000000000000001</v>
      </c>
      <c r="P224" s="125">
        <v>1.48</v>
      </c>
      <c r="Q224" s="125">
        <v>1.6280000000000001</v>
      </c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 t="s">
        <v>29</v>
      </c>
      <c r="B225" s="4" t="s">
        <v>170</v>
      </c>
      <c r="C225" s="10">
        <v>2050</v>
      </c>
      <c r="D225">
        <f t="shared" si="3"/>
        <v>2.6070000000000002</v>
      </c>
      <c r="E225" s="10">
        <v>1.7380000000000002</v>
      </c>
      <c r="F225" s="4"/>
      <c r="G225" s="4"/>
      <c r="H225" s="4"/>
      <c r="I225" s="4"/>
      <c r="J225" s="4"/>
      <c r="K225" s="4"/>
      <c r="L225" s="122" t="s">
        <v>29</v>
      </c>
      <c r="M225" s="122" t="s">
        <v>170</v>
      </c>
      <c r="N225" s="124">
        <v>2050</v>
      </c>
      <c r="O225" s="125">
        <v>1.1000000000000001</v>
      </c>
      <c r="P225" s="125">
        <v>1.58</v>
      </c>
      <c r="Q225" s="125">
        <v>1.7380000000000002</v>
      </c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 t="s">
        <v>29</v>
      </c>
      <c r="B226" s="4" t="s">
        <v>171</v>
      </c>
      <c r="C226" s="10">
        <v>2022</v>
      </c>
      <c r="D226">
        <f t="shared" si="3"/>
        <v>0.75</v>
      </c>
      <c r="E226" s="10">
        <v>0.5</v>
      </c>
      <c r="F226" s="4"/>
      <c r="G226" s="4"/>
      <c r="H226" s="4"/>
      <c r="I226" s="4"/>
      <c r="J226" s="4"/>
      <c r="K226" s="4"/>
      <c r="L226" s="122" t="s">
        <v>29</v>
      </c>
      <c r="M226" s="122" t="s">
        <v>171</v>
      </c>
      <c r="N226" s="124">
        <v>2022</v>
      </c>
      <c r="O226" s="125">
        <v>0.5</v>
      </c>
      <c r="P226" s="125">
        <v>1</v>
      </c>
      <c r="Q226" s="125">
        <v>0.5</v>
      </c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 t="s">
        <v>29</v>
      </c>
      <c r="B227" s="4" t="s">
        <v>171</v>
      </c>
      <c r="C227" s="10">
        <v>2025</v>
      </c>
      <c r="D227">
        <f t="shared" si="3"/>
        <v>0.69000000000000006</v>
      </c>
      <c r="E227" s="10">
        <v>0.46</v>
      </c>
      <c r="F227" s="4"/>
      <c r="G227" s="4"/>
      <c r="H227" s="10"/>
      <c r="I227" s="10"/>
      <c r="J227" s="4"/>
      <c r="K227" s="67"/>
      <c r="L227" s="122" t="s">
        <v>29</v>
      </c>
      <c r="M227" s="122" t="s">
        <v>171</v>
      </c>
      <c r="N227" s="124">
        <v>2025</v>
      </c>
      <c r="O227" s="125">
        <v>0.5</v>
      </c>
      <c r="P227" s="125">
        <v>0.92</v>
      </c>
      <c r="Q227" s="125">
        <v>0.46</v>
      </c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 t="s">
        <v>29</v>
      </c>
      <c r="B228" s="4" t="s">
        <v>171</v>
      </c>
      <c r="C228" s="10">
        <v>2030</v>
      </c>
      <c r="D228">
        <f t="shared" si="3"/>
        <v>0.61499999999999999</v>
      </c>
      <c r="E228" s="10">
        <v>0.41</v>
      </c>
      <c r="F228" s="4"/>
      <c r="G228" s="4"/>
      <c r="H228" s="10"/>
      <c r="I228" s="10"/>
      <c r="J228" s="4"/>
      <c r="K228" s="67"/>
      <c r="L228" s="122" t="s">
        <v>29</v>
      </c>
      <c r="M228" s="122" t="s">
        <v>171</v>
      </c>
      <c r="N228" s="124">
        <v>2030</v>
      </c>
      <c r="O228" s="125">
        <v>0.5</v>
      </c>
      <c r="P228" s="125">
        <v>0.82</v>
      </c>
      <c r="Q228" s="125">
        <v>0.41</v>
      </c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 t="s">
        <v>29</v>
      </c>
      <c r="B229" s="4" t="s">
        <v>171</v>
      </c>
      <c r="C229" s="10">
        <v>2035</v>
      </c>
      <c r="D229">
        <f t="shared" si="3"/>
        <v>0.55499999999999994</v>
      </c>
      <c r="E229" s="10">
        <v>0.37</v>
      </c>
      <c r="F229" s="4"/>
      <c r="G229" s="4"/>
      <c r="H229" s="10"/>
      <c r="I229" s="10"/>
      <c r="J229" s="4"/>
      <c r="K229" s="67"/>
      <c r="L229" s="122" t="s">
        <v>29</v>
      </c>
      <c r="M229" s="122" t="s">
        <v>171</v>
      </c>
      <c r="N229" s="124">
        <v>2035</v>
      </c>
      <c r="O229" s="125">
        <v>0.5</v>
      </c>
      <c r="P229" s="125">
        <v>0.74</v>
      </c>
      <c r="Q229" s="125">
        <v>0.37</v>
      </c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 t="s">
        <v>29</v>
      </c>
      <c r="B230" s="4" t="s">
        <v>171</v>
      </c>
      <c r="C230" s="10">
        <v>2040</v>
      </c>
      <c r="D230">
        <f t="shared" si="3"/>
        <v>0.495</v>
      </c>
      <c r="E230" s="10">
        <v>0.33</v>
      </c>
      <c r="F230" s="4"/>
      <c r="G230" s="4"/>
      <c r="H230" s="10"/>
      <c r="I230" s="10"/>
      <c r="J230" s="4"/>
      <c r="K230" s="67"/>
      <c r="L230" s="122" t="s">
        <v>29</v>
      </c>
      <c r="M230" s="122" t="s">
        <v>171</v>
      </c>
      <c r="N230" s="124">
        <v>2040</v>
      </c>
      <c r="O230" s="125">
        <v>0.5</v>
      </c>
      <c r="P230" s="125">
        <v>0.66</v>
      </c>
      <c r="Q230" s="125">
        <v>0.33</v>
      </c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 t="s">
        <v>29</v>
      </c>
      <c r="B231" s="4" t="s">
        <v>171</v>
      </c>
      <c r="C231" s="10">
        <v>2045</v>
      </c>
      <c r="D231">
        <f t="shared" si="3"/>
        <v>0.43499999999999994</v>
      </c>
      <c r="E231" s="10">
        <v>0.28999999999999998</v>
      </c>
      <c r="F231" s="4"/>
      <c r="G231" s="4"/>
      <c r="H231" s="10"/>
      <c r="I231" s="10"/>
      <c r="J231" s="4"/>
      <c r="K231" s="67"/>
      <c r="L231" s="122" t="s">
        <v>29</v>
      </c>
      <c r="M231" s="122" t="s">
        <v>171</v>
      </c>
      <c r="N231" s="124">
        <v>2045</v>
      </c>
      <c r="O231" s="125">
        <v>0.5</v>
      </c>
      <c r="P231" s="125">
        <v>0.57999999999999996</v>
      </c>
      <c r="Q231" s="125">
        <v>0.28999999999999998</v>
      </c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 t="s">
        <v>29</v>
      </c>
      <c r="B232" s="4" t="s">
        <v>171</v>
      </c>
      <c r="C232" s="10">
        <v>2050</v>
      </c>
      <c r="D232">
        <f t="shared" si="3"/>
        <v>0.375</v>
      </c>
      <c r="E232" s="10">
        <v>0.25</v>
      </c>
      <c r="F232" s="4"/>
      <c r="G232" s="4"/>
      <c r="H232" s="10"/>
      <c r="I232" s="10"/>
      <c r="J232" s="4"/>
      <c r="K232" s="67"/>
      <c r="L232" s="122" t="s">
        <v>29</v>
      </c>
      <c r="M232" s="122" t="s">
        <v>171</v>
      </c>
      <c r="N232" s="124">
        <v>2050</v>
      </c>
      <c r="O232" s="125">
        <v>0.5</v>
      </c>
      <c r="P232" s="125">
        <v>0.5</v>
      </c>
      <c r="Q232" s="125">
        <v>0.25</v>
      </c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 t="s">
        <v>29</v>
      </c>
      <c r="B233" s="4" t="s">
        <v>177</v>
      </c>
      <c r="C233" s="10">
        <v>2022</v>
      </c>
      <c r="D233">
        <f t="shared" si="3"/>
        <v>5.4</v>
      </c>
      <c r="E233" s="10">
        <v>3.6</v>
      </c>
      <c r="F233" s="4"/>
      <c r="G233" s="4"/>
      <c r="H233" s="10"/>
      <c r="I233" s="10"/>
      <c r="J233" s="4"/>
      <c r="K233" s="67"/>
      <c r="L233" s="122" t="s">
        <v>29</v>
      </c>
      <c r="M233" s="122" t="s">
        <v>177</v>
      </c>
      <c r="N233" s="124">
        <v>2022</v>
      </c>
      <c r="O233" s="125">
        <v>3.6</v>
      </c>
      <c r="P233" s="125">
        <v>1</v>
      </c>
      <c r="Q233" s="125">
        <v>3.6</v>
      </c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 t="s">
        <v>29</v>
      </c>
      <c r="B234" s="4" t="s">
        <v>177</v>
      </c>
      <c r="C234" s="10">
        <v>2025</v>
      </c>
      <c r="D234">
        <f t="shared" si="3"/>
        <v>4.8600000000000003</v>
      </c>
      <c r="E234" s="10">
        <v>3.24</v>
      </c>
      <c r="F234" s="4"/>
      <c r="G234" s="4"/>
      <c r="H234" s="10"/>
      <c r="I234" s="10"/>
      <c r="J234" s="4"/>
      <c r="K234" s="67"/>
      <c r="L234" s="122" t="s">
        <v>29</v>
      </c>
      <c r="M234" s="122" t="s">
        <v>177</v>
      </c>
      <c r="N234" s="124">
        <v>2025</v>
      </c>
      <c r="O234" s="125">
        <v>3.6</v>
      </c>
      <c r="P234" s="125">
        <v>0.9</v>
      </c>
      <c r="Q234" s="125">
        <v>3.24</v>
      </c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 t="s">
        <v>29</v>
      </c>
      <c r="B235" s="4" t="s">
        <v>177</v>
      </c>
      <c r="C235" s="10">
        <v>2030</v>
      </c>
      <c r="D235">
        <f t="shared" si="3"/>
        <v>4.2120000000000006</v>
      </c>
      <c r="E235" s="10">
        <v>2.8080000000000003</v>
      </c>
      <c r="F235" s="4"/>
      <c r="G235" s="4"/>
      <c r="H235" s="10"/>
      <c r="I235" s="10"/>
      <c r="J235" s="4"/>
      <c r="K235" s="67"/>
      <c r="L235" s="122" t="s">
        <v>29</v>
      </c>
      <c r="M235" s="122" t="s">
        <v>177</v>
      </c>
      <c r="N235" s="124">
        <v>2030</v>
      </c>
      <c r="O235" s="125">
        <v>3.6</v>
      </c>
      <c r="P235" s="125">
        <v>0.78</v>
      </c>
      <c r="Q235" s="125">
        <v>2.8080000000000003</v>
      </c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 t="s">
        <v>29</v>
      </c>
      <c r="B236" s="4" t="s">
        <v>177</v>
      </c>
      <c r="C236" s="10">
        <v>2035</v>
      </c>
      <c r="D236">
        <f t="shared" si="3"/>
        <v>3.6720000000000006</v>
      </c>
      <c r="E236" s="10">
        <v>2.4480000000000004</v>
      </c>
      <c r="F236" s="4"/>
      <c r="G236" s="4"/>
      <c r="H236" s="10"/>
      <c r="I236" s="10"/>
      <c r="J236" s="4"/>
      <c r="K236" s="67"/>
      <c r="L236" s="122" t="s">
        <v>29</v>
      </c>
      <c r="M236" s="122" t="s">
        <v>177</v>
      </c>
      <c r="N236" s="124">
        <v>2035</v>
      </c>
      <c r="O236" s="125">
        <v>3.6</v>
      </c>
      <c r="P236" s="125">
        <v>0.68</v>
      </c>
      <c r="Q236" s="125">
        <v>2.4480000000000004</v>
      </c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 t="s">
        <v>29</v>
      </c>
      <c r="B237" s="4" t="s">
        <v>177</v>
      </c>
      <c r="C237" s="10">
        <v>2040</v>
      </c>
      <c r="D237">
        <f t="shared" si="3"/>
        <v>3.1320000000000001</v>
      </c>
      <c r="E237" s="10">
        <v>2.0880000000000001</v>
      </c>
      <c r="F237" s="4"/>
      <c r="G237" s="4"/>
      <c r="H237" s="10"/>
      <c r="I237" s="10"/>
      <c r="J237" s="4"/>
      <c r="K237" s="67"/>
      <c r="L237" s="122" t="s">
        <v>29</v>
      </c>
      <c r="M237" s="122" t="s">
        <v>177</v>
      </c>
      <c r="N237" s="124">
        <v>2040</v>
      </c>
      <c r="O237" s="125">
        <v>3.6</v>
      </c>
      <c r="P237" s="125">
        <v>0.57999999999999996</v>
      </c>
      <c r="Q237" s="125">
        <v>2.0880000000000001</v>
      </c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 t="s">
        <v>29</v>
      </c>
      <c r="B238" s="4" t="s">
        <v>177</v>
      </c>
      <c r="C238" s="10">
        <v>2045</v>
      </c>
      <c r="D238">
        <f t="shared" si="3"/>
        <v>2.7</v>
      </c>
      <c r="E238" s="10">
        <v>1.8</v>
      </c>
      <c r="F238" s="4"/>
      <c r="G238" s="4"/>
      <c r="H238" s="10"/>
      <c r="I238" s="10"/>
      <c r="J238" s="4"/>
      <c r="K238" s="67"/>
      <c r="L238" s="122" t="s">
        <v>29</v>
      </c>
      <c r="M238" s="122" t="s">
        <v>177</v>
      </c>
      <c r="N238" s="124">
        <v>2045</v>
      </c>
      <c r="O238" s="125">
        <v>3.6</v>
      </c>
      <c r="P238" s="125">
        <v>0.5</v>
      </c>
      <c r="Q238" s="125">
        <v>1.8</v>
      </c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 t="s">
        <v>29</v>
      </c>
      <c r="B239" s="4" t="s">
        <v>177</v>
      </c>
      <c r="C239" s="10">
        <v>2050</v>
      </c>
      <c r="D239">
        <f t="shared" si="3"/>
        <v>2.2679999999999998</v>
      </c>
      <c r="E239" s="10">
        <v>1.512</v>
      </c>
      <c r="F239" s="4"/>
      <c r="G239" s="4"/>
      <c r="H239" s="10"/>
      <c r="I239" s="10"/>
      <c r="J239" s="4"/>
      <c r="K239" s="67"/>
      <c r="L239" s="122" t="s">
        <v>29</v>
      </c>
      <c r="M239" s="122" t="s">
        <v>177</v>
      </c>
      <c r="N239" s="124">
        <v>2050</v>
      </c>
      <c r="O239" s="125">
        <v>3.6</v>
      </c>
      <c r="P239" s="125">
        <v>0.42</v>
      </c>
      <c r="Q239" s="125">
        <v>1.512</v>
      </c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 t="s">
        <v>29</v>
      </c>
      <c r="B240" s="4" t="s">
        <v>162</v>
      </c>
      <c r="C240" s="10">
        <v>2022</v>
      </c>
      <c r="D240">
        <f t="shared" si="3"/>
        <v>1.2000000000000002</v>
      </c>
      <c r="E240" s="10">
        <v>0.8</v>
      </c>
      <c r="J240" s="4"/>
      <c r="L240" s="122" t="s">
        <v>29</v>
      </c>
      <c r="M240" s="122" t="s">
        <v>162</v>
      </c>
      <c r="N240" s="124">
        <v>2022</v>
      </c>
      <c r="O240" s="125">
        <v>0.8</v>
      </c>
      <c r="P240" s="125">
        <v>1</v>
      </c>
      <c r="Q240" s="125">
        <v>0.8</v>
      </c>
      <c r="U240" s="4"/>
      <c r="V240" s="4"/>
      <c r="W240" s="4"/>
      <c r="X240" s="4"/>
      <c r="Y240" s="4"/>
      <c r="Z240" s="4"/>
    </row>
    <row r="241" spans="1:26" ht="15.75" customHeight="1">
      <c r="A241" t="s">
        <v>29</v>
      </c>
      <c r="B241" t="s">
        <v>162</v>
      </c>
      <c r="C241">
        <v>2025</v>
      </c>
      <c r="D241">
        <f t="shared" si="3"/>
        <v>1.2000000000000002</v>
      </c>
      <c r="E241">
        <v>0.8</v>
      </c>
      <c r="F241" s="97" t="s">
        <v>17</v>
      </c>
      <c r="G241" s="97" t="s">
        <v>124</v>
      </c>
      <c r="H241" s="98">
        <v>2030</v>
      </c>
      <c r="I241" s="4">
        <v>0.15000000000000002</v>
      </c>
      <c r="J241" s="4"/>
      <c r="L241" s="122" t="s">
        <v>29</v>
      </c>
      <c r="M241" s="122" t="s">
        <v>162</v>
      </c>
      <c r="N241" s="124">
        <v>2025</v>
      </c>
      <c r="O241" s="125">
        <v>0.8</v>
      </c>
      <c r="P241" s="125">
        <v>1</v>
      </c>
      <c r="Q241" s="125">
        <v>0.8</v>
      </c>
      <c r="U241" s="4"/>
      <c r="V241" s="4"/>
      <c r="W241" s="4"/>
      <c r="X241" s="4"/>
      <c r="Y241" s="4"/>
      <c r="Z241" s="4"/>
    </row>
    <row r="242" spans="1:26" ht="15.75" customHeight="1">
      <c r="A242" t="s">
        <v>29</v>
      </c>
      <c r="B242" t="s">
        <v>162</v>
      </c>
      <c r="C242">
        <v>2030</v>
      </c>
      <c r="D242">
        <f t="shared" si="3"/>
        <v>1.2240000000000002</v>
      </c>
      <c r="E242">
        <v>0.81600000000000006</v>
      </c>
      <c r="F242" s="97" t="s">
        <v>29</v>
      </c>
      <c r="G242" s="97" t="s">
        <v>124</v>
      </c>
      <c r="H242" s="98">
        <v>2030</v>
      </c>
      <c r="I242" s="4">
        <v>0.15000000000000002</v>
      </c>
      <c r="J242" s="4"/>
      <c r="L242" s="122" t="s">
        <v>29</v>
      </c>
      <c r="M242" s="122" t="s">
        <v>162</v>
      </c>
      <c r="N242" s="124">
        <v>2030</v>
      </c>
      <c r="O242" s="125">
        <v>0.8</v>
      </c>
      <c r="P242" s="125">
        <v>1.02</v>
      </c>
      <c r="Q242" s="125">
        <v>0.81600000000000006</v>
      </c>
      <c r="U242" s="4"/>
      <c r="V242" s="4"/>
      <c r="W242" s="4"/>
      <c r="X242" s="4"/>
      <c r="Y242" s="4"/>
      <c r="Z242" s="4"/>
    </row>
    <row r="243" spans="1:26" ht="15.75" customHeight="1">
      <c r="A243" t="s">
        <v>29</v>
      </c>
      <c r="B243" t="s">
        <v>162</v>
      </c>
      <c r="C243">
        <v>2035</v>
      </c>
      <c r="D243">
        <f t="shared" si="3"/>
        <v>1.2240000000000002</v>
      </c>
      <c r="E243">
        <v>0.81600000000000006</v>
      </c>
      <c r="F243" s="97" t="s">
        <v>23</v>
      </c>
      <c r="G243" s="97" t="s">
        <v>124</v>
      </c>
      <c r="H243" s="98">
        <v>2030</v>
      </c>
      <c r="I243" s="4">
        <v>0.15000000000000002</v>
      </c>
      <c r="J243" s="4"/>
      <c r="L243" s="122" t="s">
        <v>29</v>
      </c>
      <c r="M243" s="122" t="s">
        <v>162</v>
      </c>
      <c r="N243" s="124">
        <v>2035</v>
      </c>
      <c r="O243" s="125">
        <v>0.8</v>
      </c>
      <c r="P243" s="125">
        <v>1.02</v>
      </c>
      <c r="Q243" s="125">
        <v>0.81600000000000006</v>
      </c>
      <c r="U243" s="4"/>
      <c r="V243" s="4"/>
      <c r="W243" s="4"/>
      <c r="X243" s="4"/>
      <c r="Y243" s="4"/>
      <c r="Z243" s="4"/>
    </row>
    <row r="244" spans="1:26" ht="15.75" customHeight="1">
      <c r="A244" t="s">
        <v>29</v>
      </c>
      <c r="B244" t="s">
        <v>162</v>
      </c>
      <c r="C244">
        <v>2040</v>
      </c>
      <c r="D244">
        <f t="shared" si="3"/>
        <v>1.2360000000000002</v>
      </c>
      <c r="E244">
        <v>0.82400000000000007</v>
      </c>
      <c r="F244" s="97" t="s">
        <v>35</v>
      </c>
      <c r="G244" s="97" t="s">
        <v>124</v>
      </c>
      <c r="H244" s="98">
        <v>2030</v>
      </c>
      <c r="I244" s="4">
        <v>0.15000000000000002</v>
      </c>
      <c r="J244" s="4"/>
      <c r="L244" s="122" t="s">
        <v>29</v>
      </c>
      <c r="M244" s="122" t="s">
        <v>162</v>
      </c>
      <c r="N244" s="124">
        <v>2040</v>
      </c>
      <c r="O244" s="125">
        <v>0.8</v>
      </c>
      <c r="P244" s="125">
        <v>1.03</v>
      </c>
      <c r="Q244" s="125">
        <v>0.82400000000000007</v>
      </c>
      <c r="U244" s="4"/>
      <c r="V244" s="4"/>
      <c r="W244" s="4"/>
      <c r="X244" s="4"/>
      <c r="Y244" s="4"/>
      <c r="Z244" s="4"/>
    </row>
    <row r="245" spans="1:26" ht="15.75" customHeight="1">
      <c r="A245" t="s">
        <v>29</v>
      </c>
      <c r="B245" t="s">
        <v>162</v>
      </c>
      <c r="C245">
        <v>2045</v>
      </c>
      <c r="D245">
        <f t="shared" si="3"/>
        <v>1.2360000000000002</v>
      </c>
      <c r="E245">
        <v>0.82400000000000007</v>
      </c>
      <c r="F245" s="97" t="s">
        <v>41</v>
      </c>
      <c r="G245" s="97" t="s">
        <v>124</v>
      </c>
      <c r="H245" s="98">
        <v>2030</v>
      </c>
      <c r="I245" s="4">
        <v>0.15000000000000002</v>
      </c>
      <c r="J245" s="4"/>
      <c r="L245" s="122" t="s">
        <v>29</v>
      </c>
      <c r="M245" s="122" t="s">
        <v>162</v>
      </c>
      <c r="N245" s="124">
        <v>2045</v>
      </c>
      <c r="O245" s="125">
        <v>0.8</v>
      </c>
      <c r="P245" s="125">
        <v>1.03</v>
      </c>
      <c r="Q245" s="125">
        <v>0.82400000000000007</v>
      </c>
      <c r="Z245" s="4"/>
    </row>
    <row r="246" spans="1:26" ht="15.75" customHeight="1">
      <c r="A246" t="s">
        <v>29</v>
      </c>
      <c r="B246" t="s">
        <v>162</v>
      </c>
      <c r="C246">
        <v>2050</v>
      </c>
      <c r="D246">
        <f t="shared" si="3"/>
        <v>1.2600000000000002</v>
      </c>
      <c r="E246">
        <v>0.84000000000000008</v>
      </c>
      <c r="F246" s="97" t="s">
        <v>53</v>
      </c>
      <c r="G246" s="97" t="s">
        <v>124</v>
      </c>
      <c r="H246" s="98">
        <v>2030</v>
      </c>
      <c r="I246" s="4">
        <v>0.15000000000000002</v>
      </c>
      <c r="J246" s="4"/>
      <c r="L246" s="122" t="s">
        <v>29</v>
      </c>
      <c r="M246" s="122" t="s">
        <v>162</v>
      </c>
      <c r="N246" s="124">
        <v>2050</v>
      </c>
      <c r="O246" s="125">
        <v>0.8</v>
      </c>
      <c r="P246" s="125">
        <v>1.05</v>
      </c>
      <c r="Q246" s="125">
        <v>0.84000000000000008</v>
      </c>
      <c r="Z246" s="4"/>
    </row>
    <row r="247" spans="1:26" ht="15.75" customHeight="1">
      <c r="A247" t="s">
        <v>29</v>
      </c>
      <c r="B247" t="s">
        <v>159</v>
      </c>
      <c r="C247">
        <v>2022</v>
      </c>
      <c r="D247">
        <f t="shared" si="3"/>
        <v>0.12</v>
      </c>
      <c r="E247">
        <v>0.08</v>
      </c>
      <c r="F247" s="97" t="s">
        <v>47</v>
      </c>
      <c r="G247" s="97" t="s">
        <v>124</v>
      </c>
      <c r="H247" s="98">
        <v>2030</v>
      </c>
      <c r="I247" s="4">
        <v>0.15000000000000002</v>
      </c>
      <c r="J247" s="4"/>
      <c r="K247" s="67"/>
      <c r="L247" s="122" t="s">
        <v>29</v>
      </c>
      <c r="M247" s="122" t="s">
        <v>159</v>
      </c>
      <c r="N247" s="124">
        <v>2022</v>
      </c>
      <c r="O247" s="125">
        <v>0.08</v>
      </c>
      <c r="P247" s="125">
        <v>1</v>
      </c>
      <c r="Q247" s="125">
        <v>0.08</v>
      </c>
      <c r="Z247" s="4"/>
    </row>
    <row r="248" spans="1:26" ht="15.75" customHeight="1">
      <c r="A248" t="s">
        <v>29</v>
      </c>
      <c r="B248" t="s">
        <v>159</v>
      </c>
      <c r="C248">
        <v>2025</v>
      </c>
      <c r="D248">
        <f t="shared" si="3"/>
        <v>0.16799999999999998</v>
      </c>
      <c r="E248">
        <v>0.11199999999999999</v>
      </c>
      <c r="F248" s="97" t="s">
        <v>17</v>
      </c>
      <c r="G248" s="97" t="s">
        <v>124</v>
      </c>
      <c r="H248" s="98">
        <v>2035</v>
      </c>
      <c r="I248">
        <f t="shared" ref="I248:I275" si="4">I241*1.5</f>
        <v>0.22500000000000003</v>
      </c>
      <c r="K248" s="67"/>
      <c r="L248" s="122" t="s">
        <v>29</v>
      </c>
      <c r="M248" s="122" t="s">
        <v>159</v>
      </c>
      <c r="N248" s="124">
        <v>2025</v>
      </c>
      <c r="O248" s="125">
        <v>0.08</v>
      </c>
      <c r="P248" s="125">
        <v>1.4</v>
      </c>
      <c r="Q248" s="125">
        <v>0.11199999999999999</v>
      </c>
      <c r="Z248" s="4"/>
    </row>
    <row r="249" spans="1:26" ht="15.75" customHeight="1">
      <c r="A249" t="s">
        <v>29</v>
      </c>
      <c r="B249" t="s">
        <v>159</v>
      </c>
      <c r="C249">
        <v>2030</v>
      </c>
      <c r="D249">
        <f t="shared" si="3"/>
        <v>0.252</v>
      </c>
      <c r="E249">
        <v>0.16800000000000001</v>
      </c>
      <c r="F249" s="97" t="s">
        <v>29</v>
      </c>
      <c r="G249" s="97" t="s">
        <v>124</v>
      </c>
      <c r="H249" s="98">
        <v>2035</v>
      </c>
      <c r="I249">
        <f t="shared" si="4"/>
        <v>0.22500000000000003</v>
      </c>
      <c r="L249" s="122" t="s">
        <v>29</v>
      </c>
      <c r="M249" s="122" t="s">
        <v>159</v>
      </c>
      <c r="N249" s="124">
        <v>2030</v>
      </c>
      <c r="O249" s="125">
        <v>0.08</v>
      </c>
      <c r="P249" s="125">
        <v>2.1</v>
      </c>
      <c r="Q249" s="125">
        <v>0.16800000000000001</v>
      </c>
      <c r="Z249" s="4"/>
    </row>
    <row r="250" spans="1:26" ht="15.75" customHeight="1">
      <c r="A250" t="s">
        <v>29</v>
      </c>
      <c r="B250" t="s">
        <v>159</v>
      </c>
      <c r="C250">
        <v>2035</v>
      </c>
      <c r="D250">
        <f t="shared" si="3"/>
        <v>0.34799999999999998</v>
      </c>
      <c r="E250">
        <v>0.23199999999999998</v>
      </c>
      <c r="F250" s="97" t="s">
        <v>23</v>
      </c>
      <c r="G250" s="97" t="s">
        <v>124</v>
      </c>
      <c r="H250" s="98">
        <v>2035</v>
      </c>
      <c r="I250">
        <f t="shared" si="4"/>
        <v>0.22500000000000003</v>
      </c>
      <c r="L250" s="122" t="s">
        <v>29</v>
      </c>
      <c r="M250" s="122" t="s">
        <v>159</v>
      </c>
      <c r="N250" s="124">
        <v>2035</v>
      </c>
      <c r="O250" s="125">
        <v>0.08</v>
      </c>
      <c r="P250" s="125">
        <v>2.9</v>
      </c>
      <c r="Q250" s="125">
        <v>0.23199999999999998</v>
      </c>
      <c r="Z250" s="4"/>
    </row>
    <row r="251" spans="1:26" ht="15.75" customHeight="1">
      <c r="A251" t="s">
        <v>29</v>
      </c>
      <c r="B251" t="s">
        <v>159</v>
      </c>
      <c r="C251">
        <v>2040</v>
      </c>
      <c r="D251">
        <f t="shared" si="3"/>
        <v>0.45599999999999996</v>
      </c>
      <c r="E251">
        <v>0.30399999999999999</v>
      </c>
      <c r="F251" s="97" t="s">
        <v>35</v>
      </c>
      <c r="G251" s="97" t="s">
        <v>124</v>
      </c>
      <c r="H251" s="98">
        <v>2035</v>
      </c>
      <c r="I251">
        <f t="shared" si="4"/>
        <v>0.22500000000000003</v>
      </c>
      <c r="L251" s="122" t="s">
        <v>29</v>
      </c>
      <c r="M251" s="122" t="s">
        <v>159</v>
      </c>
      <c r="N251" s="124">
        <v>2040</v>
      </c>
      <c r="O251" s="125">
        <v>0.08</v>
      </c>
      <c r="P251" s="125">
        <v>3.8</v>
      </c>
      <c r="Q251" s="125">
        <v>0.30399999999999999</v>
      </c>
      <c r="Z251" s="4"/>
    </row>
    <row r="252" spans="1:26" ht="15.75" customHeight="1">
      <c r="A252" t="s">
        <v>29</v>
      </c>
      <c r="B252" t="s">
        <v>159</v>
      </c>
      <c r="C252">
        <v>2045</v>
      </c>
      <c r="D252">
        <f t="shared" si="3"/>
        <v>0.57600000000000007</v>
      </c>
      <c r="E252">
        <v>0.38400000000000001</v>
      </c>
      <c r="F252" s="97" t="s">
        <v>41</v>
      </c>
      <c r="G252" s="97" t="s">
        <v>124</v>
      </c>
      <c r="H252" s="98">
        <v>2035</v>
      </c>
      <c r="I252">
        <f t="shared" si="4"/>
        <v>0.22500000000000003</v>
      </c>
      <c r="L252" s="122" t="s">
        <v>29</v>
      </c>
      <c r="M252" s="122" t="s">
        <v>159</v>
      </c>
      <c r="N252" s="124">
        <v>2045</v>
      </c>
      <c r="O252" s="125">
        <v>0.08</v>
      </c>
      <c r="P252" s="125">
        <v>4.8</v>
      </c>
      <c r="Q252" s="125">
        <v>0.38400000000000001</v>
      </c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t="s">
        <v>29</v>
      </c>
      <c r="B253" t="s">
        <v>159</v>
      </c>
      <c r="C253">
        <v>2050</v>
      </c>
      <c r="D253">
        <f t="shared" si="3"/>
        <v>0.72</v>
      </c>
      <c r="E253">
        <v>0.48</v>
      </c>
      <c r="F253" s="97" t="s">
        <v>53</v>
      </c>
      <c r="G253" s="97" t="s">
        <v>124</v>
      </c>
      <c r="H253" s="98">
        <v>2035</v>
      </c>
      <c r="I253">
        <f t="shared" si="4"/>
        <v>0.22500000000000003</v>
      </c>
      <c r="L253" s="122" t="s">
        <v>29</v>
      </c>
      <c r="M253" s="122" t="s">
        <v>159</v>
      </c>
      <c r="N253" s="124">
        <v>2050</v>
      </c>
      <c r="O253" s="125">
        <v>0.08</v>
      </c>
      <c r="P253" s="125">
        <v>6</v>
      </c>
      <c r="Q253" s="125">
        <v>0.48</v>
      </c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t="s">
        <v>47</v>
      </c>
      <c r="B254" t="s">
        <v>165</v>
      </c>
      <c r="C254">
        <v>2022</v>
      </c>
      <c r="D254">
        <f t="shared" si="3"/>
        <v>7.5000000000000011E-2</v>
      </c>
      <c r="E254">
        <v>0.05</v>
      </c>
      <c r="F254" s="97" t="s">
        <v>47</v>
      </c>
      <c r="G254" s="97" t="s">
        <v>124</v>
      </c>
      <c r="H254" s="98">
        <v>2035</v>
      </c>
      <c r="I254">
        <f t="shared" si="4"/>
        <v>0.22500000000000003</v>
      </c>
      <c r="L254" s="122" t="s">
        <v>47</v>
      </c>
      <c r="M254" s="122" t="s">
        <v>165</v>
      </c>
      <c r="N254" s="124">
        <v>2022</v>
      </c>
      <c r="O254" s="125">
        <v>0.05</v>
      </c>
      <c r="P254" s="125">
        <v>1</v>
      </c>
      <c r="Q254" s="125">
        <v>0.05</v>
      </c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t="s">
        <v>47</v>
      </c>
      <c r="B255" t="s">
        <v>165</v>
      </c>
      <c r="C255">
        <v>2025</v>
      </c>
      <c r="D255">
        <f t="shared" si="3"/>
        <v>8.1000000000000016E-2</v>
      </c>
      <c r="E255">
        <v>5.4000000000000006E-2</v>
      </c>
      <c r="F255" s="97" t="s">
        <v>17</v>
      </c>
      <c r="G255" s="97" t="s">
        <v>124</v>
      </c>
      <c r="H255" s="98">
        <v>2040</v>
      </c>
      <c r="I255">
        <f t="shared" si="4"/>
        <v>0.33750000000000002</v>
      </c>
      <c r="J255" s="97">
        <v>0.2</v>
      </c>
      <c r="K255" s="67"/>
      <c r="L255" s="122" t="s">
        <v>47</v>
      </c>
      <c r="M255" s="122" t="s">
        <v>165</v>
      </c>
      <c r="N255" s="124">
        <v>2025</v>
      </c>
      <c r="O255" s="125">
        <v>0.05</v>
      </c>
      <c r="P255" s="125">
        <v>1.08</v>
      </c>
      <c r="Q255" s="125">
        <v>5.4000000000000006E-2</v>
      </c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t="s">
        <v>47</v>
      </c>
      <c r="B256" t="s">
        <v>165</v>
      </c>
      <c r="C256">
        <v>2030</v>
      </c>
      <c r="D256">
        <f t="shared" si="3"/>
        <v>0.09</v>
      </c>
      <c r="E256">
        <v>0.06</v>
      </c>
      <c r="F256" s="97" t="s">
        <v>29</v>
      </c>
      <c r="G256" s="97" t="s">
        <v>124</v>
      </c>
      <c r="H256" s="98">
        <v>2040</v>
      </c>
      <c r="I256">
        <f t="shared" si="4"/>
        <v>0.33750000000000002</v>
      </c>
      <c r="J256" s="97">
        <v>0.22500000000000001</v>
      </c>
      <c r="K256" s="67"/>
      <c r="L256" s="122" t="s">
        <v>47</v>
      </c>
      <c r="M256" s="122" t="s">
        <v>165</v>
      </c>
      <c r="N256" s="124">
        <v>2030</v>
      </c>
      <c r="O256" s="125">
        <v>0.05</v>
      </c>
      <c r="P256" s="125">
        <v>1.2</v>
      </c>
      <c r="Q256" s="125">
        <v>0.06</v>
      </c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t="s">
        <v>47</v>
      </c>
      <c r="B257" t="s">
        <v>165</v>
      </c>
      <c r="C257">
        <v>2035</v>
      </c>
      <c r="D257">
        <f t="shared" si="3"/>
        <v>9.9000000000000005E-2</v>
      </c>
      <c r="E257">
        <v>6.6000000000000003E-2</v>
      </c>
      <c r="F257" s="97" t="s">
        <v>23</v>
      </c>
      <c r="G257" s="97" t="s">
        <v>124</v>
      </c>
      <c r="H257" s="98">
        <v>2040</v>
      </c>
      <c r="I257">
        <f t="shared" si="4"/>
        <v>0.33750000000000002</v>
      </c>
      <c r="J257" s="98">
        <v>0.15</v>
      </c>
      <c r="K257" s="67"/>
      <c r="L257" s="122" t="s">
        <v>47</v>
      </c>
      <c r="M257" s="122" t="s">
        <v>165</v>
      </c>
      <c r="N257" s="124">
        <v>2035</v>
      </c>
      <c r="O257" s="125">
        <v>0.05</v>
      </c>
      <c r="P257" s="125">
        <v>1.32</v>
      </c>
      <c r="Q257" s="125">
        <v>6.6000000000000003E-2</v>
      </c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t="s">
        <v>47</v>
      </c>
      <c r="B258" t="s">
        <v>165</v>
      </c>
      <c r="C258">
        <v>2040</v>
      </c>
      <c r="D258">
        <f t="shared" si="3"/>
        <v>0.10874999999999999</v>
      </c>
      <c r="E258">
        <v>7.2499999999999995E-2</v>
      </c>
      <c r="F258" s="97" t="s">
        <v>35</v>
      </c>
      <c r="G258" s="97" t="s">
        <v>124</v>
      </c>
      <c r="H258" s="98">
        <v>2040</v>
      </c>
      <c r="I258">
        <f t="shared" si="4"/>
        <v>0.33750000000000002</v>
      </c>
      <c r="J258" s="98">
        <v>0.19</v>
      </c>
      <c r="K258" s="67"/>
      <c r="L258" s="122" t="s">
        <v>47</v>
      </c>
      <c r="M258" s="122" t="s">
        <v>165</v>
      </c>
      <c r="N258" s="124">
        <v>2040</v>
      </c>
      <c r="O258" s="125">
        <v>0.05</v>
      </c>
      <c r="P258" s="125">
        <v>1.45</v>
      </c>
      <c r="Q258" s="125">
        <v>7.2499999999999995E-2</v>
      </c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t="s">
        <v>47</v>
      </c>
      <c r="B259" t="s">
        <v>165</v>
      </c>
      <c r="C259">
        <v>2045</v>
      </c>
      <c r="D259">
        <f t="shared" ref="D259:D295" si="5">E259*1.5</f>
        <v>0.11850000000000002</v>
      </c>
      <c r="E259">
        <v>7.9000000000000015E-2</v>
      </c>
      <c r="F259" s="97" t="s">
        <v>41</v>
      </c>
      <c r="G259" s="97" t="s">
        <v>124</v>
      </c>
      <c r="H259" s="98">
        <v>2040</v>
      </c>
      <c r="I259">
        <f t="shared" si="4"/>
        <v>0.33750000000000002</v>
      </c>
      <c r="J259" s="98">
        <v>0.21</v>
      </c>
      <c r="K259" s="67"/>
      <c r="L259" s="122" t="s">
        <v>47</v>
      </c>
      <c r="M259" s="122" t="s">
        <v>165</v>
      </c>
      <c r="N259" s="124">
        <v>2045</v>
      </c>
      <c r="O259" s="125">
        <v>0.05</v>
      </c>
      <c r="P259" s="125">
        <v>1.58</v>
      </c>
      <c r="Q259" s="125">
        <v>7.9000000000000015E-2</v>
      </c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t="s">
        <v>47</v>
      </c>
      <c r="B260" t="s">
        <v>165</v>
      </c>
      <c r="C260">
        <v>2050</v>
      </c>
      <c r="D260">
        <f t="shared" si="5"/>
        <v>0.129</v>
      </c>
      <c r="E260">
        <v>8.6000000000000007E-2</v>
      </c>
      <c r="F260" s="97" t="s">
        <v>53</v>
      </c>
      <c r="G260" s="97" t="s">
        <v>124</v>
      </c>
      <c r="H260" s="98">
        <v>2040</v>
      </c>
      <c r="I260">
        <f t="shared" si="4"/>
        <v>0.33750000000000002</v>
      </c>
      <c r="J260" s="98">
        <v>0.155</v>
      </c>
      <c r="K260" s="68"/>
      <c r="L260" s="122" t="s">
        <v>47</v>
      </c>
      <c r="M260" s="122" t="s">
        <v>165</v>
      </c>
      <c r="N260" s="124">
        <v>2050</v>
      </c>
      <c r="O260" s="125">
        <v>0.05</v>
      </c>
      <c r="P260" s="125">
        <v>1.72</v>
      </c>
      <c r="Q260" s="125">
        <v>8.6000000000000007E-2</v>
      </c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t="s">
        <v>47</v>
      </c>
      <c r="B261" t="s">
        <v>170</v>
      </c>
      <c r="C261">
        <v>2022</v>
      </c>
      <c r="D261">
        <f t="shared" si="5"/>
        <v>2.25</v>
      </c>
      <c r="E261">
        <v>1.5</v>
      </c>
      <c r="F261" s="97" t="s">
        <v>47</v>
      </c>
      <c r="G261" s="97" t="s">
        <v>124</v>
      </c>
      <c r="H261" s="98">
        <v>2040</v>
      </c>
      <c r="I261">
        <f t="shared" si="4"/>
        <v>0.33750000000000002</v>
      </c>
      <c r="J261" s="98">
        <v>5.5E-2</v>
      </c>
      <c r="K261" s="68"/>
      <c r="L261" s="122" t="s">
        <v>47</v>
      </c>
      <c r="M261" s="122" t="s">
        <v>170</v>
      </c>
      <c r="N261" s="124">
        <v>2022</v>
      </c>
      <c r="O261" s="125">
        <v>1.5</v>
      </c>
      <c r="P261" s="125">
        <v>1</v>
      </c>
      <c r="Q261" s="125">
        <v>1.5</v>
      </c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t="s">
        <v>47</v>
      </c>
      <c r="B262" t="s">
        <v>170</v>
      </c>
      <c r="C262">
        <v>2025</v>
      </c>
      <c r="D262">
        <f t="shared" si="5"/>
        <v>2.5200000000000005</v>
      </c>
      <c r="E262">
        <v>1.6800000000000002</v>
      </c>
      <c r="F262" s="97" t="s">
        <v>17</v>
      </c>
      <c r="G262" s="97" t="s">
        <v>124</v>
      </c>
      <c r="H262" s="98">
        <v>2045</v>
      </c>
      <c r="I262">
        <f t="shared" si="4"/>
        <v>0.50625000000000009</v>
      </c>
      <c r="J262" s="4"/>
      <c r="K262" s="68"/>
      <c r="L262" s="122" t="s">
        <v>47</v>
      </c>
      <c r="M262" s="122" t="s">
        <v>170</v>
      </c>
      <c r="N262" s="124">
        <v>2025</v>
      </c>
      <c r="O262" s="125">
        <v>1.5</v>
      </c>
      <c r="P262" s="125">
        <v>1.1200000000000001</v>
      </c>
      <c r="Q262" s="125">
        <v>1.6800000000000002</v>
      </c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t="s">
        <v>47</v>
      </c>
      <c r="B263" t="s">
        <v>170</v>
      </c>
      <c r="C263">
        <v>2030</v>
      </c>
      <c r="D263">
        <f t="shared" si="5"/>
        <v>2.835</v>
      </c>
      <c r="E263">
        <v>1.8900000000000001</v>
      </c>
      <c r="F263" s="97" t="s">
        <v>29</v>
      </c>
      <c r="G263" s="97" t="s">
        <v>124</v>
      </c>
      <c r="H263" s="98">
        <v>2045</v>
      </c>
      <c r="I263">
        <f t="shared" si="4"/>
        <v>0.50625000000000009</v>
      </c>
      <c r="J263" s="4"/>
      <c r="K263" s="68"/>
      <c r="L263" s="122" t="s">
        <v>47</v>
      </c>
      <c r="M263" s="122" t="s">
        <v>170</v>
      </c>
      <c r="N263" s="124">
        <v>2030</v>
      </c>
      <c r="O263" s="125">
        <v>1.5</v>
      </c>
      <c r="P263" s="125">
        <v>1.26</v>
      </c>
      <c r="Q263" s="125">
        <v>1.8900000000000001</v>
      </c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t="s">
        <v>47</v>
      </c>
      <c r="B264" t="s">
        <v>170</v>
      </c>
      <c r="C264">
        <v>2035</v>
      </c>
      <c r="D264">
        <f t="shared" si="5"/>
        <v>3.1499999999999995</v>
      </c>
      <c r="E264">
        <v>2.0999999999999996</v>
      </c>
      <c r="F264" s="97" t="s">
        <v>23</v>
      </c>
      <c r="G264" s="97" t="s">
        <v>124</v>
      </c>
      <c r="H264" s="98">
        <v>2045</v>
      </c>
      <c r="I264">
        <f t="shared" si="4"/>
        <v>0.50625000000000009</v>
      </c>
      <c r="J264" s="4"/>
      <c r="K264" s="68"/>
      <c r="L264" s="122" t="s">
        <v>47</v>
      </c>
      <c r="M264" s="122" t="s">
        <v>170</v>
      </c>
      <c r="N264" s="124">
        <v>2035</v>
      </c>
      <c r="O264" s="125">
        <v>1.5</v>
      </c>
      <c r="P264" s="125">
        <v>1.4</v>
      </c>
      <c r="Q264" s="125">
        <v>2.0999999999999996</v>
      </c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t="s">
        <v>47</v>
      </c>
      <c r="B265" t="s">
        <v>170</v>
      </c>
      <c r="C265">
        <v>2040</v>
      </c>
      <c r="D265">
        <f t="shared" si="5"/>
        <v>3.4649999999999999</v>
      </c>
      <c r="E265">
        <v>2.31</v>
      </c>
      <c r="F265" s="97" t="s">
        <v>35</v>
      </c>
      <c r="G265" s="97" t="s">
        <v>124</v>
      </c>
      <c r="H265" s="98">
        <v>2045</v>
      </c>
      <c r="I265">
        <f t="shared" si="4"/>
        <v>0.50625000000000009</v>
      </c>
      <c r="J265" s="4"/>
      <c r="K265" s="68"/>
      <c r="L265" s="122" t="s">
        <v>47</v>
      </c>
      <c r="M265" s="122" t="s">
        <v>170</v>
      </c>
      <c r="N265" s="124">
        <v>2040</v>
      </c>
      <c r="O265" s="125">
        <v>1.5</v>
      </c>
      <c r="P265" s="125">
        <v>1.54</v>
      </c>
      <c r="Q265" s="125">
        <v>2.31</v>
      </c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t="s">
        <v>47</v>
      </c>
      <c r="B266" t="s">
        <v>170</v>
      </c>
      <c r="C266">
        <v>2045</v>
      </c>
      <c r="D266">
        <f t="shared" si="5"/>
        <v>3.7800000000000002</v>
      </c>
      <c r="E266">
        <v>2.52</v>
      </c>
      <c r="F266" s="97" t="s">
        <v>41</v>
      </c>
      <c r="G266" s="97" t="s">
        <v>124</v>
      </c>
      <c r="H266" s="98">
        <v>2045</v>
      </c>
      <c r="I266">
        <f t="shared" si="4"/>
        <v>0.50625000000000009</v>
      </c>
      <c r="J266" s="4"/>
      <c r="K266" s="68"/>
      <c r="L266" s="122" t="s">
        <v>47</v>
      </c>
      <c r="M266" s="122" t="s">
        <v>170</v>
      </c>
      <c r="N266" s="124">
        <v>2045</v>
      </c>
      <c r="O266" s="125">
        <v>1.5</v>
      </c>
      <c r="P266" s="125">
        <v>1.68</v>
      </c>
      <c r="Q266" s="125">
        <v>2.52</v>
      </c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t="s">
        <v>47</v>
      </c>
      <c r="B267" t="s">
        <v>170</v>
      </c>
      <c r="C267">
        <v>2050</v>
      </c>
      <c r="D267">
        <f t="shared" si="5"/>
        <v>4.0949999999999998</v>
      </c>
      <c r="E267">
        <v>2.73</v>
      </c>
      <c r="F267" s="97" t="s">
        <v>53</v>
      </c>
      <c r="G267" s="97" t="s">
        <v>124</v>
      </c>
      <c r="H267" s="98">
        <v>2045</v>
      </c>
      <c r="I267">
        <f t="shared" si="4"/>
        <v>0.50625000000000009</v>
      </c>
      <c r="J267" s="4"/>
      <c r="K267" s="68"/>
      <c r="L267" s="122" t="s">
        <v>47</v>
      </c>
      <c r="M267" s="122" t="s">
        <v>170</v>
      </c>
      <c r="N267" s="124">
        <v>2050</v>
      </c>
      <c r="O267" s="125">
        <v>1.5</v>
      </c>
      <c r="P267" s="125">
        <v>1.82</v>
      </c>
      <c r="Q267" s="125">
        <v>2.73</v>
      </c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t="s">
        <v>47</v>
      </c>
      <c r="B268" t="s">
        <v>171</v>
      </c>
      <c r="C268">
        <v>2022</v>
      </c>
      <c r="D268">
        <f t="shared" si="5"/>
        <v>2.25</v>
      </c>
      <c r="E268">
        <v>1.5</v>
      </c>
      <c r="F268" s="97" t="s">
        <v>47</v>
      </c>
      <c r="G268" s="97" t="s">
        <v>124</v>
      </c>
      <c r="H268" s="98">
        <v>2045</v>
      </c>
      <c r="I268">
        <f t="shared" si="4"/>
        <v>0.50625000000000009</v>
      </c>
      <c r="J268" s="4"/>
      <c r="K268" s="68"/>
      <c r="L268" s="122" t="s">
        <v>47</v>
      </c>
      <c r="M268" s="122" t="s">
        <v>171</v>
      </c>
      <c r="N268" s="124">
        <v>2022</v>
      </c>
      <c r="O268" s="125">
        <v>1.5</v>
      </c>
      <c r="P268" s="125">
        <v>1</v>
      </c>
      <c r="Q268" s="125">
        <v>1.5</v>
      </c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t="s">
        <v>47</v>
      </c>
      <c r="B269" t="s">
        <v>171</v>
      </c>
      <c r="C269">
        <v>2025</v>
      </c>
      <c r="D269">
        <f t="shared" si="5"/>
        <v>2.25</v>
      </c>
      <c r="E269">
        <v>1.5</v>
      </c>
      <c r="F269" s="97" t="s">
        <v>17</v>
      </c>
      <c r="G269" s="97" t="s">
        <v>124</v>
      </c>
      <c r="H269" s="98">
        <v>2050</v>
      </c>
      <c r="I269">
        <f t="shared" si="4"/>
        <v>0.75937500000000013</v>
      </c>
      <c r="J269" s="4"/>
      <c r="K269" s="67"/>
      <c r="L269" s="122" t="s">
        <v>47</v>
      </c>
      <c r="M269" s="122" t="s">
        <v>171</v>
      </c>
      <c r="N269" s="124">
        <v>2025</v>
      </c>
      <c r="O269" s="125">
        <v>1.5</v>
      </c>
      <c r="P269" s="125">
        <v>1</v>
      </c>
      <c r="Q269" s="125">
        <v>1.5</v>
      </c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t="s">
        <v>47</v>
      </c>
      <c r="B270" t="s">
        <v>171</v>
      </c>
      <c r="C270">
        <v>2030</v>
      </c>
      <c r="D270">
        <f t="shared" si="5"/>
        <v>2.1825000000000001</v>
      </c>
      <c r="E270">
        <v>1.4550000000000001</v>
      </c>
      <c r="F270" s="97" t="s">
        <v>29</v>
      </c>
      <c r="G270" s="97" t="s">
        <v>124</v>
      </c>
      <c r="H270" s="98">
        <v>2050</v>
      </c>
      <c r="I270">
        <f t="shared" si="4"/>
        <v>0.75937500000000013</v>
      </c>
      <c r="J270" s="4"/>
      <c r="K270" s="67"/>
      <c r="L270" s="122" t="s">
        <v>47</v>
      </c>
      <c r="M270" s="122" t="s">
        <v>171</v>
      </c>
      <c r="N270" s="124">
        <v>2030</v>
      </c>
      <c r="O270" s="125">
        <v>1.5</v>
      </c>
      <c r="P270" s="125">
        <v>0.97</v>
      </c>
      <c r="Q270" s="125">
        <v>1.4550000000000001</v>
      </c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t="s">
        <v>47</v>
      </c>
      <c r="B271" t="s">
        <v>171</v>
      </c>
      <c r="C271">
        <v>2035</v>
      </c>
      <c r="D271">
        <f t="shared" si="5"/>
        <v>2.1149999999999998</v>
      </c>
      <c r="E271">
        <v>1.41</v>
      </c>
      <c r="F271" s="97" t="s">
        <v>23</v>
      </c>
      <c r="G271" s="97" t="s">
        <v>124</v>
      </c>
      <c r="H271" s="98">
        <v>2050</v>
      </c>
      <c r="I271">
        <f t="shared" si="4"/>
        <v>0.75937500000000013</v>
      </c>
      <c r="J271" s="4"/>
      <c r="K271" s="67"/>
      <c r="L271" s="122" t="s">
        <v>47</v>
      </c>
      <c r="M271" s="122" t="s">
        <v>171</v>
      </c>
      <c r="N271" s="124">
        <v>2035</v>
      </c>
      <c r="O271" s="125">
        <v>1.5</v>
      </c>
      <c r="P271" s="125">
        <v>0.94</v>
      </c>
      <c r="Q271" s="125">
        <v>1.41</v>
      </c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t="s">
        <v>47</v>
      </c>
      <c r="B272" t="s">
        <v>171</v>
      </c>
      <c r="C272">
        <v>2040</v>
      </c>
      <c r="D272">
        <f t="shared" si="5"/>
        <v>2.0250000000000004</v>
      </c>
      <c r="E272">
        <v>1.35</v>
      </c>
      <c r="F272" s="97" t="s">
        <v>35</v>
      </c>
      <c r="G272" s="97" t="s">
        <v>124</v>
      </c>
      <c r="H272" s="98">
        <v>2050</v>
      </c>
      <c r="I272">
        <f t="shared" si="4"/>
        <v>0.75937500000000013</v>
      </c>
      <c r="J272" s="4"/>
      <c r="K272" s="67"/>
      <c r="L272" s="122" t="s">
        <v>47</v>
      </c>
      <c r="M272" s="122" t="s">
        <v>171</v>
      </c>
      <c r="N272" s="124">
        <v>2040</v>
      </c>
      <c r="O272" s="125">
        <v>1.5</v>
      </c>
      <c r="P272" s="125">
        <v>0.9</v>
      </c>
      <c r="Q272" s="125">
        <v>1.35</v>
      </c>
      <c r="R272" s="4"/>
      <c r="S272" s="4"/>
      <c r="T272" s="4"/>
      <c r="U272" s="4"/>
      <c r="V272" s="4"/>
      <c r="W272" s="4"/>
      <c r="X272" s="4"/>
      <c r="Y272" s="4"/>
      <c r="Z272" s="4"/>
    </row>
    <row r="273" spans="1:17" ht="15" customHeight="1">
      <c r="A273" t="s">
        <v>47</v>
      </c>
      <c r="B273" t="s">
        <v>171</v>
      </c>
      <c r="C273">
        <v>2045</v>
      </c>
      <c r="D273">
        <f t="shared" si="5"/>
        <v>1.9350000000000001</v>
      </c>
      <c r="E273">
        <v>1.29</v>
      </c>
      <c r="F273" s="97" t="s">
        <v>41</v>
      </c>
      <c r="G273" s="97" t="s">
        <v>124</v>
      </c>
      <c r="H273" s="98">
        <v>2050</v>
      </c>
      <c r="I273">
        <f t="shared" si="4"/>
        <v>0.75937500000000013</v>
      </c>
      <c r="K273" s="67"/>
      <c r="L273" s="122" t="s">
        <v>47</v>
      </c>
      <c r="M273" s="122" t="s">
        <v>171</v>
      </c>
      <c r="N273" s="124">
        <v>2045</v>
      </c>
      <c r="O273" s="125">
        <v>1.5</v>
      </c>
      <c r="P273" s="125">
        <v>0.86</v>
      </c>
      <c r="Q273" s="125">
        <v>1.29</v>
      </c>
    </row>
    <row r="274" spans="1:17" ht="15" customHeight="1">
      <c r="A274" t="s">
        <v>47</v>
      </c>
      <c r="B274" t="s">
        <v>171</v>
      </c>
      <c r="C274">
        <v>2050</v>
      </c>
      <c r="D274">
        <f t="shared" si="5"/>
        <v>1.845</v>
      </c>
      <c r="E274">
        <v>1.23</v>
      </c>
      <c r="F274" s="97" t="s">
        <v>53</v>
      </c>
      <c r="G274" s="97" t="s">
        <v>124</v>
      </c>
      <c r="H274" s="98">
        <v>2050</v>
      </c>
      <c r="I274">
        <f t="shared" si="4"/>
        <v>0.75937500000000013</v>
      </c>
      <c r="K274" s="67"/>
      <c r="L274" s="122" t="s">
        <v>47</v>
      </c>
      <c r="M274" s="122" t="s">
        <v>171</v>
      </c>
      <c r="N274" s="124">
        <v>2050</v>
      </c>
      <c r="O274" s="125">
        <v>1.5</v>
      </c>
      <c r="P274" s="125">
        <v>0.82</v>
      </c>
      <c r="Q274" s="125">
        <v>1.23</v>
      </c>
    </row>
    <row r="275" spans="1:17" ht="15" customHeight="1">
      <c r="A275" t="s">
        <v>47</v>
      </c>
      <c r="B275" t="s">
        <v>177</v>
      </c>
      <c r="C275">
        <v>2022</v>
      </c>
      <c r="D275">
        <f t="shared" si="5"/>
        <v>7.5</v>
      </c>
      <c r="E275">
        <v>5</v>
      </c>
      <c r="F275" s="97" t="s">
        <v>47</v>
      </c>
      <c r="G275" s="97" t="s">
        <v>124</v>
      </c>
      <c r="H275" s="98">
        <v>2050</v>
      </c>
      <c r="I275">
        <f t="shared" si="4"/>
        <v>0.75937500000000013</v>
      </c>
      <c r="K275" s="67"/>
      <c r="L275" s="122" t="s">
        <v>47</v>
      </c>
      <c r="M275" s="122" t="s">
        <v>177</v>
      </c>
      <c r="N275" s="124">
        <v>2022</v>
      </c>
      <c r="O275" s="125">
        <v>5</v>
      </c>
      <c r="P275" s="125">
        <v>1</v>
      </c>
      <c r="Q275" s="125">
        <v>5</v>
      </c>
    </row>
    <row r="276" spans="1:17" ht="15" customHeight="1">
      <c r="A276" t="s">
        <v>47</v>
      </c>
      <c r="B276" t="s">
        <v>177</v>
      </c>
      <c r="C276">
        <v>2025</v>
      </c>
      <c r="D276">
        <f t="shared" si="5"/>
        <v>7.3500000000000005</v>
      </c>
      <c r="E276">
        <v>4.9000000000000004</v>
      </c>
      <c r="F276" t="s">
        <v>17</v>
      </c>
      <c r="G276" t="s">
        <v>122</v>
      </c>
      <c r="H276" s="98">
        <v>2040</v>
      </c>
      <c r="I276">
        <f t="shared" ref="I276:I282" si="6">J276*1.7</f>
        <v>1.4984822469674268</v>
      </c>
      <c r="J276">
        <v>0.88146014527495697</v>
      </c>
      <c r="K276" s="67"/>
      <c r="L276" s="122" t="s">
        <v>47</v>
      </c>
      <c r="M276" s="122" t="s">
        <v>177</v>
      </c>
      <c r="N276" s="124">
        <v>2025</v>
      </c>
      <c r="O276" s="125">
        <v>5</v>
      </c>
      <c r="P276" s="125">
        <v>0.98</v>
      </c>
      <c r="Q276" s="125">
        <v>4.9000000000000004</v>
      </c>
    </row>
    <row r="277" spans="1:17" ht="15" customHeight="1">
      <c r="A277" t="s">
        <v>47</v>
      </c>
      <c r="B277" t="s">
        <v>177</v>
      </c>
      <c r="C277">
        <v>2030</v>
      </c>
      <c r="D277">
        <f t="shared" si="5"/>
        <v>7.0499999999999989</v>
      </c>
      <c r="E277">
        <v>4.6999999999999993</v>
      </c>
      <c r="F277" t="s">
        <v>23</v>
      </c>
      <c r="G277" t="s">
        <v>122</v>
      </c>
      <c r="H277" s="98">
        <v>2040</v>
      </c>
      <c r="I277">
        <f t="shared" si="6"/>
        <v>1.336432259919536</v>
      </c>
      <c r="J277">
        <v>0.78613662348208002</v>
      </c>
      <c r="K277" s="67"/>
      <c r="L277" s="122" t="s">
        <v>47</v>
      </c>
      <c r="M277" s="122" t="s">
        <v>177</v>
      </c>
      <c r="N277" s="124">
        <v>2030</v>
      </c>
      <c r="O277" s="125">
        <v>5</v>
      </c>
      <c r="P277" s="125">
        <v>0.94</v>
      </c>
      <c r="Q277" s="125">
        <v>4.6999999999999993</v>
      </c>
    </row>
    <row r="278" spans="1:17" ht="15" customHeight="1">
      <c r="A278" t="s">
        <v>47</v>
      </c>
      <c r="B278" t="s">
        <v>177</v>
      </c>
      <c r="C278">
        <v>2035</v>
      </c>
      <c r="D278">
        <f t="shared" si="5"/>
        <v>6.75</v>
      </c>
      <c r="E278">
        <v>4.5</v>
      </c>
      <c r="F278" t="s">
        <v>29</v>
      </c>
      <c r="G278" t="s">
        <v>122</v>
      </c>
      <c r="H278" s="98">
        <v>2040</v>
      </c>
      <c r="I278">
        <f t="shared" si="6"/>
        <v>1.746920529517564</v>
      </c>
      <c r="J278">
        <v>1.02760031148092</v>
      </c>
      <c r="L278" s="122" t="s">
        <v>47</v>
      </c>
      <c r="M278" s="122" t="s">
        <v>177</v>
      </c>
      <c r="N278" s="124">
        <v>2035</v>
      </c>
      <c r="O278" s="125">
        <v>5</v>
      </c>
      <c r="P278" s="125">
        <v>0.9</v>
      </c>
      <c r="Q278" s="125">
        <v>4.5</v>
      </c>
    </row>
    <row r="279" spans="1:17" ht="15" customHeight="1">
      <c r="A279" t="s">
        <v>47</v>
      </c>
      <c r="B279" t="s">
        <v>177</v>
      </c>
      <c r="C279">
        <v>2040</v>
      </c>
      <c r="D279">
        <f t="shared" si="5"/>
        <v>6.375</v>
      </c>
      <c r="E279">
        <v>4.25</v>
      </c>
      <c r="F279" t="s">
        <v>35</v>
      </c>
      <c r="G279" t="s">
        <v>122</v>
      </c>
      <c r="H279" s="98">
        <v>2040</v>
      </c>
      <c r="I279">
        <f t="shared" si="6"/>
        <v>1.5981784149768119</v>
      </c>
      <c r="J279">
        <v>0.94010494998635996</v>
      </c>
      <c r="L279" s="122" t="s">
        <v>47</v>
      </c>
      <c r="M279" s="122" t="s">
        <v>177</v>
      </c>
      <c r="N279" s="124">
        <v>2040</v>
      </c>
      <c r="O279" s="125">
        <v>5</v>
      </c>
      <c r="P279" s="125">
        <v>0.85</v>
      </c>
      <c r="Q279" s="125">
        <v>4.25</v>
      </c>
    </row>
    <row r="280" spans="1:17" ht="15" customHeight="1">
      <c r="A280" t="s">
        <v>47</v>
      </c>
      <c r="B280" t="s">
        <v>177</v>
      </c>
      <c r="C280">
        <v>2045</v>
      </c>
      <c r="D280">
        <f t="shared" si="5"/>
        <v>6</v>
      </c>
      <c r="E280">
        <v>4</v>
      </c>
      <c r="F280" t="s">
        <v>41</v>
      </c>
      <c r="G280" t="s">
        <v>122</v>
      </c>
      <c r="H280" s="98">
        <v>2040</v>
      </c>
      <c r="I280">
        <f t="shared" si="6"/>
        <v>1.177700592965615</v>
      </c>
      <c r="J280">
        <v>0.69276505468565597</v>
      </c>
      <c r="L280" s="122" t="s">
        <v>47</v>
      </c>
      <c r="M280" s="122" t="s">
        <v>177</v>
      </c>
      <c r="N280" s="124">
        <v>2045</v>
      </c>
      <c r="O280" s="125">
        <v>5</v>
      </c>
      <c r="P280" s="125">
        <v>0.8</v>
      </c>
      <c r="Q280" s="125">
        <v>4</v>
      </c>
    </row>
    <row r="281" spans="1:17" ht="15" customHeight="1">
      <c r="A281" t="s">
        <v>47</v>
      </c>
      <c r="B281" t="s">
        <v>177</v>
      </c>
      <c r="C281">
        <v>2050</v>
      </c>
      <c r="D281">
        <f t="shared" si="5"/>
        <v>5.625</v>
      </c>
      <c r="E281">
        <v>3.75</v>
      </c>
      <c r="F281" t="s">
        <v>47</v>
      </c>
      <c r="G281" t="s">
        <v>122</v>
      </c>
      <c r="H281" s="98">
        <v>2040</v>
      </c>
      <c r="I281">
        <f t="shared" si="6"/>
        <v>0.59794044548382885</v>
      </c>
      <c r="J281">
        <v>0.35172967381401699</v>
      </c>
      <c r="L281" s="122" t="s">
        <v>47</v>
      </c>
      <c r="M281" s="122" t="s">
        <v>177</v>
      </c>
      <c r="N281" s="124">
        <v>2050</v>
      </c>
      <c r="O281" s="125">
        <v>5</v>
      </c>
      <c r="P281" s="125">
        <v>0.75</v>
      </c>
      <c r="Q281" s="125">
        <v>3.75</v>
      </c>
    </row>
    <row r="282" spans="1:17" ht="15" customHeight="1">
      <c r="A282" t="s">
        <v>47</v>
      </c>
      <c r="B282" t="s">
        <v>162</v>
      </c>
      <c r="C282">
        <v>2022</v>
      </c>
      <c r="D282">
        <f t="shared" si="5"/>
        <v>1.7999999999999998</v>
      </c>
      <c r="E282">
        <v>1.2</v>
      </c>
      <c r="F282" t="s">
        <v>53</v>
      </c>
      <c r="G282" t="s">
        <v>122</v>
      </c>
      <c r="H282" s="98">
        <v>2040</v>
      </c>
      <c r="I282">
        <f t="shared" si="6"/>
        <v>0.47880811822711822</v>
      </c>
      <c r="J282">
        <v>0.28165183425124601</v>
      </c>
      <c r="L282" s="122" t="s">
        <v>47</v>
      </c>
      <c r="M282" s="122" t="s">
        <v>162</v>
      </c>
      <c r="N282" s="124">
        <v>2022</v>
      </c>
      <c r="O282" s="125">
        <v>1.2</v>
      </c>
      <c r="P282" s="125">
        <v>1</v>
      </c>
      <c r="Q282" s="125">
        <v>1.2</v>
      </c>
    </row>
    <row r="283" spans="1:17" ht="15" customHeight="1">
      <c r="A283" t="s">
        <v>47</v>
      </c>
      <c r="B283" t="s">
        <v>162</v>
      </c>
      <c r="C283">
        <v>2025</v>
      </c>
      <c r="D283">
        <f t="shared" si="5"/>
        <v>1.8900000000000001</v>
      </c>
      <c r="E283">
        <v>1.26</v>
      </c>
      <c r="F283" t="s">
        <v>17</v>
      </c>
      <c r="G283" t="s">
        <v>122</v>
      </c>
      <c r="H283" s="98">
        <v>2045</v>
      </c>
      <c r="I283">
        <f t="shared" ref="I283:I290" si="7">I276*1.6</f>
        <v>2.3975715951478831</v>
      </c>
      <c r="L283" s="122" t="s">
        <v>47</v>
      </c>
      <c r="M283" s="122" t="s">
        <v>162</v>
      </c>
      <c r="N283" s="124">
        <v>2025</v>
      </c>
      <c r="O283" s="125">
        <v>1.2</v>
      </c>
      <c r="P283" s="125">
        <v>1.05</v>
      </c>
      <c r="Q283" s="125">
        <v>1.26</v>
      </c>
    </row>
    <row r="284" spans="1:17" ht="15" customHeight="1">
      <c r="A284" t="s">
        <v>47</v>
      </c>
      <c r="B284" t="s">
        <v>162</v>
      </c>
      <c r="C284">
        <v>2030</v>
      </c>
      <c r="D284">
        <f t="shared" si="5"/>
        <v>1.98</v>
      </c>
      <c r="E284">
        <v>1.32</v>
      </c>
      <c r="F284" t="s">
        <v>23</v>
      </c>
      <c r="G284" t="s">
        <v>122</v>
      </c>
      <c r="H284" s="98">
        <v>2045</v>
      </c>
      <c r="I284">
        <f t="shared" si="7"/>
        <v>2.1382916158712577</v>
      </c>
      <c r="L284" s="122" t="s">
        <v>47</v>
      </c>
      <c r="M284" s="122" t="s">
        <v>162</v>
      </c>
      <c r="N284" s="124">
        <v>2030</v>
      </c>
      <c r="O284" s="125">
        <v>1.2</v>
      </c>
      <c r="P284" s="125">
        <v>1.1000000000000001</v>
      </c>
      <c r="Q284" s="125">
        <v>1.32</v>
      </c>
    </row>
    <row r="285" spans="1:17" ht="15" customHeight="1">
      <c r="A285" t="s">
        <v>47</v>
      </c>
      <c r="B285" t="s">
        <v>162</v>
      </c>
      <c r="C285">
        <v>2035</v>
      </c>
      <c r="D285">
        <f t="shared" si="5"/>
        <v>2.0519999999999996</v>
      </c>
      <c r="E285">
        <v>1.3679999999999999</v>
      </c>
      <c r="F285" t="s">
        <v>29</v>
      </c>
      <c r="G285" t="s">
        <v>122</v>
      </c>
      <c r="H285" s="98">
        <v>2045</v>
      </c>
      <c r="I285">
        <f t="shared" si="7"/>
        <v>2.7950728472281026</v>
      </c>
      <c r="L285" s="122" t="s">
        <v>47</v>
      </c>
      <c r="M285" s="122" t="s">
        <v>162</v>
      </c>
      <c r="N285" s="124">
        <v>2035</v>
      </c>
      <c r="O285" s="125">
        <v>1.2</v>
      </c>
      <c r="P285" s="125">
        <v>1.1399999999999999</v>
      </c>
      <c r="Q285" s="125">
        <v>1.3679999999999999</v>
      </c>
    </row>
    <row r="286" spans="1:17" ht="15" customHeight="1">
      <c r="A286" t="s">
        <v>47</v>
      </c>
      <c r="B286" t="s">
        <v>162</v>
      </c>
      <c r="C286">
        <v>2040</v>
      </c>
      <c r="D286">
        <f t="shared" si="5"/>
        <v>2.1239999999999997</v>
      </c>
      <c r="E286">
        <v>1.4159999999999999</v>
      </c>
      <c r="F286" t="s">
        <v>35</v>
      </c>
      <c r="G286" t="s">
        <v>122</v>
      </c>
      <c r="H286" s="98">
        <v>2045</v>
      </c>
      <c r="I286">
        <f t="shared" si="7"/>
        <v>2.557085463962899</v>
      </c>
      <c r="L286" s="122" t="s">
        <v>47</v>
      </c>
      <c r="M286" s="122" t="s">
        <v>162</v>
      </c>
      <c r="N286" s="124">
        <v>2040</v>
      </c>
      <c r="O286" s="125">
        <v>1.2</v>
      </c>
      <c r="P286" s="125">
        <v>1.18</v>
      </c>
      <c r="Q286" s="125">
        <v>1.4159999999999999</v>
      </c>
    </row>
    <row r="287" spans="1:17" ht="15" customHeight="1">
      <c r="A287" t="s">
        <v>47</v>
      </c>
      <c r="B287" t="s">
        <v>162</v>
      </c>
      <c r="C287">
        <v>2045</v>
      </c>
      <c r="D287">
        <f t="shared" si="5"/>
        <v>2.1959999999999997</v>
      </c>
      <c r="E287">
        <v>1.464</v>
      </c>
      <c r="F287" t="s">
        <v>41</v>
      </c>
      <c r="G287" t="s">
        <v>122</v>
      </c>
      <c r="H287" s="98">
        <v>2045</v>
      </c>
      <c r="I287">
        <f t="shared" si="7"/>
        <v>1.8843209487449841</v>
      </c>
      <c r="L287" s="122" t="s">
        <v>47</v>
      </c>
      <c r="M287" s="122" t="s">
        <v>162</v>
      </c>
      <c r="N287" s="124">
        <v>2045</v>
      </c>
      <c r="O287" s="125">
        <v>1.2</v>
      </c>
      <c r="P287" s="125">
        <v>1.22</v>
      </c>
      <c r="Q287" s="125">
        <v>1.464</v>
      </c>
    </row>
    <row r="288" spans="1:17" ht="15" customHeight="1">
      <c r="A288" t="s">
        <v>47</v>
      </c>
      <c r="B288" t="s">
        <v>162</v>
      </c>
      <c r="C288">
        <v>2050</v>
      </c>
      <c r="D288">
        <f t="shared" si="5"/>
        <v>2.2679999999999998</v>
      </c>
      <c r="E288">
        <v>1.512</v>
      </c>
      <c r="F288" t="s">
        <v>47</v>
      </c>
      <c r="G288" t="s">
        <v>122</v>
      </c>
      <c r="H288" s="98">
        <v>2045</v>
      </c>
      <c r="I288">
        <f t="shared" si="7"/>
        <v>0.95670471277412616</v>
      </c>
      <c r="L288" s="122" t="s">
        <v>47</v>
      </c>
      <c r="M288" s="122" t="s">
        <v>162</v>
      </c>
      <c r="N288" s="124">
        <v>2050</v>
      </c>
      <c r="O288" s="125">
        <v>1.2</v>
      </c>
      <c r="P288" s="125">
        <v>1.26</v>
      </c>
      <c r="Q288" s="125">
        <v>1.512</v>
      </c>
    </row>
    <row r="289" spans="1:17" ht="15" customHeight="1">
      <c r="A289" t="s">
        <v>47</v>
      </c>
      <c r="B289" t="s">
        <v>159</v>
      </c>
      <c r="C289">
        <v>2022</v>
      </c>
      <c r="D289">
        <f t="shared" si="5"/>
        <v>0.18</v>
      </c>
      <c r="E289">
        <v>0.12</v>
      </c>
      <c r="F289" t="s">
        <v>53</v>
      </c>
      <c r="G289" t="s">
        <v>122</v>
      </c>
      <c r="H289" s="98">
        <v>2045</v>
      </c>
      <c r="I289">
        <f t="shared" si="7"/>
        <v>0.76609298916338919</v>
      </c>
      <c r="L289" s="122" t="s">
        <v>47</v>
      </c>
      <c r="M289" s="122" t="s">
        <v>159</v>
      </c>
      <c r="N289" s="124">
        <v>2022</v>
      </c>
      <c r="O289" s="125">
        <v>0.12</v>
      </c>
      <c r="P289" s="125">
        <v>1</v>
      </c>
      <c r="Q289" s="125">
        <v>0.12</v>
      </c>
    </row>
    <row r="290" spans="1:17" ht="15" customHeight="1">
      <c r="A290" t="s">
        <v>47</v>
      </c>
      <c r="B290" t="s">
        <v>159</v>
      </c>
      <c r="C290">
        <v>2025</v>
      </c>
      <c r="D290">
        <f t="shared" si="5"/>
        <v>0.22499999999999998</v>
      </c>
      <c r="E290">
        <v>0.15</v>
      </c>
      <c r="F290" t="s">
        <v>17</v>
      </c>
      <c r="G290" t="s">
        <v>122</v>
      </c>
      <c r="H290" s="98">
        <v>2050</v>
      </c>
      <c r="I290">
        <f t="shared" si="7"/>
        <v>3.8361145522366131</v>
      </c>
      <c r="L290" s="122" t="s">
        <v>47</v>
      </c>
      <c r="M290" s="122" t="s">
        <v>159</v>
      </c>
      <c r="N290" s="124">
        <v>2025</v>
      </c>
      <c r="O290" s="125">
        <v>0.12</v>
      </c>
      <c r="P290" s="125">
        <v>1.25</v>
      </c>
      <c r="Q290" s="125">
        <v>0.15</v>
      </c>
    </row>
    <row r="291" spans="1:17" ht="15" customHeight="1">
      <c r="A291" t="s">
        <v>47</v>
      </c>
      <c r="B291" t="s">
        <v>159</v>
      </c>
      <c r="C291">
        <v>2030</v>
      </c>
      <c r="D291">
        <f t="shared" si="5"/>
        <v>0.29699999999999999</v>
      </c>
      <c r="E291">
        <v>0.19799999999999998</v>
      </c>
      <c r="F291" t="s">
        <v>23</v>
      </c>
      <c r="G291" t="s">
        <v>122</v>
      </c>
      <c r="H291" s="98">
        <v>2050</v>
      </c>
      <c r="I291">
        <f t="shared" ref="I291:I296" si="8">I284*1.6</f>
        <v>3.4212665853940125</v>
      </c>
      <c r="L291" s="122" t="s">
        <v>47</v>
      </c>
      <c r="M291" s="122" t="s">
        <v>159</v>
      </c>
      <c r="N291" s="124">
        <v>2030</v>
      </c>
      <c r="O291" s="125">
        <v>0.12</v>
      </c>
      <c r="P291" s="125">
        <v>1.65</v>
      </c>
      <c r="Q291" s="125">
        <v>0.19799999999999998</v>
      </c>
    </row>
    <row r="292" spans="1:17" ht="15" customHeight="1">
      <c r="A292" t="s">
        <v>47</v>
      </c>
      <c r="B292" t="s">
        <v>159</v>
      </c>
      <c r="C292">
        <v>2035</v>
      </c>
      <c r="D292">
        <f t="shared" si="5"/>
        <v>0.378</v>
      </c>
      <c r="E292">
        <v>0.252</v>
      </c>
      <c r="F292" t="s">
        <v>29</v>
      </c>
      <c r="G292" t="s">
        <v>122</v>
      </c>
      <c r="H292" s="98">
        <v>2050</v>
      </c>
      <c r="I292">
        <f t="shared" si="8"/>
        <v>4.4721165555649645</v>
      </c>
      <c r="L292" s="122" t="s">
        <v>47</v>
      </c>
      <c r="M292" s="122" t="s">
        <v>159</v>
      </c>
      <c r="N292" s="124">
        <v>2035</v>
      </c>
      <c r="O292" s="125">
        <v>0.12</v>
      </c>
      <c r="P292" s="125">
        <v>2.1</v>
      </c>
      <c r="Q292" s="125">
        <v>0.252</v>
      </c>
    </row>
    <row r="293" spans="1:17" ht="15" customHeight="1">
      <c r="A293" t="s">
        <v>47</v>
      </c>
      <c r="B293" t="s">
        <v>159</v>
      </c>
      <c r="C293">
        <v>2040</v>
      </c>
      <c r="D293">
        <f t="shared" si="5"/>
        <v>0.46799999999999997</v>
      </c>
      <c r="E293">
        <v>0.312</v>
      </c>
      <c r="F293" t="s">
        <v>35</v>
      </c>
      <c r="G293" t="s">
        <v>122</v>
      </c>
      <c r="H293" s="98">
        <v>2050</v>
      </c>
      <c r="I293">
        <f t="shared" si="8"/>
        <v>4.0913367423406388</v>
      </c>
      <c r="L293" s="122" t="s">
        <v>47</v>
      </c>
      <c r="M293" s="122" t="s">
        <v>159</v>
      </c>
      <c r="N293" s="124">
        <v>2040</v>
      </c>
      <c r="O293" s="125">
        <v>0.12</v>
      </c>
      <c r="P293" s="125">
        <v>2.6</v>
      </c>
      <c r="Q293" s="125">
        <v>0.312</v>
      </c>
    </row>
    <row r="294" spans="1:17" ht="15" customHeight="1">
      <c r="A294" t="s">
        <v>47</v>
      </c>
      <c r="B294" t="s">
        <v>159</v>
      </c>
      <c r="C294">
        <v>2045</v>
      </c>
      <c r="D294">
        <f t="shared" si="5"/>
        <v>0.57600000000000007</v>
      </c>
      <c r="E294">
        <v>0.38400000000000001</v>
      </c>
      <c r="F294" t="s">
        <v>41</v>
      </c>
      <c r="G294" t="s">
        <v>122</v>
      </c>
      <c r="H294" s="98">
        <v>2050</v>
      </c>
      <c r="I294">
        <f t="shared" si="8"/>
        <v>3.0149135179919746</v>
      </c>
      <c r="L294" s="122" t="s">
        <v>47</v>
      </c>
      <c r="M294" s="122" t="s">
        <v>159</v>
      </c>
      <c r="N294" s="124">
        <v>2045</v>
      </c>
      <c r="O294" s="125">
        <v>0.12</v>
      </c>
      <c r="P294" s="125">
        <v>3.2</v>
      </c>
      <c r="Q294" s="125">
        <v>0.38400000000000001</v>
      </c>
    </row>
    <row r="295" spans="1:17" ht="15" customHeight="1">
      <c r="A295" t="s">
        <v>47</v>
      </c>
      <c r="B295" t="s">
        <v>159</v>
      </c>
      <c r="C295">
        <v>2050</v>
      </c>
      <c r="D295">
        <f t="shared" si="5"/>
        <v>0.72</v>
      </c>
      <c r="E295">
        <v>0.48</v>
      </c>
      <c r="F295" t="s">
        <v>47</v>
      </c>
      <c r="G295" t="s">
        <v>122</v>
      </c>
      <c r="H295" s="98">
        <v>2050</v>
      </c>
      <c r="I295">
        <f t="shared" si="8"/>
        <v>1.530727540438602</v>
      </c>
      <c r="L295" s="122" t="s">
        <v>47</v>
      </c>
      <c r="M295" s="122" t="s">
        <v>159</v>
      </c>
      <c r="N295" s="124">
        <v>2050</v>
      </c>
      <c r="O295" s="125">
        <v>0.12</v>
      </c>
      <c r="P295" s="125">
        <v>4</v>
      </c>
      <c r="Q295" s="125">
        <v>0.48</v>
      </c>
    </row>
    <row r="296" spans="1:17" ht="15" customHeight="1">
      <c r="A296" s="84" t="s">
        <v>53</v>
      </c>
      <c r="B296" s="84" t="s">
        <v>210</v>
      </c>
      <c r="C296" s="84">
        <v>2025</v>
      </c>
      <c r="D296" s="84">
        <v>3.5</v>
      </c>
      <c r="F296" t="s">
        <v>53</v>
      </c>
      <c r="G296" t="s">
        <v>122</v>
      </c>
      <c r="H296" s="98">
        <v>2050</v>
      </c>
      <c r="I296">
        <f t="shared" si="8"/>
        <v>1.2257487826614228</v>
      </c>
    </row>
    <row r="297" spans="1:17" ht="15" customHeight="1">
      <c r="F297" t="s">
        <v>17</v>
      </c>
      <c r="G297" t="s">
        <v>122</v>
      </c>
      <c r="H297">
        <v>2035</v>
      </c>
      <c r="I297">
        <v>0.85270774588159792</v>
      </c>
    </row>
    <row r="298" spans="1:17" ht="15" customHeight="1">
      <c r="F298" t="s">
        <v>23</v>
      </c>
      <c r="G298" t="s">
        <v>122</v>
      </c>
      <c r="H298">
        <v>2035</v>
      </c>
      <c r="I298">
        <v>0.68533925524539752</v>
      </c>
    </row>
    <row r="299" spans="1:17" ht="15" customHeight="1">
      <c r="F299" t="s">
        <v>29</v>
      </c>
      <c r="G299" t="s">
        <v>122</v>
      </c>
      <c r="H299">
        <v>2035</v>
      </c>
      <c r="I299">
        <v>1.5081271370370299</v>
      </c>
    </row>
    <row r="300" spans="1:17" ht="15" customHeight="1">
      <c r="F300" t="s">
        <v>35</v>
      </c>
      <c r="G300" t="s">
        <v>122</v>
      </c>
      <c r="H300">
        <v>2035</v>
      </c>
      <c r="I300">
        <v>0.68267141401954801</v>
      </c>
    </row>
    <row r="301" spans="1:17" ht="15" customHeight="1">
      <c r="F301" t="s">
        <v>41</v>
      </c>
      <c r="G301" t="s">
        <v>122</v>
      </c>
      <c r="H301">
        <v>2035</v>
      </c>
      <c r="I301">
        <v>0.56690168384609252</v>
      </c>
    </row>
    <row r="302" spans="1:17" ht="15" customHeight="1">
      <c r="F302" t="s">
        <v>47</v>
      </c>
      <c r="G302" t="s">
        <v>122</v>
      </c>
      <c r="H302">
        <v>2035</v>
      </c>
      <c r="I302">
        <v>0.2152100060193915</v>
      </c>
    </row>
    <row r="303" spans="1:17" ht="15.75" customHeight="1">
      <c r="F303" t="s">
        <v>53</v>
      </c>
      <c r="G303" t="s">
        <v>122</v>
      </c>
      <c r="H303">
        <v>2035</v>
      </c>
      <c r="I303">
        <v>0.1722884915814315</v>
      </c>
    </row>
    <row r="304" spans="1:17" ht="15.75" customHeight="1">
      <c r="F304" t="s">
        <v>17</v>
      </c>
      <c r="G304" t="s">
        <v>122</v>
      </c>
      <c r="H304">
        <v>2040</v>
      </c>
      <c r="I304">
        <f>I297*1.3</f>
        <v>1.1085200696460773</v>
      </c>
    </row>
    <row r="305" spans="6:9" ht="15.75" customHeight="1">
      <c r="F305" t="s">
        <v>23</v>
      </c>
      <c r="G305" t="s">
        <v>122</v>
      </c>
      <c r="H305">
        <v>2040</v>
      </c>
      <c r="I305">
        <f t="shared" ref="I305:I324" si="9">I298*1.3</f>
        <v>0.89094103181901685</v>
      </c>
    </row>
    <row r="306" spans="6:9" ht="15.75" customHeight="1">
      <c r="F306" t="s">
        <v>29</v>
      </c>
      <c r="G306" t="s">
        <v>122</v>
      </c>
      <c r="H306">
        <v>2040</v>
      </c>
      <c r="I306">
        <f t="shared" si="9"/>
        <v>1.9605652781481391</v>
      </c>
    </row>
    <row r="307" spans="6:9" ht="15.75" customHeight="1">
      <c r="F307" t="s">
        <v>35</v>
      </c>
      <c r="G307" t="s">
        <v>122</v>
      </c>
      <c r="H307">
        <v>2040</v>
      </c>
      <c r="I307">
        <f t="shared" si="9"/>
        <v>0.88747283822541245</v>
      </c>
    </row>
    <row r="308" spans="6:9" ht="15.75" customHeight="1">
      <c r="F308" t="s">
        <v>41</v>
      </c>
      <c r="G308" t="s">
        <v>122</v>
      </c>
      <c r="H308">
        <v>2040</v>
      </c>
      <c r="I308">
        <f t="shared" si="9"/>
        <v>0.73697218899992034</v>
      </c>
    </row>
    <row r="309" spans="6:9" ht="15.75" customHeight="1">
      <c r="F309" t="s">
        <v>47</v>
      </c>
      <c r="G309" t="s">
        <v>122</v>
      </c>
      <c r="H309">
        <v>2040</v>
      </c>
      <c r="I309">
        <f t="shared" si="9"/>
        <v>0.27977300782520897</v>
      </c>
    </row>
    <row r="310" spans="6:9" ht="15.75" customHeight="1">
      <c r="F310" t="s">
        <v>53</v>
      </c>
      <c r="G310" t="s">
        <v>122</v>
      </c>
      <c r="H310">
        <v>2040</v>
      </c>
      <c r="I310">
        <f t="shared" si="9"/>
        <v>0.22397503905586097</v>
      </c>
    </row>
    <row r="311" spans="6:9" ht="15.75" customHeight="1">
      <c r="F311" t="s">
        <v>17</v>
      </c>
      <c r="G311" t="s">
        <v>122</v>
      </c>
      <c r="H311">
        <v>2045</v>
      </c>
      <c r="I311">
        <f>I304*1.3</f>
        <v>1.4410760905399005</v>
      </c>
    </row>
    <row r="312" spans="6:9" ht="15.75" customHeight="1">
      <c r="F312" t="s">
        <v>23</v>
      </c>
      <c r="G312" t="s">
        <v>122</v>
      </c>
      <c r="H312">
        <v>2045</v>
      </c>
      <c r="I312">
        <f t="shared" si="9"/>
        <v>1.158223341364722</v>
      </c>
    </row>
    <row r="313" spans="6:9" ht="15.75" customHeight="1">
      <c r="F313" t="s">
        <v>29</v>
      </c>
      <c r="G313" t="s">
        <v>122</v>
      </c>
      <c r="H313">
        <v>2045</v>
      </c>
      <c r="I313">
        <f t="shared" si="9"/>
        <v>2.5487348615925809</v>
      </c>
    </row>
    <row r="314" spans="6:9" ht="15.75" customHeight="1">
      <c r="F314" t="s">
        <v>35</v>
      </c>
      <c r="G314" t="s">
        <v>122</v>
      </c>
      <c r="H314">
        <v>2045</v>
      </c>
      <c r="I314">
        <f t="shared" si="9"/>
        <v>1.1537146896930361</v>
      </c>
    </row>
    <row r="315" spans="6:9" ht="15.75" customHeight="1">
      <c r="F315" t="s">
        <v>41</v>
      </c>
      <c r="G315" t="s">
        <v>122</v>
      </c>
      <c r="H315">
        <v>2045</v>
      </c>
      <c r="I315">
        <f t="shared" si="9"/>
        <v>0.95806384569989644</v>
      </c>
    </row>
    <row r="316" spans="6:9" ht="15.75" customHeight="1">
      <c r="F316" t="s">
        <v>47</v>
      </c>
      <c r="G316" t="s">
        <v>122</v>
      </c>
      <c r="H316">
        <v>2045</v>
      </c>
      <c r="I316">
        <f t="shared" si="9"/>
        <v>0.36370491017277168</v>
      </c>
    </row>
    <row r="317" spans="6:9" ht="15.75" customHeight="1">
      <c r="F317" t="s">
        <v>53</v>
      </c>
      <c r="G317" t="s">
        <v>122</v>
      </c>
      <c r="H317">
        <v>2045</v>
      </c>
      <c r="I317">
        <f t="shared" si="9"/>
        <v>0.29116755077261924</v>
      </c>
    </row>
    <row r="318" spans="6:9" ht="15.75" customHeight="1">
      <c r="F318" t="s">
        <v>17</v>
      </c>
      <c r="G318" t="s">
        <v>122</v>
      </c>
      <c r="H318">
        <v>2050</v>
      </c>
      <c r="I318">
        <f>I311*1.3</f>
        <v>1.8733989177018706</v>
      </c>
    </row>
    <row r="319" spans="6:9" ht="15.75" customHeight="1">
      <c r="F319" t="s">
        <v>23</v>
      </c>
      <c r="G319" t="s">
        <v>122</v>
      </c>
      <c r="H319">
        <v>2050</v>
      </c>
      <c r="I319">
        <f t="shared" si="9"/>
        <v>1.5056903437741387</v>
      </c>
    </row>
    <row r="320" spans="6:9" ht="15.75" customHeight="1">
      <c r="F320" t="s">
        <v>29</v>
      </c>
      <c r="G320" t="s">
        <v>122</v>
      </c>
      <c r="H320">
        <v>2050</v>
      </c>
      <c r="I320">
        <f t="shared" si="9"/>
        <v>3.3133553200703552</v>
      </c>
    </row>
    <row r="321" spans="6:9" ht="15.75" customHeight="1">
      <c r="F321" t="s">
        <v>35</v>
      </c>
      <c r="G321" t="s">
        <v>122</v>
      </c>
      <c r="H321">
        <v>2050</v>
      </c>
      <c r="I321">
        <f t="shared" si="9"/>
        <v>1.4998290966009471</v>
      </c>
    </row>
    <row r="322" spans="6:9" ht="15.75" customHeight="1">
      <c r="F322" t="s">
        <v>41</v>
      </c>
      <c r="G322" t="s">
        <v>122</v>
      </c>
      <c r="H322">
        <v>2050</v>
      </c>
      <c r="I322">
        <f t="shared" si="9"/>
        <v>1.2454829994098655</v>
      </c>
    </row>
    <row r="323" spans="6:9" ht="15.75" customHeight="1">
      <c r="F323" t="s">
        <v>47</v>
      </c>
      <c r="G323" t="s">
        <v>122</v>
      </c>
      <c r="H323">
        <v>2050</v>
      </c>
      <c r="I323">
        <f t="shared" si="9"/>
        <v>0.47281638322460318</v>
      </c>
    </row>
    <row r="324" spans="6:9" ht="15.75" customHeight="1">
      <c r="F324" t="s">
        <v>53</v>
      </c>
      <c r="G324" t="s">
        <v>122</v>
      </c>
      <c r="H324">
        <v>2050</v>
      </c>
      <c r="I324">
        <f t="shared" si="9"/>
        <v>0.37851781600440504</v>
      </c>
    </row>
    <row r="325" spans="6:9" ht="15.75" customHeight="1">
      <c r="F325" t="s">
        <v>17</v>
      </c>
      <c r="G325" t="s">
        <v>144</v>
      </c>
      <c r="H325">
        <v>2040</v>
      </c>
      <c r="I325">
        <v>3.3214974836703597</v>
      </c>
    </row>
    <row r="326" spans="6:9" ht="15.75" customHeight="1">
      <c r="F326" t="s">
        <v>23</v>
      </c>
      <c r="G326" t="s">
        <v>144</v>
      </c>
      <c r="H326">
        <v>2040</v>
      </c>
      <c r="I326">
        <v>0.325482550700745</v>
      </c>
    </row>
    <row r="327" spans="6:9" ht="15.75" customHeight="1">
      <c r="F327" t="s">
        <v>29</v>
      </c>
      <c r="G327" t="s">
        <v>144</v>
      </c>
      <c r="H327">
        <v>2040</v>
      </c>
      <c r="I327">
        <v>2.9062675986340798</v>
      </c>
    </row>
    <row r="328" spans="6:9" ht="15.75" customHeight="1">
      <c r="F328" t="s">
        <v>35</v>
      </c>
      <c r="G328" t="s">
        <v>144</v>
      </c>
      <c r="H328">
        <v>2040</v>
      </c>
      <c r="I328">
        <v>0.52332892670840103</v>
      </c>
    </row>
    <row r="329" spans="6:9" ht="15.75" customHeight="1">
      <c r="F329" t="s">
        <v>41</v>
      </c>
      <c r="G329" t="s">
        <v>144</v>
      </c>
      <c r="H329">
        <v>2040</v>
      </c>
      <c r="I329">
        <v>0.307180226872038</v>
      </c>
    </row>
    <row r="330" spans="6:9" ht="15.75" customHeight="1">
      <c r="F330" t="s">
        <v>47</v>
      </c>
      <c r="G330" t="s">
        <v>144</v>
      </c>
      <c r="H330">
        <v>2040</v>
      </c>
      <c r="I330">
        <v>0.10316713352534521</v>
      </c>
    </row>
    <row r="331" spans="6:9" ht="15.75" customHeight="1">
      <c r="F331" t="s">
        <v>53</v>
      </c>
      <c r="G331" t="s">
        <v>144</v>
      </c>
      <c r="H331">
        <v>2040</v>
      </c>
      <c r="I331">
        <v>0.25809500986206901</v>
      </c>
    </row>
    <row r="332" spans="6:9" ht="15.75" customHeight="1">
      <c r="F332" t="s">
        <v>17</v>
      </c>
      <c r="G332" t="s">
        <v>144</v>
      </c>
      <c r="H332">
        <v>2045</v>
      </c>
      <c r="I332">
        <f>I325*1.5</f>
        <v>4.9822462255055395</v>
      </c>
    </row>
    <row r="333" spans="6:9" ht="15.75" customHeight="1">
      <c r="F333" t="s">
        <v>23</v>
      </c>
      <c r="G333" t="s">
        <v>144</v>
      </c>
      <c r="H333">
        <v>2045</v>
      </c>
      <c r="I333">
        <f t="shared" ref="I333:I345" si="10">I326*1.5</f>
        <v>0.48822382605111747</v>
      </c>
    </row>
    <row r="334" spans="6:9" ht="15.75" customHeight="1">
      <c r="F334" t="s">
        <v>29</v>
      </c>
      <c r="G334" t="s">
        <v>144</v>
      </c>
      <c r="H334">
        <v>2045</v>
      </c>
      <c r="I334">
        <f t="shared" si="10"/>
        <v>4.3594013979511193</v>
      </c>
    </row>
    <row r="335" spans="6:9" ht="15.75" customHeight="1">
      <c r="F335" t="s">
        <v>35</v>
      </c>
      <c r="G335" t="s">
        <v>144</v>
      </c>
      <c r="H335">
        <v>2045</v>
      </c>
      <c r="I335">
        <f t="shared" si="10"/>
        <v>0.7849933900626016</v>
      </c>
    </row>
    <row r="336" spans="6:9" ht="15.75" customHeight="1">
      <c r="F336" t="s">
        <v>41</v>
      </c>
      <c r="G336" t="s">
        <v>144</v>
      </c>
      <c r="H336">
        <v>2045</v>
      </c>
      <c r="I336">
        <f t="shared" si="10"/>
        <v>0.46077034030805697</v>
      </c>
    </row>
    <row r="337" spans="6:9" ht="15.75" customHeight="1">
      <c r="F337" t="s">
        <v>47</v>
      </c>
      <c r="G337" t="s">
        <v>144</v>
      </c>
      <c r="H337">
        <v>2045</v>
      </c>
      <c r="I337">
        <f t="shared" si="10"/>
        <v>0.1547507002880178</v>
      </c>
    </row>
    <row r="338" spans="6:9" ht="15.75" customHeight="1">
      <c r="F338" t="s">
        <v>53</v>
      </c>
      <c r="G338" t="s">
        <v>144</v>
      </c>
      <c r="H338">
        <v>2045</v>
      </c>
      <c r="I338">
        <f t="shared" si="10"/>
        <v>0.38714251479310352</v>
      </c>
    </row>
    <row r="339" spans="6:9" ht="15.75" customHeight="1">
      <c r="F339" t="s">
        <v>17</v>
      </c>
      <c r="G339" t="s">
        <v>144</v>
      </c>
      <c r="H339">
        <v>2050</v>
      </c>
      <c r="I339">
        <f>I332*1.5</f>
        <v>7.4733693382583093</v>
      </c>
    </row>
    <row r="340" spans="6:9" ht="15.75" customHeight="1">
      <c r="F340" t="s">
        <v>23</v>
      </c>
      <c r="G340" t="s">
        <v>144</v>
      </c>
      <c r="H340">
        <v>2050</v>
      </c>
      <c r="I340">
        <f t="shared" si="10"/>
        <v>0.73233573907667626</v>
      </c>
    </row>
    <row r="341" spans="6:9" ht="15.75" customHeight="1">
      <c r="F341" t="s">
        <v>29</v>
      </c>
      <c r="G341" t="s">
        <v>144</v>
      </c>
      <c r="H341">
        <v>2050</v>
      </c>
      <c r="I341">
        <f t="shared" si="10"/>
        <v>6.5391020969266789</v>
      </c>
    </row>
    <row r="342" spans="6:9" ht="15.75" customHeight="1">
      <c r="F342" t="s">
        <v>35</v>
      </c>
      <c r="G342" t="s">
        <v>144</v>
      </c>
      <c r="H342">
        <v>2050</v>
      </c>
      <c r="I342">
        <f t="shared" si="10"/>
        <v>1.1774900850939023</v>
      </c>
    </row>
    <row r="343" spans="6:9" ht="15.75" customHeight="1">
      <c r="F343" t="s">
        <v>41</v>
      </c>
      <c r="G343" t="s">
        <v>144</v>
      </c>
      <c r="H343">
        <v>2050</v>
      </c>
      <c r="I343">
        <f t="shared" si="10"/>
        <v>0.69115551046208545</v>
      </c>
    </row>
    <row r="344" spans="6:9" ht="15.75" customHeight="1">
      <c r="F344" t="s">
        <v>47</v>
      </c>
      <c r="G344" t="s">
        <v>144</v>
      </c>
      <c r="H344">
        <v>2050</v>
      </c>
      <c r="I344">
        <f t="shared" si="10"/>
        <v>0.23212605043202669</v>
      </c>
    </row>
    <row r="345" spans="6:9" ht="15.75" customHeight="1">
      <c r="F345" t="s">
        <v>53</v>
      </c>
      <c r="G345" t="s">
        <v>144</v>
      </c>
      <c r="H345">
        <v>2050</v>
      </c>
      <c r="I345">
        <f t="shared" si="10"/>
        <v>0.58071377218965525</v>
      </c>
    </row>
    <row r="346" spans="6:9" ht="15.75" customHeight="1"/>
    <row r="347" spans="6:9" ht="15.75" customHeight="1"/>
    <row r="348" spans="6:9" ht="15.75" customHeight="1"/>
    <row r="349" spans="6:9" ht="15.75" customHeight="1"/>
    <row r="350" spans="6:9" ht="15.75" customHeight="1"/>
    <row r="351" spans="6:9" ht="15.75" customHeight="1"/>
    <row r="352" spans="6:9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autoFilter ref="A1:C296" xr:uid="{00000000-0009-0000-0000-000038000000}"/>
  <pageMargins left="0.7" right="0.7" top="0" bottom="0" header="0" footer="0"/>
  <pageSetup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FF0000"/>
  </sheetPr>
  <dimension ref="A1:Z1275"/>
  <sheetViews>
    <sheetView topLeftCell="A368" workbookViewId="0">
      <selection activeCell="D373" sqref="D373"/>
    </sheetView>
  </sheetViews>
  <sheetFormatPr baseColWidth="10" defaultColWidth="14.44140625" defaultRowHeight="15" customHeight="1"/>
  <cols>
    <col min="1" max="1" width="25.6640625" customWidth="1"/>
    <col min="2" max="2" width="32" customWidth="1"/>
    <col min="3" max="9" width="13.5546875" customWidth="1"/>
    <col min="10" max="26" width="8.6640625" customWidth="1"/>
  </cols>
  <sheetData>
    <row r="1" spans="1:26" ht="14.4">
      <c r="A1" s="1" t="s">
        <v>0</v>
      </c>
      <c r="B1" s="1" t="s">
        <v>1</v>
      </c>
      <c r="C1" s="1" t="s">
        <v>8</v>
      </c>
      <c r="D1" s="1" t="s">
        <v>226</v>
      </c>
      <c r="E1" s="4"/>
      <c r="F1" s="18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17</v>
      </c>
      <c r="B2" s="4" t="s">
        <v>210</v>
      </c>
      <c r="C2" s="10">
        <v>2022</v>
      </c>
      <c r="D2" s="10">
        <v>0</v>
      </c>
      <c r="E2" s="4"/>
      <c r="F2" s="10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17</v>
      </c>
      <c r="B3" s="4" t="s">
        <v>210</v>
      </c>
      <c r="C3" s="10">
        <v>2025</v>
      </c>
      <c r="D3" s="10">
        <v>0</v>
      </c>
      <c r="E3" s="4"/>
      <c r="F3" s="10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17</v>
      </c>
      <c r="B4" s="4" t="s">
        <v>210</v>
      </c>
      <c r="C4" s="10">
        <v>2030</v>
      </c>
      <c r="D4" s="10">
        <v>0</v>
      </c>
      <c r="E4" s="4"/>
      <c r="F4" s="10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 t="s">
        <v>17</v>
      </c>
      <c r="B5" s="4" t="s">
        <v>210</v>
      </c>
      <c r="C5" s="10">
        <v>2035</v>
      </c>
      <c r="D5" s="10">
        <v>0</v>
      </c>
      <c r="E5" s="4"/>
      <c r="F5" s="10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17</v>
      </c>
      <c r="B6" s="4" t="s">
        <v>210</v>
      </c>
      <c r="C6" s="10">
        <v>2040</v>
      </c>
      <c r="D6" s="10">
        <v>0</v>
      </c>
      <c r="E6" s="4"/>
      <c r="F6" s="10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17</v>
      </c>
      <c r="B7" s="4" t="s">
        <v>210</v>
      </c>
      <c r="C7" s="10">
        <v>2045</v>
      </c>
      <c r="D7" s="10">
        <v>0</v>
      </c>
      <c r="E7" s="4"/>
      <c r="F7" s="10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17</v>
      </c>
      <c r="B8" s="4" t="s">
        <v>210</v>
      </c>
      <c r="C8" s="10">
        <v>2050</v>
      </c>
      <c r="D8" s="10">
        <v>0</v>
      </c>
      <c r="E8" s="4"/>
      <c r="F8" s="1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17</v>
      </c>
      <c r="B9" s="4" t="s">
        <v>163</v>
      </c>
      <c r="C9" s="10">
        <v>2022</v>
      </c>
      <c r="D9" s="10">
        <v>0</v>
      </c>
      <c r="E9" s="4"/>
      <c r="F9" s="1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17</v>
      </c>
      <c r="B10" s="4" t="s">
        <v>163</v>
      </c>
      <c r="C10" s="10">
        <v>2025</v>
      </c>
      <c r="D10" s="10">
        <v>0</v>
      </c>
      <c r="E10" s="4"/>
      <c r="F10" s="1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17</v>
      </c>
      <c r="B11" s="4" t="s">
        <v>163</v>
      </c>
      <c r="C11" s="10">
        <v>2030</v>
      </c>
      <c r="D11" s="10">
        <v>0</v>
      </c>
      <c r="E11" s="4"/>
      <c r="F11" s="1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17</v>
      </c>
      <c r="B12" s="4" t="s">
        <v>163</v>
      </c>
      <c r="C12" s="10">
        <v>2035</v>
      </c>
      <c r="D12" s="10">
        <v>0</v>
      </c>
      <c r="E12" s="4"/>
      <c r="F12" s="10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17</v>
      </c>
      <c r="B13" s="4" t="s">
        <v>163</v>
      </c>
      <c r="C13" s="10">
        <v>2040</v>
      </c>
      <c r="D13" s="10">
        <v>0</v>
      </c>
      <c r="E13" s="4"/>
      <c r="F13" s="10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17</v>
      </c>
      <c r="B14" s="4" t="s">
        <v>163</v>
      </c>
      <c r="C14" s="10">
        <v>2045</v>
      </c>
      <c r="D14" s="10">
        <v>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17</v>
      </c>
      <c r="B15" s="4" t="s">
        <v>163</v>
      </c>
      <c r="C15" s="10">
        <v>2050</v>
      </c>
      <c r="D15" s="10">
        <v>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17</v>
      </c>
      <c r="B16" s="4" t="s">
        <v>211</v>
      </c>
      <c r="C16" s="10">
        <v>2022</v>
      </c>
      <c r="D16" s="10">
        <v>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17</v>
      </c>
      <c r="B17" s="4" t="s">
        <v>211</v>
      </c>
      <c r="C17" s="10">
        <v>2025</v>
      </c>
      <c r="D17" s="10">
        <v>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17</v>
      </c>
      <c r="B18" s="4" t="s">
        <v>211</v>
      </c>
      <c r="C18" s="10">
        <v>2030</v>
      </c>
      <c r="D18" s="10">
        <v>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17</v>
      </c>
      <c r="B19" s="4" t="s">
        <v>211</v>
      </c>
      <c r="C19" s="10">
        <v>2035</v>
      </c>
      <c r="D19" s="10">
        <v>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17</v>
      </c>
      <c r="B20" s="4" t="s">
        <v>211</v>
      </c>
      <c r="C20" s="10">
        <v>2040</v>
      </c>
      <c r="D20" s="10">
        <v>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17</v>
      </c>
      <c r="B21" s="4" t="s">
        <v>211</v>
      </c>
      <c r="C21" s="10">
        <v>2045</v>
      </c>
      <c r="D21" s="10">
        <v>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17</v>
      </c>
      <c r="B22" s="4" t="s">
        <v>211</v>
      </c>
      <c r="C22" s="10">
        <v>2050</v>
      </c>
      <c r="D22" s="10">
        <v>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17</v>
      </c>
      <c r="B23" s="4" t="s">
        <v>166</v>
      </c>
      <c r="C23" s="10">
        <v>2022</v>
      </c>
      <c r="D23" s="10">
        <v>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17</v>
      </c>
      <c r="B24" s="4" t="s">
        <v>166</v>
      </c>
      <c r="C24" s="10">
        <v>2025</v>
      </c>
      <c r="D24" s="10">
        <v>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17</v>
      </c>
      <c r="B25" s="4" t="s">
        <v>166</v>
      </c>
      <c r="C25" s="10">
        <v>2030</v>
      </c>
      <c r="D25" s="10">
        <v>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17</v>
      </c>
      <c r="B26" s="4" t="s">
        <v>166</v>
      </c>
      <c r="C26" s="10">
        <v>2035</v>
      </c>
      <c r="D26" s="10">
        <v>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17</v>
      </c>
      <c r="B27" s="4" t="s">
        <v>166</v>
      </c>
      <c r="C27" s="10">
        <v>2040</v>
      </c>
      <c r="D27" s="10">
        <v>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17</v>
      </c>
      <c r="B28" s="4" t="s">
        <v>166</v>
      </c>
      <c r="C28" s="10">
        <v>2045</v>
      </c>
      <c r="D28" s="10">
        <v>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17</v>
      </c>
      <c r="B29" s="4" t="s">
        <v>166</v>
      </c>
      <c r="C29" s="10">
        <v>2050</v>
      </c>
      <c r="D29" s="10">
        <v>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17</v>
      </c>
      <c r="B30" s="4" t="s">
        <v>167</v>
      </c>
      <c r="C30" s="10">
        <v>2022</v>
      </c>
      <c r="D30" s="10">
        <v>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17</v>
      </c>
      <c r="B31" s="4" t="s">
        <v>167</v>
      </c>
      <c r="C31" s="10">
        <v>2025</v>
      </c>
      <c r="D31" s="10">
        <v>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17</v>
      </c>
      <c r="B32" s="4" t="s">
        <v>167</v>
      </c>
      <c r="C32" s="10">
        <v>2030</v>
      </c>
      <c r="D32" s="10">
        <v>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17</v>
      </c>
      <c r="B33" s="4" t="s">
        <v>167</v>
      </c>
      <c r="C33" s="10">
        <v>2035</v>
      </c>
      <c r="D33" s="10">
        <v>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17</v>
      </c>
      <c r="B34" s="4" t="s">
        <v>167</v>
      </c>
      <c r="C34" s="10">
        <v>2040</v>
      </c>
      <c r="D34" s="10">
        <v>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17</v>
      </c>
      <c r="B35" s="4" t="s">
        <v>167</v>
      </c>
      <c r="C35" s="10">
        <v>2045</v>
      </c>
      <c r="D35" s="10">
        <v>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17</v>
      </c>
      <c r="B36" s="4" t="s">
        <v>167</v>
      </c>
      <c r="C36" s="10">
        <v>2050</v>
      </c>
      <c r="D36" s="10">
        <v>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17</v>
      </c>
      <c r="B37" s="4" t="s">
        <v>168</v>
      </c>
      <c r="C37" s="10">
        <v>2022</v>
      </c>
      <c r="D37" s="10">
        <v>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17</v>
      </c>
      <c r="B38" s="4" t="s">
        <v>168</v>
      </c>
      <c r="C38" s="10">
        <v>2025</v>
      </c>
      <c r="D38" s="10">
        <v>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17</v>
      </c>
      <c r="B39" s="4" t="s">
        <v>168</v>
      </c>
      <c r="C39" s="10">
        <v>2030</v>
      </c>
      <c r="D39" s="10">
        <v>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17</v>
      </c>
      <c r="B40" s="4" t="s">
        <v>168</v>
      </c>
      <c r="C40" s="10">
        <v>2035</v>
      </c>
      <c r="D40" s="10">
        <v>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17</v>
      </c>
      <c r="B41" s="4" t="s">
        <v>168</v>
      </c>
      <c r="C41" s="10">
        <v>2040</v>
      </c>
      <c r="D41" s="10">
        <v>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17</v>
      </c>
      <c r="B42" s="4" t="s">
        <v>168</v>
      </c>
      <c r="C42" s="10">
        <v>2045</v>
      </c>
      <c r="D42" s="10">
        <v>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17</v>
      </c>
      <c r="B43" s="4" t="s">
        <v>168</v>
      </c>
      <c r="C43" s="10">
        <v>2050</v>
      </c>
      <c r="D43" s="10">
        <v>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17</v>
      </c>
      <c r="B44" s="4" t="s">
        <v>212</v>
      </c>
      <c r="C44" s="10">
        <v>2022</v>
      </c>
      <c r="D44" s="10">
        <v>5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17</v>
      </c>
      <c r="B45" s="4" t="s">
        <v>212</v>
      </c>
      <c r="C45" s="10">
        <v>2025</v>
      </c>
      <c r="D45" s="10">
        <v>5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17</v>
      </c>
      <c r="B46" s="4" t="s">
        <v>212</v>
      </c>
      <c r="C46" s="10">
        <v>2030</v>
      </c>
      <c r="D46" s="10">
        <v>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17</v>
      </c>
      <c r="B47" s="4" t="s">
        <v>212</v>
      </c>
      <c r="C47" s="10">
        <v>2035</v>
      </c>
      <c r="D47" s="10">
        <v>5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17</v>
      </c>
      <c r="B48" s="4" t="s">
        <v>212</v>
      </c>
      <c r="C48" s="10">
        <v>2040</v>
      </c>
      <c r="D48" s="10">
        <v>5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17</v>
      </c>
      <c r="B49" s="4" t="s">
        <v>212</v>
      </c>
      <c r="C49" s="10">
        <v>2045</v>
      </c>
      <c r="D49" s="10">
        <v>5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17</v>
      </c>
      <c r="B50" s="4" t="s">
        <v>212</v>
      </c>
      <c r="C50" s="10">
        <v>2050</v>
      </c>
      <c r="D50" s="10">
        <v>5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17</v>
      </c>
      <c r="B51" s="4" t="s">
        <v>172</v>
      </c>
      <c r="C51" s="10">
        <v>2022</v>
      </c>
      <c r="D51" s="10">
        <v>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17</v>
      </c>
      <c r="B52" s="4" t="s">
        <v>172</v>
      </c>
      <c r="C52" s="10">
        <v>2025</v>
      </c>
      <c r="D52" s="10">
        <v>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17</v>
      </c>
      <c r="B53" s="4" t="s">
        <v>172</v>
      </c>
      <c r="C53" s="10">
        <v>2030</v>
      </c>
      <c r="D53" s="10">
        <v>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17</v>
      </c>
      <c r="B54" s="4" t="s">
        <v>172</v>
      </c>
      <c r="C54" s="10">
        <v>2035</v>
      </c>
      <c r="D54" s="10">
        <v>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17</v>
      </c>
      <c r="B55" s="4" t="s">
        <v>172</v>
      </c>
      <c r="C55" s="10">
        <v>2040</v>
      </c>
      <c r="D55" s="10">
        <v>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17</v>
      </c>
      <c r="B56" s="4" t="s">
        <v>172</v>
      </c>
      <c r="C56" s="10">
        <v>2045</v>
      </c>
      <c r="D56" s="10">
        <v>0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17</v>
      </c>
      <c r="B57" s="4" t="s">
        <v>172</v>
      </c>
      <c r="C57" s="10">
        <v>2050</v>
      </c>
      <c r="D57" s="10">
        <v>0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17</v>
      </c>
      <c r="B58" s="4" t="s">
        <v>173</v>
      </c>
      <c r="C58" s="10">
        <v>2022</v>
      </c>
      <c r="D58" s="10">
        <v>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17</v>
      </c>
      <c r="B59" s="4" t="s">
        <v>173</v>
      </c>
      <c r="C59" s="10">
        <v>2025</v>
      </c>
      <c r="D59" s="10">
        <v>0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17</v>
      </c>
      <c r="B60" s="4" t="s">
        <v>173</v>
      </c>
      <c r="C60" s="10">
        <v>2030</v>
      </c>
      <c r="D60" s="10">
        <v>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17</v>
      </c>
      <c r="B61" s="4" t="s">
        <v>173</v>
      </c>
      <c r="C61" s="10">
        <v>2035</v>
      </c>
      <c r="D61" s="10">
        <v>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17</v>
      </c>
      <c r="B62" s="4" t="s">
        <v>173</v>
      </c>
      <c r="C62" s="10">
        <v>2040</v>
      </c>
      <c r="D62" s="10">
        <v>0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17</v>
      </c>
      <c r="B63" s="4" t="s">
        <v>173</v>
      </c>
      <c r="C63" s="10">
        <v>2045</v>
      </c>
      <c r="D63" s="10">
        <v>0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17</v>
      </c>
      <c r="B64" s="4" t="s">
        <v>173</v>
      </c>
      <c r="C64" s="10">
        <v>2050</v>
      </c>
      <c r="D64" s="10">
        <v>0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17</v>
      </c>
      <c r="B65" s="4" t="s">
        <v>174</v>
      </c>
      <c r="C65" s="10">
        <v>2022</v>
      </c>
      <c r="D65" s="10">
        <v>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17</v>
      </c>
      <c r="B66" s="4" t="s">
        <v>174</v>
      </c>
      <c r="C66" s="10">
        <v>2025</v>
      </c>
      <c r="D66" s="10">
        <v>0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17</v>
      </c>
      <c r="B67" s="4" t="s">
        <v>174</v>
      </c>
      <c r="C67" s="10">
        <v>2030</v>
      </c>
      <c r="D67" s="10">
        <v>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17</v>
      </c>
      <c r="B68" s="4" t="s">
        <v>174</v>
      </c>
      <c r="C68" s="10">
        <v>2035</v>
      </c>
      <c r="D68" s="10">
        <v>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17</v>
      </c>
      <c r="B69" s="4" t="s">
        <v>174</v>
      </c>
      <c r="C69" s="10">
        <v>2040</v>
      </c>
      <c r="D69" s="10">
        <v>0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17</v>
      </c>
      <c r="B70" s="4" t="s">
        <v>174</v>
      </c>
      <c r="C70" s="10">
        <v>2045</v>
      </c>
      <c r="D70" s="10">
        <v>0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17</v>
      </c>
      <c r="B71" s="4" t="s">
        <v>174</v>
      </c>
      <c r="C71" s="10">
        <v>2050</v>
      </c>
      <c r="D71" s="10">
        <v>0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17</v>
      </c>
      <c r="B72" s="4" t="s">
        <v>175</v>
      </c>
      <c r="C72" s="10">
        <v>2022</v>
      </c>
      <c r="D72" s="10">
        <v>0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17</v>
      </c>
      <c r="B73" s="4" t="s">
        <v>175</v>
      </c>
      <c r="C73" s="10">
        <v>2025</v>
      </c>
      <c r="D73" s="10">
        <v>0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17</v>
      </c>
      <c r="B74" s="4" t="s">
        <v>175</v>
      </c>
      <c r="C74" s="10">
        <v>2030</v>
      </c>
      <c r="D74" s="10">
        <v>0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17</v>
      </c>
      <c r="B75" s="4" t="s">
        <v>175</v>
      </c>
      <c r="C75" s="10">
        <v>2035</v>
      </c>
      <c r="D75" s="10">
        <v>0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17</v>
      </c>
      <c r="B76" s="4" t="s">
        <v>175</v>
      </c>
      <c r="C76" s="10">
        <v>2040</v>
      </c>
      <c r="D76" s="10">
        <v>0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17</v>
      </c>
      <c r="B77" s="4" t="s">
        <v>175</v>
      </c>
      <c r="C77" s="10">
        <v>2045</v>
      </c>
      <c r="D77" s="10">
        <v>0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17</v>
      </c>
      <c r="B78" s="4" t="s">
        <v>175</v>
      </c>
      <c r="C78" s="10">
        <v>2050</v>
      </c>
      <c r="D78" s="10">
        <v>0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17</v>
      </c>
      <c r="B79" s="4" t="s">
        <v>176</v>
      </c>
      <c r="C79" s="10">
        <v>2022</v>
      </c>
      <c r="D79" s="10">
        <v>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17</v>
      </c>
      <c r="B80" s="4" t="s">
        <v>176</v>
      </c>
      <c r="C80" s="10">
        <v>2025</v>
      </c>
      <c r="D80" s="10">
        <v>0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17</v>
      </c>
      <c r="B81" s="4" t="s">
        <v>176</v>
      </c>
      <c r="C81" s="10">
        <v>2030</v>
      </c>
      <c r="D81" s="10">
        <v>0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17</v>
      </c>
      <c r="B82" s="4" t="s">
        <v>176</v>
      </c>
      <c r="C82" s="10">
        <v>2035</v>
      </c>
      <c r="D82" s="10">
        <v>0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17</v>
      </c>
      <c r="B83" s="4" t="s">
        <v>176</v>
      </c>
      <c r="C83" s="10">
        <v>2040</v>
      </c>
      <c r="D83" s="10">
        <v>0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17</v>
      </c>
      <c r="B84" s="4" t="s">
        <v>176</v>
      </c>
      <c r="C84" s="10">
        <v>2045</v>
      </c>
      <c r="D84" s="10">
        <v>0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17</v>
      </c>
      <c r="B85" s="4" t="s">
        <v>176</v>
      </c>
      <c r="C85" s="10">
        <v>2050</v>
      </c>
      <c r="D85" s="10">
        <v>0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17</v>
      </c>
      <c r="B86" s="4" t="s">
        <v>213</v>
      </c>
      <c r="C86" s="10">
        <v>2022</v>
      </c>
      <c r="D86" s="10">
        <v>0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17</v>
      </c>
      <c r="B87" s="4" t="s">
        <v>213</v>
      </c>
      <c r="C87" s="10">
        <v>2025</v>
      </c>
      <c r="D87" s="10">
        <v>0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17</v>
      </c>
      <c r="B88" s="4" t="s">
        <v>213</v>
      </c>
      <c r="C88" s="10">
        <v>2030</v>
      </c>
      <c r="D88" s="10">
        <v>0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17</v>
      </c>
      <c r="B89" s="4" t="s">
        <v>213</v>
      </c>
      <c r="C89" s="10">
        <v>2035</v>
      </c>
      <c r="D89" s="10">
        <v>0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17</v>
      </c>
      <c r="B90" s="4" t="s">
        <v>213</v>
      </c>
      <c r="C90" s="10">
        <v>2040</v>
      </c>
      <c r="D90" s="10">
        <v>0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17</v>
      </c>
      <c r="B91" s="4" t="s">
        <v>213</v>
      </c>
      <c r="C91" s="10">
        <v>2045</v>
      </c>
      <c r="D91" s="10">
        <v>0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17</v>
      </c>
      <c r="B92" s="4" t="s">
        <v>213</v>
      </c>
      <c r="C92" s="10">
        <v>2050</v>
      </c>
      <c r="D92" s="10">
        <v>0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23</v>
      </c>
      <c r="B93" s="4" t="s">
        <v>210</v>
      </c>
      <c r="C93" s="10">
        <v>2022</v>
      </c>
      <c r="D93" s="24">
        <v>0</v>
      </c>
      <c r="E93" s="2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23</v>
      </c>
      <c r="B94" s="4" t="s">
        <v>210</v>
      </c>
      <c r="C94" s="10">
        <v>2025</v>
      </c>
      <c r="D94" s="24">
        <v>0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23</v>
      </c>
      <c r="B95" s="4" t="s">
        <v>210</v>
      </c>
      <c r="C95" s="10">
        <v>2030</v>
      </c>
      <c r="D95" s="24">
        <v>0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23</v>
      </c>
      <c r="B96" s="4" t="s">
        <v>210</v>
      </c>
      <c r="C96" s="10">
        <v>2035</v>
      </c>
      <c r="D96" s="24">
        <v>0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23</v>
      </c>
      <c r="B97" s="4" t="s">
        <v>210</v>
      </c>
      <c r="C97" s="10">
        <v>2040</v>
      </c>
      <c r="D97" s="24">
        <v>0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23</v>
      </c>
      <c r="B98" s="4" t="s">
        <v>210</v>
      </c>
      <c r="C98" s="10">
        <v>2045</v>
      </c>
      <c r="D98" s="24">
        <v>0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23</v>
      </c>
      <c r="B99" s="4" t="s">
        <v>210</v>
      </c>
      <c r="C99" s="10">
        <v>2050</v>
      </c>
      <c r="D99" s="24">
        <v>0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 t="s">
        <v>23</v>
      </c>
      <c r="B100" s="4" t="s">
        <v>163</v>
      </c>
      <c r="C100" s="10">
        <v>2022</v>
      </c>
      <c r="D100" s="10">
        <v>0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 t="s">
        <v>23</v>
      </c>
      <c r="B101" s="4" t="s">
        <v>163</v>
      </c>
      <c r="C101" s="10">
        <v>2025</v>
      </c>
      <c r="D101" s="10">
        <v>0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 t="s">
        <v>23</v>
      </c>
      <c r="B102" s="4" t="s">
        <v>163</v>
      </c>
      <c r="C102" s="10">
        <v>2030</v>
      </c>
      <c r="D102" s="10">
        <v>0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 t="s">
        <v>23</v>
      </c>
      <c r="B103" s="4" t="s">
        <v>163</v>
      </c>
      <c r="C103" s="10">
        <v>2035</v>
      </c>
      <c r="D103" s="10">
        <v>0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 t="s">
        <v>23</v>
      </c>
      <c r="B104" s="4" t="s">
        <v>163</v>
      </c>
      <c r="C104" s="10">
        <v>2040</v>
      </c>
      <c r="D104" s="10">
        <v>0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 t="s">
        <v>23</v>
      </c>
      <c r="B105" s="4" t="s">
        <v>163</v>
      </c>
      <c r="C105" s="10">
        <v>2045</v>
      </c>
      <c r="D105" s="10">
        <v>0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 t="s">
        <v>23</v>
      </c>
      <c r="B106" s="4" t="s">
        <v>163</v>
      </c>
      <c r="C106" s="10">
        <v>2050</v>
      </c>
      <c r="D106" s="10">
        <v>0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 t="s">
        <v>23</v>
      </c>
      <c r="B107" s="4" t="s">
        <v>211</v>
      </c>
      <c r="C107" s="10">
        <v>2022</v>
      </c>
      <c r="D107" s="10">
        <v>0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 t="s">
        <v>23</v>
      </c>
      <c r="B108" s="4" t="s">
        <v>211</v>
      </c>
      <c r="C108" s="10">
        <v>2025</v>
      </c>
      <c r="D108" s="10">
        <v>0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 t="s">
        <v>23</v>
      </c>
      <c r="B109" s="4" t="s">
        <v>211</v>
      </c>
      <c r="C109" s="10">
        <v>2030</v>
      </c>
      <c r="D109" s="10">
        <v>0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 t="s">
        <v>23</v>
      </c>
      <c r="B110" s="4" t="s">
        <v>211</v>
      </c>
      <c r="C110" s="10">
        <v>2035</v>
      </c>
      <c r="D110" s="10">
        <v>0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 t="s">
        <v>23</v>
      </c>
      <c r="B111" s="4" t="s">
        <v>211</v>
      </c>
      <c r="C111" s="10">
        <v>2040</v>
      </c>
      <c r="D111" s="10">
        <v>0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 t="s">
        <v>23</v>
      </c>
      <c r="B112" s="4" t="s">
        <v>211</v>
      </c>
      <c r="C112" s="10">
        <v>2045</v>
      </c>
      <c r="D112" s="10">
        <v>0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 t="s">
        <v>23</v>
      </c>
      <c r="B113" s="4" t="s">
        <v>211</v>
      </c>
      <c r="C113" s="10">
        <v>2050</v>
      </c>
      <c r="D113" s="10">
        <v>0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 t="s">
        <v>23</v>
      </c>
      <c r="B114" s="4" t="s">
        <v>166</v>
      </c>
      <c r="C114" s="10">
        <v>2022</v>
      </c>
      <c r="D114" s="10">
        <v>0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 t="s">
        <v>23</v>
      </c>
      <c r="B115" s="4" t="s">
        <v>166</v>
      </c>
      <c r="C115" s="10">
        <v>2025</v>
      </c>
      <c r="D115" s="10">
        <v>0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 t="s">
        <v>23</v>
      </c>
      <c r="B116" s="4" t="s">
        <v>166</v>
      </c>
      <c r="C116" s="10">
        <v>2030</v>
      </c>
      <c r="D116" s="10">
        <v>0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 t="s">
        <v>23</v>
      </c>
      <c r="B117" s="4" t="s">
        <v>166</v>
      </c>
      <c r="C117" s="10">
        <v>2035</v>
      </c>
      <c r="D117" s="10">
        <v>0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 t="s">
        <v>23</v>
      </c>
      <c r="B118" s="4" t="s">
        <v>166</v>
      </c>
      <c r="C118" s="10">
        <v>2040</v>
      </c>
      <c r="D118" s="10">
        <v>0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 t="s">
        <v>23</v>
      </c>
      <c r="B119" s="4" t="s">
        <v>166</v>
      </c>
      <c r="C119" s="10">
        <v>2045</v>
      </c>
      <c r="D119" s="10">
        <v>0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 t="s">
        <v>23</v>
      </c>
      <c r="B120" s="4" t="s">
        <v>166</v>
      </c>
      <c r="C120" s="10">
        <v>2050</v>
      </c>
      <c r="D120" s="10">
        <v>0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 t="s">
        <v>23</v>
      </c>
      <c r="B121" s="4" t="s">
        <v>167</v>
      </c>
      <c r="C121" s="10">
        <v>2022</v>
      </c>
      <c r="D121" s="10">
        <v>0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 t="s">
        <v>23</v>
      </c>
      <c r="B122" s="4" t="s">
        <v>167</v>
      </c>
      <c r="C122" s="10">
        <v>2025</v>
      </c>
      <c r="D122" s="10">
        <v>0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 t="s">
        <v>23</v>
      </c>
      <c r="B123" s="4" t="s">
        <v>167</v>
      </c>
      <c r="C123" s="10">
        <v>2030</v>
      </c>
      <c r="D123" s="10">
        <v>0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 t="s">
        <v>23</v>
      </c>
      <c r="B124" s="4" t="s">
        <v>167</v>
      </c>
      <c r="C124" s="10">
        <v>2035</v>
      </c>
      <c r="D124" s="10">
        <v>0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 t="s">
        <v>23</v>
      </c>
      <c r="B125" s="4" t="s">
        <v>167</v>
      </c>
      <c r="C125" s="10">
        <v>2040</v>
      </c>
      <c r="D125" s="10">
        <v>0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 t="s">
        <v>23</v>
      </c>
      <c r="B126" s="4" t="s">
        <v>167</v>
      </c>
      <c r="C126" s="10">
        <v>2045</v>
      </c>
      <c r="D126" s="10">
        <v>0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 t="s">
        <v>23</v>
      </c>
      <c r="B127" s="4" t="s">
        <v>167</v>
      </c>
      <c r="C127" s="10">
        <v>2050</v>
      </c>
      <c r="D127" s="10">
        <v>0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 t="s">
        <v>23</v>
      </c>
      <c r="B128" s="4" t="s">
        <v>168</v>
      </c>
      <c r="C128" s="10">
        <v>2022</v>
      </c>
      <c r="D128" s="10">
        <v>5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 t="s">
        <v>23</v>
      </c>
      <c r="B129" s="4" t="s">
        <v>168</v>
      </c>
      <c r="C129" s="10">
        <v>2025</v>
      </c>
      <c r="D129" s="10">
        <v>5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 t="s">
        <v>23</v>
      </c>
      <c r="B130" s="4" t="s">
        <v>168</v>
      </c>
      <c r="C130" s="10">
        <v>2030</v>
      </c>
      <c r="D130" s="10">
        <v>5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 t="s">
        <v>23</v>
      </c>
      <c r="B131" s="4" t="s">
        <v>168</v>
      </c>
      <c r="C131" s="10">
        <v>2035</v>
      </c>
      <c r="D131" s="10">
        <v>5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 t="s">
        <v>23</v>
      </c>
      <c r="B132" s="4" t="s">
        <v>168</v>
      </c>
      <c r="C132" s="10">
        <v>2040</v>
      </c>
      <c r="D132" s="10">
        <v>5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 t="s">
        <v>23</v>
      </c>
      <c r="B133" s="4" t="s">
        <v>168</v>
      </c>
      <c r="C133" s="10">
        <v>2045</v>
      </c>
      <c r="D133" s="10">
        <v>5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 t="s">
        <v>23</v>
      </c>
      <c r="B134" s="4" t="s">
        <v>168</v>
      </c>
      <c r="C134" s="10">
        <v>2050</v>
      </c>
      <c r="D134" s="10">
        <v>5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 t="s">
        <v>23</v>
      </c>
      <c r="B135" s="4" t="s">
        <v>212</v>
      </c>
      <c r="C135" s="10">
        <v>2022</v>
      </c>
      <c r="D135" s="10">
        <v>10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 t="s">
        <v>23</v>
      </c>
      <c r="B136" s="4" t="s">
        <v>212</v>
      </c>
      <c r="C136" s="10">
        <v>2025</v>
      </c>
      <c r="D136" s="10">
        <v>10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 t="s">
        <v>23</v>
      </c>
      <c r="B137" s="4" t="s">
        <v>212</v>
      </c>
      <c r="C137" s="10">
        <v>2030</v>
      </c>
      <c r="D137" s="10">
        <v>10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 t="s">
        <v>23</v>
      </c>
      <c r="B138" s="4" t="s">
        <v>212</v>
      </c>
      <c r="C138" s="10">
        <v>2035</v>
      </c>
      <c r="D138" s="10">
        <v>10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 t="s">
        <v>23</v>
      </c>
      <c r="B139" s="4" t="s">
        <v>212</v>
      </c>
      <c r="C139" s="10">
        <v>2040</v>
      </c>
      <c r="D139" s="10">
        <v>10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 t="s">
        <v>23</v>
      </c>
      <c r="B140" s="4" t="s">
        <v>212</v>
      </c>
      <c r="C140" s="10">
        <v>2045</v>
      </c>
      <c r="D140" s="10">
        <v>10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 t="s">
        <v>23</v>
      </c>
      <c r="B141" s="4" t="s">
        <v>212</v>
      </c>
      <c r="C141" s="10">
        <v>2050</v>
      </c>
      <c r="D141" s="10">
        <v>10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 t="s">
        <v>23</v>
      </c>
      <c r="B142" s="4" t="s">
        <v>172</v>
      </c>
      <c r="C142" s="10">
        <v>2022</v>
      </c>
      <c r="D142" s="10">
        <v>0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 t="s">
        <v>23</v>
      </c>
      <c r="B143" s="4" t="s">
        <v>172</v>
      </c>
      <c r="C143" s="10">
        <v>2025</v>
      </c>
      <c r="D143" s="10">
        <v>0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 t="s">
        <v>23</v>
      </c>
      <c r="B144" s="4" t="s">
        <v>172</v>
      </c>
      <c r="C144" s="10">
        <v>2030</v>
      </c>
      <c r="D144" s="10">
        <v>0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 t="s">
        <v>23</v>
      </c>
      <c r="B145" s="4" t="s">
        <v>172</v>
      </c>
      <c r="C145" s="10">
        <v>2035</v>
      </c>
      <c r="D145" s="10">
        <v>0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 t="s">
        <v>23</v>
      </c>
      <c r="B146" s="4" t="s">
        <v>172</v>
      </c>
      <c r="C146" s="10">
        <v>2040</v>
      </c>
      <c r="D146" s="10">
        <v>0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 t="s">
        <v>23</v>
      </c>
      <c r="B147" s="4" t="s">
        <v>172</v>
      </c>
      <c r="C147" s="10">
        <v>2045</v>
      </c>
      <c r="D147" s="10">
        <v>0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 t="s">
        <v>23</v>
      </c>
      <c r="B148" s="4" t="s">
        <v>172</v>
      </c>
      <c r="C148" s="10">
        <v>2050</v>
      </c>
      <c r="D148" s="10">
        <v>0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 t="s">
        <v>23</v>
      </c>
      <c r="B149" s="4" t="s">
        <v>173</v>
      </c>
      <c r="C149" s="10">
        <v>2022</v>
      </c>
      <c r="D149" s="10">
        <v>0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 t="s">
        <v>23</v>
      </c>
      <c r="B150" s="4" t="s">
        <v>173</v>
      </c>
      <c r="C150" s="10">
        <v>2025</v>
      </c>
      <c r="D150" s="10">
        <v>0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 t="s">
        <v>23</v>
      </c>
      <c r="B151" s="4" t="s">
        <v>173</v>
      </c>
      <c r="C151" s="10">
        <v>2030</v>
      </c>
      <c r="D151" s="10">
        <v>0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 t="s">
        <v>23</v>
      </c>
      <c r="B152" s="4" t="s">
        <v>173</v>
      </c>
      <c r="C152" s="10">
        <v>2035</v>
      </c>
      <c r="D152" s="10">
        <v>0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 t="s">
        <v>23</v>
      </c>
      <c r="B153" s="4" t="s">
        <v>173</v>
      </c>
      <c r="C153" s="10">
        <v>2040</v>
      </c>
      <c r="D153" s="10">
        <v>0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 t="s">
        <v>23</v>
      </c>
      <c r="B154" s="4" t="s">
        <v>173</v>
      </c>
      <c r="C154" s="10">
        <v>2045</v>
      </c>
      <c r="D154" s="10">
        <v>0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 t="s">
        <v>23</v>
      </c>
      <c r="B155" s="4" t="s">
        <v>173</v>
      </c>
      <c r="C155" s="10">
        <v>2050</v>
      </c>
      <c r="D155" s="10">
        <v>0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 t="s">
        <v>23</v>
      </c>
      <c r="B156" s="4" t="s">
        <v>174</v>
      </c>
      <c r="C156" s="10">
        <v>2022</v>
      </c>
      <c r="D156" s="10">
        <v>0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 t="s">
        <v>23</v>
      </c>
      <c r="B157" s="4" t="s">
        <v>174</v>
      </c>
      <c r="C157" s="10">
        <v>2025</v>
      </c>
      <c r="D157" s="10">
        <v>0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 t="s">
        <v>23</v>
      </c>
      <c r="B158" s="4" t="s">
        <v>174</v>
      </c>
      <c r="C158" s="10">
        <v>2030</v>
      </c>
      <c r="D158" s="10">
        <v>0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 t="s">
        <v>23</v>
      </c>
      <c r="B159" s="4" t="s">
        <v>174</v>
      </c>
      <c r="C159" s="10">
        <v>2035</v>
      </c>
      <c r="D159" s="10">
        <v>0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 t="s">
        <v>23</v>
      </c>
      <c r="B160" s="4" t="s">
        <v>174</v>
      </c>
      <c r="C160" s="10">
        <v>2040</v>
      </c>
      <c r="D160" s="10">
        <v>0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 t="s">
        <v>23</v>
      </c>
      <c r="B161" s="4" t="s">
        <v>174</v>
      </c>
      <c r="C161" s="10">
        <v>2045</v>
      </c>
      <c r="D161" s="10">
        <v>0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 t="s">
        <v>23</v>
      </c>
      <c r="B162" s="4" t="s">
        <v>174</v>
      </c>
      <c r="C162" s="10">
        <v>2050</v>
      </c>
      <c r="D162" s="10">
        <v>0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 t="s">
        <v>23</v>
      </c>
      <c r="B163" s="4" t="s">
        <v>175</v>
      </c>
      <c r="C163" s="10">
        <v>2022</v>
      </c>
      <c r="D163" s="10">
        <v>0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 t="s">
        <v>23</v>
      </c>
      <c r="B164" s="4" t="s">
        <v>175</v>
      </c>
      <c r="C164" s="10">
        <v>2025</v>
      </c>
      <c r="D164" s="10">
        <v>0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 t="s">
        <v>23</v>
      </c>
      <c r="B165" s="4" t="s">
        <v>175</v>
      </c>
      <c r="C165" s="10">
        <v>2030</v>
      </c>
      <c r="D165" s="10">
        <v>0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 t="s">
        <v>23</v>
      </c>
      <c r="B166" s="4" t="s">
        <v>175</v>
      </c>
      <c r="C166" s="10">
        <v>2035</v>
      </c>
      <c r="D166" s="10">
        <v>0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 t="s">
        <v>23</v>
      </c>
      <c r="B167" s="4" t="s">
        <v>175</v>
      </c>
      <c r="C167" s="10">
        <v>2040</v>
      </c>
      <c r="D167" s="10">
        <v>0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 t="s">
        <v>23</v>
      </c>
      <c r="B168" s="4" t="s">
        <v>175</v>
      </c>
      <c r="C168" s="10">
        <v>2045</v>
      </c>
      <c r="D168" s="10">
        <v>0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 t="s">
        <v>23</v>
      </c>
      <c r="B169" s="4" t="s">
        <v>175</v>
      </c>
      <c r="C169" s="10">
        <v>2050</v>
      </c>
      <c r="D169" s="10">
        <v>0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 t="s">
        <v>23</v>
      </c>
      <c r="B170" s="4" t="s">
        <v>176</v>
      </c>
      <c r="C170" s="10">
        <v>2022</v>
      </c>
      <c r="D170" s="10">
        <v>0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 t="s">
        <v>23</v>
      </c>
      <c r="B171" s="4" t="s">
        <v>176</v>
      </c>
      <c r="C171" s="10">
        <v>2025</v>
      </c>
      <c r="D171" s="10">
        <v>0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 t="s">
        <v>23</v>
      </c>
      <c r="B172" s="4" t="s">
        <v>176</v>
      </c>
      <c r="C172" s="10">
        <v>2030</v>
      </c>
      <c r="D172" s="10">
        <v>0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 t="s">
        <v>23</v>
      </c>
      <c r="B173" s="4" t="s">
        <v>176</v>
      </c>
      <c r="C173" s="10">
        <v>2035</v>
      </c>
      <c r="D173" s="10">
        <v>0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 t="s">
        <v>23</v>
      </c>
      <c r="B174" s="4" t="s">
        <v>176</v>
      </c>
      <c r="C174" s="10">
        <v>2040</v>
      </c>
      <c r="D174" s="10">
        <v>0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 t="s">
        <v>23</v>
      </c>
      <c r="B175" s="4" t="s">
        <v>176</v>
      </c>
      <c r="C175" s="10">
        <v>2045</v>
      </c>
      <c r="D175" s="10">
        <v>0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 t="s">
        <v>23</v>
      </c>
      <c r="B176" s="4" t="s">
        <v>176</v>
      </c>
      <c r="C176" s="10">
        <v>2050</v>
      </c>
      <c r="D176" s="10">
        <v>0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 t="s">
        <v>23</v>
      </c>
      <c r="B177" s="4" t="s">
        <v>213</v>
      </c>
      <c r="C177" s="10">
        <v>2022</v>
      </c>
      <c r="D177" s="10">
        <v>0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 t="s">
        <v>23</v>
      </c>
      <c r="B178" s="4" t="s">
        <v>213</v>
      </c>
      <c r="C178" s="10">
        <v>2025</v>
      </c>
      <c r="D178" s="10">
        <v>0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 t="s">
        <v>23</v>
      </c>
      <c r="B179" s="4" t="s">
        <v>213</v>
      </c>
      <c r="C179" s="10">
        <v>2030</v>
      </c>
      <c r="D179" s="10">
        <v>0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 t="s">
        <v>23</v>
      </c>
      <c r="B180" s="4" t="s">
        <v>213</v>
      </c>
      <c r="C180" s="10">
        <v>2035</v>
      </c>
      <c r="D180" s="10">
        <v>0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 t="s">
        <v>23</v>
      </c>
      <c r="B181" s="4" t="s">
        <v>213</v>
      </c>
      <c r="C181" s="10">
        <v>2040</v>
      </c>
      <c r="D181" s="10">
        <v>0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 t="s">
        <v>23</v>
      </c>
      <c r="B182" s="4" t="s">
        <v>213</v>
      </c>
      <c r="C182" s="10">
        <v>2045</v>
      </c>
      <c r="D182" s="10">
        <v>0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 t="s">
        <v>23</v>
      </c>
      <c r="B183" s="4" t="s">
        <v>213</v>
      </c>
      <c r="C183" s="10">
        <v>2050</v>
      </c>
      <c r="D183" s="10">
        <v>0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 t="s">
        <v>41</v>
      </c>
      <c r="B184" s="4" t="s">
        <v>210</v>
      </c>
      <c r="C184" s="10">
        <v>2022</v>
      </c>
      <c r="D184" s="10">
        <v>0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 t="s">
        <v>41</v>
      </c>
      <c r="B185" s="4" t="s">
        <v>210</v>
      </c>
      <c r="C185" s="10">
        <v>2025</v>
      </c>
      <c r="D185" s="10">
        <v>0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 t="s">
        <v>41</v>
      </c>
      <c r="B186" s="4" t="s">
        <v>210</v>
      </c>
      <c r="C186" s="10">
        <v>2030</v>
      </c>
      <c r="D186" s="10">
        <v>0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 t="s">
        <v>41</v>
      </c>
      <c r="B187" s="4" t="s">
        <v>210</v>
      </c>
      <c r="C187" s="10">
        <v>2035</v>
      </c>
      <c r="D187" s="10">
        <v>0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 t="s">
        <v>41</v>
      </c>
      <c r="B188" s="4" t="s">
        <v>210</v>
      </c>
      <c r="C188" s="10">
        <v>2040</v>
      </c>
      <c r="D188" s="10">
        <v>0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 t="s">
        <v>41</v>
      </c>
      <c r="B189" s="4" t="s">
        <v>210</v>
      </c>
      <c r="C189" s="10">
        <v>2045</v>
      </c>
      <c r="D189" s="10">
        <v>0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 t="s">
        <v>41</v>
      </c>
      <c r="B190" s="4" t="s">
        <v>210</v>
      </c>
      <c r="C190" s="10">
        <v>2050</v>
      </c>
      <c r="D190" s="10">
        <v>0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 t="s">
        <v>41</v>
      </c>
      <c r="B191" s="4" t="s">
        <v>163</v>
      </c>
      <c r="C191" s="10">
        <v>2022</v>
      </c>
      <c r="D191" s="10">
        <v>0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 t="s">
        <v>41</v>
      </c>
      <c r="B192" s="4" t="s">
        <v>163</v>
      </c>
      <c r="C192" s="10">
        <v>2025</v>
      </c>
      <c r="D192" s="10">
        <v>0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 t="s">
        <v>41</v>
      </c>
      <c r="B193" s="4" t="s">
        <v>163</v>
      </c>
      <c r="C193" s="10">
        <v>2030</v>
      </c>
      <c r="D193" s="10">
        <v>0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 t="s">
        <v>41</v>
      </c>
      <c r="B194" s="4" t="s">
        <v>163</v>
      </c>
      <c r="C194" s="10">
        <v>2035</v>
      </c>
      <c r="D194" s="10">
        <v>0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 t="s">
        <v>41</v>
      </c>
      <c r="B195" s="4" t="s">
        <v>163</v>
      </c>
      <c r="C195" s="10">
        <v>2040</v>
      </c>
      <c r="D195" s="10">
        <v>0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 t="s">
        <v>41</v>
      </c>
      <c r="B196" s="4" t="s">
        <v>163</v>
      </c>
      <c r="C196" s="10">
        <v>2045</v>
      </c>
      <c r="D196" s="10">
        <v>0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 t="s">
        <v>41</v>
      </c>
      <c r="B197" s="4" t="s">
        <v>163</v>
      </c>
      <c r="C197" s="10">
        <v>2050</v>
      </c>
      <c r="D197" s="10">
        <v>0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 t="s">
        <v>41</v>
      </c>
      <c r="B198" s="4" t="s">
        <v>211</v>
      </c>
      <c r="C198" s="10">
        <v>2022</v>
      </c>
      <c r="D198" s="10">
        <v>0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 t="s">
        <v>41</v>
      </c>
      <c r="B199" s="4" t="s">
        <v>211</v>
      </c>
      <c r="C199" s="10">
        <v>2025</v>
      </c>
      <c r="D199" s="10">
        <v>0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 t="s">
        <v>41</v>
      </c>
      <c r="B200" s="4" t="s">
        <v>211</v>
      </c>
      <c r="C200" s="10">
        <v>2030</v>
      </c>
      <c r="D200" s="10">
        <v>0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 t="s">
        <v>41</v>
      </c>
      <c r="B201" s="4" t="s">
        <v>211</v>
      </c>
      <c r="C201" s="10">
        <v>2035</v>
      </c>
      <c r="D201" s="10">
        <v>0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 t="s">
        <v>41</v>
      </c>
      <c r="B202" s="4" t="s">
        <v>211</v>
      </c>
      <c r="C202" s="10">
        <v>2040</v>
      </c>
      <c r="D202" s="10">
        <v>0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 t="s">
        <v>41</v>
      </c>
      <c r="B203" s="4" t="s">
        <v>211</v>
      </c>
      <c r="C203" s="10">
        <v>2045</v>
      </c>
      <c r="D203" s="10">
        <v>0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 t="s">
        <v>41</v>
      </c>
      <c r="B204" s="4" t="s">
        <v>211</v>
      </c>
      <c r="C204" s="10">
        <v>2050</v>
      </c>
      <c r="D204" s="10">
        <v>0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 t="s">
        <v>41</v>
      </c>
      <c r="B205" s="4" t="s">
        <v>166</v>
      </c>
      <c r="C205" s="10">
        <v>2022</v>
      </c>
      <c r="D205" s="10">
        <v>0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 t="s">
        <v>41</v>
      </c>
      <c r="B206" s="4" t="s">
        <v>166</v>
      </c>
      <c r="C206" s="10">
        <v>2025</v>
      </c>
      <c r="D206" s="10">
        <v>0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 t="s">
        <v>41</v>
      </c>
      <c r="B207" s="4" t="s">
        <v>166</v>
      </c>
      <c r="C207" s="10">
        <v>2030</v>
      </c>
      <c r="D207" s="10">
        <v>0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 t="s">
        <v>41</v>
      </c>
      <c r="B208" s="4" t="s">
        <v>166</v>
      </c>
      <c r="C208" s="10">
        <v>2035</v>
      </c>
      <c r="D208" s="10">
        <v>0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 t="s">
        <v>41</v>
      </c>
      <c r="B209" s="4" t="s">
        <v>166</v>
      </c>
      <c r="C209" s="10">
        <v>2040</v>
      </c>
      <c r="D209" s="10">
        <v>0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 t="s">
        <v>41</v>
      </c>
      <c r="B210" s="4" t="s">
        <v>166</v>
      </c>
      <c r="C210" s="10">
        <v>2045</v>
      </c>
      <c r="D210" s="10">
        <v>0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 t="s">
        <v>41</v>
      </c>
      <c r="B211" s="4" t="s">
        <v>166</v>
      </c>
      <c r="C211" s="10">
        <v>2050</v>
      </c>
      <c r="D211" s="10">
        <v>0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 t="s">
        <v>41</v>
      </c>
      <c r="B212" s="4" t="s">
        <v>167</v>
      </c>
      <c r="C212" s="10">
        <v>2022</v>
      </c>
      <c r="D212" s="10">
        <v>0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 t="s">
        <v>41</v>
      </c>
      <c r="B213" s="4" t="s">
        <v>167</v>
      </c>
      <c r="C213" s="10">
        <v>2025</v>
      </c>
      <c r="D213" s="10">
        <v>0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 t="s">
        <v>41</v>
      </c>
      <c r="B214" s="4" t="s">
        <v>167</v>
      </c>
      <c r="C214" s="10">
        <v>2030</v>
      </c>
      <c r="D214" s="10">
        <v>0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 t="s">
        <v>41</v>
      </c>
      <c r="B215" s="4" t="s">
        <v>167</v>
      </c>
      <c r="C215" s="10">
        <v>2035</v>
      </c>
      <c r="D215" s="10">
        <v>0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 t="s">
        <v>41</v>
      </c>
      <c r="B216" s="4" t="s">
        <v>167</v>
      </c>
      <c r="C216" s="10">
        <v>2040</v>
      </c>
      <c r="D216" s="10">
        <v>0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 t="s">
        <v>41</v>
      </c>
      <c r="B217" s="4" t="s">
        <v>167</v>
      </c>
      <c r="C217" s="10">
        <v>2045</v>
      </c>
      <c r="D217" s="10">
        <v>0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 t="s">
        <v>41</v>
      </c>
      <c r="B218" s="4" t="s">
        <v>167</v>
      </c>
      <c r="C218" s="10">
        <v>2050</v>
      </c>
      <c r="D218" s="10">
        <v>0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 t="s">
        <v>41</v>
      </c>
      <c r="B219" s="4" t="s">
        <v>168</v>
      </c>
      <c r="C219" s="10">
        <v>2022</v>
      </c>
      <c r="D219" s="10">
        <v>0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 t="s">
        <v>41</v>
      </c>
      <c r="B220" s="4" t="s">
        <v>168</v>
      </c>
      <c r="C220" s="10">
        <v>2025</v>
      </c>
      <c r="D220" s="10">
        <v>5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 t="s">
        <v>41</v>
      </c>
      <c r="B221" s="4" t="s">
        <v>168</v>
      </c>
      <c r="C221" s="10">
        <v>2030</v>
      </c>
      <c r="D221" s="10">
        <v>5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 t="s">
        <v>41</v>
      </c>
      <c r="B222" s="4" t="s">
        <v>168</v>
      </c>
      <c r="C222" s="10">
        <v>2035</v>
      </c>
      <c r="D222" s="10">
        <v>5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 t="s">
        <v>41</v>
      </c>
      <c r="B223" s="4" t="s">
        <v>168</v>
      </c>
      <c r="C223" s="10">
        <v>2040</v>
      </c>
      <c r="D223" s="10">
        <v>5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 t="s">
        <v>41</v>
      </c>
      <c r="B224" s="4" t="s">
        <v>168</v>
      </c>
      <c r="C224" s="10">
        <v>2045</v>
      </c>
      <c r="D224" s="10">
        <v>5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 t="s">
        <v>41</v>
      </c>
      <c r="B225" s="4" t="s">
        <v>168</v>
      </c>
      <c r="C225" s="10">
        <v>2050</v>
      </c>
      <c r="D225" s="10">
        <v>5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 t="s">
        <v>41</v>
      </c>
      <c r="B226" s="4" t="s">
        <v>212</v>
      </c>
      <c r="C226" s="10">
        <v>2022</v>
      </c>
      <c r="D226" s="10">
        <v>10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 t="s">
        <v>41</v>
      </c>
      <c r="B227" s="4" t="s">
        <v>212</v>
      </c>
      <c r="C227" s="10">
        <v>2025</v>
      </c>
      <c r="D227" s="10">
        <v>10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 t="s">
        <v>41</v>
      </c>
      <c r="B228" s="4" t="s">
        <v>212</v>
      </c>
      <c r="C228" s="10">
        <v>2030</v>
      </c>
      <c r="D228" s="10">
        <v>10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 t="s">
        <v>41</v>
      </c>
      <c r="B229" s="4" t="s">
        <v>212</v>
      </c>
      <c r="C229" s="10">
        <v>2035</v>
      </c>
      <c r="D229" s="10">
        <v>10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 t="s">
        <v>41</v>
      </c>
      <c r="B230" s="4" t="s">
        <v>212</v>
      </c>
      <c r="C230" s="10">
        <v>2040</v>
      </c>
      <c r="D230" s="10">
        <v>10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 t="s">
        <v>41</v>
      </c>
      <c r="B231" s="4" t="s">
        <v>212</v>
      </c>
      <c r="C231" s="10">
        <v>2045</v>
      </c>
      <c r="D231" s="10">
        <v>10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 t="s">
        <v>41</v>
      </c>
      <c r="B232" s="4" t="s">
        <v>212</v>
      </c>
      <c r="C232" s="10">
        <v>2050</v>
      </c>
      <c r="D232" s="10">
        <v>10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 t="s">
        <v>41</v>
      </c>
      <c r="B233" s="4" t="s">
        <v>172</v>
      </c>
      <c r="C233" s="10">
        <v>2022</v>
      </c>
      <c r="D233" s="10">
        <v>0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 t="s">
        <v>41</v>
      </c>
      <c r="B234" s="4" t="s">
        <v>172</v>
      </c>
      <c r="C234" s="10">
        <v>2025</v>
      </c>
      <c r="D234" s="10">
        <v>0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 t="s">
        <v>41</v>
      </c>
      <c r="B235" s="4" t="s">
        <v>172</v>
      </c>
      <c r="C235" s="10">
        <v>2030</v>
      </c>
      <c r="D235" s="10">
        <v>0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 t="s">
        <v>41</v>
      </c>
      <c r="B236" s="4" t="s">
        <v>172</v>
      </c>
      <c r="C236" s="10">
        <v>2035</v>
      </c>
      <c r="D236" s="10">
        <v>0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 t="s">
        <v>41</v>
      </c>
      <c r="B237" s="4" t="s">
        <v>172</v>
      </c>
      <c r="C237" s="10">
        <v>2040</v>
      </c>
      <c r="D237" s="10">
        <v>0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 t="s">
        <v>41</v>
      </c>
      <c r="B238" s="4" t="s">
        <v>172</v>
      </c>
      <c r="C238" s="10">
        <v>2045</v>
      </c>
      <c r="D238" s="10">
        <v>0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 t="s">
        <v>41</v>
      </c>
      <c r="B239" s="4" t="s">
        <v>172</v>
      </c>
      <c r="C239" s="10">
        <v>2050</v>
      </c>
      <c r="D239" s="10">
        <v>0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 t="s">
        <v>41</v>
      </c>
      <c r="B240" s="4" t="s">
        <v>173</v>
      </c>
      <c r="C240" s="10">
        <v>2022</v>
      </c>
      <c r="D240" s="10">
        <v>0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 t="s">
        <v>41</v>
      </c>
      <c r="B241" s="4" t="s">
        <v>173</v>
      </c>
      <c r="C241" s="10">
        <v>2025</v>
      </c>
      <c r="D241" s="10">
        <v>0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 t="s">
        <v>41</v>
      </c>
      <c r="B242" s="4" t="s">
        <v>173</v>
      </c>
      <c r="C242" s="10">
        <v>2030</v>
      </c>
      <c r="D242" s="10">
        <v>0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 t="s">
        <v>41</v>
      </c>
      <c r="B243" s="4" t="s">
        <v>173</v>
      </c>
      <c r="C243" s="10">
        <v>2035</v>
      </c>
      <c r="D243" s="10">
        <v>0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 t="s">
        <v>41</v>
      </c>
      <c r="B244" s="4" t="s">
        <v>173</v>
      </c>
      <c r="C244" s="10">
        <v>2040</v>
      </c>
      <c r="D244" s="10">
        <v>0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 t="s">
        <v>41</v>
      </c>
      <c r="B245" s="4" t="s">
        <v>173</v>
      </c>
      <c r="C245" s="10">
        <v>2045</v>
      </c>
      <c r="D245" s="10">
        <v>0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 t="s">
        <v>41</v>
      </c>
      <c r="B246" s="4" t="s">
        <v>173</v>
      </c>
      <c r="C246" s="10">
        <v>2050</v>
      </c>
      <c r="D246" s="10">
        <v>0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 t="s">
        <v>41</v>
      </c>
      <c r="B247" s="4" t="s">
        <v>174</v>
      </c>
      <c r="C247" s="10">
        <v>2022</v>
      </c>
      <c r="D247" s="10">
        <v>0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 t="s">
        <v>41</v>
      </c>
      <c r="B248" s="4" t="s">
        <v>174</v>
      </c>
      <c r="C248" s="10">
        <v>2025</v>
      </c>
      <c r="D248" s="10">
        <v>0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 t="s">
        <v>41</v>
      </c>
      <c r="B249" s="4" t="s">
        <v>174</v>
      </c>
      <c r="C249" s="10">
        <v>2030</v>
      </c>
      <c r="D249" s="10">
        <v>0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 t="s">
        <v>41</v>
      </c>
      <c r="B250" s="4" t="s">
        <v>174</v>
      </c>
      <c r="C250" s="10">
        <v>2035</v>
      </c>
      <c r="D250" s="10">
        <v>0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 t="s">
        <v>41</v>
      </c>
      <c r="B251" s="4" t="s">
        <v>174</v>
      </c>
      <c r="C251" s="10">
        <v>2040</v>
      </c>
      <c r="D251" s="10">
        <v>0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 t="s">
        <v>41</v>
      </c>
      <c r="B252" s="4" t="s">
        <v>174</v>
      </c>
      <c r="C252" s="10">
        <v>2045</v>
      </c>
      <c r="D252" s="10">
        <v>0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 t="s">
        <v>41</v>
      </c>
      <c r="B253" s="4" t="s">
        <v>174</v>
      </c>
      <c r="C253" s="10">
        <v>2050</v>
      </c>
      <c r="D253" s="10">
        <v>0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 t="s">
        <v>41</v>
      </c>
      <c r="B254" s="4" t="s">
        <v>175</v>
      </c>
      <c r="C254" s="10">
        <v>2022</v>
      </c>
      <c r="D254" s="10">
        <v>0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 t="s">
        <v>41</v>
      </c>
      <c r="B255" s="4" t="s">
        <v>175</v>
      </c>
      <c r="C255" s="10">
        <v>2025</v>
      </c>
      <c r="D255" s="10">
        <v>0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 t="s">
        <v>41</v>
      </c>
      <c r="B256" s="4" t="s">
        <v>175</v>
      </c>
      <c r="C256" s="10">
        <v>2030</v>
      </c>
      <c r="D256" s="10">
        <v>0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 t="s">
        <v>41</v>
      </c>
      <c r="B257" s="4" t="s">
        <v>175</v>
      </c>
      <c r="C257" s="10">
        <v>2035</v>
      </c>
      <c r="D257" s="10">
        <v>0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 t="s">
        <v>41</v>
      </c>
      <c r="B258" s="4" t="s">
        <v>175</v>
      </c>
      <c r="C258" s="10">
        <v>2040</v>
      </c>
      <c r="D258" s="10">
        <v>0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 t="s">
        <v>41</v>
      </c>
      <c r="B259" s="4" t="s">
        <v>175</v>
      </c>
      <c r="C259" s="10">
        <v>2045</v>
      </c>
      <c r="D259" s="10">
        <v>0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 t="s">
        <v>41</v>
      </c>
      <c r="B260" s="4" t="s">
        <v>175</v>
      </c>
      <c r="C260" s="10">
        <v>2050</v>
      </c>
      <c r="D260" s="10">
        <v>0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 t="s">
        <v>41</v>
      </c>
      <c r="B261" s="4" t="s">
        <v>176</v>
      </c>
      <c r="C261" s="10">
        <v>2022</v>
      </c>
      <c r="D261" s="10">
        <v>0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 t="s">
        <v>41</v>
      </c>
      <c r="B262" s="4" t="s">
        <v>176</v>
      </c>
      <c r="C262" s="10">
        <v>2025</v>
      </c>
      <c r="D262" s="10">
        <v>0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 t="s">
        <v>41</v>
      </c>
      <c r="B263" s="4" t="s">
        <v>176</v>
      </c>
      <c r="C263" s="10">
        <v>2030</v>
      </c>
      <c r="D263" s="10">
        <v>0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 t="s">
        <v>41</v>
      </c>
      <c r="B264" s="4" t="s">
        <v>176</v>
      </c>
      <c r="C264" s="10">
        <v>2035</v>
      </c>
      <c r="D264" s="10">
        <v>0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 t="s">
        <v>41</v>
      </c>
      <c r="B265" s="4" t="s">
        <v>176</v>
      </c>
      <c r="C265" s="10">
        <v>2040</v>
      </c>
      <c r="D265" s="10">
        <v>0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 t="s">
        <v>41</v>
      </c>
      <c r="B266" s="4" t="s">
        <v>176</v>
      </c>
      <c r="C266" s="10">
        <v>2045</v>
      </c>
      <c r="D266" s="10">
        <v>0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 t="s">
        <v>41</v>
      </c>
      <c r="B267" s="4" t="s">
        <v>176</v>
      </c>
      <c r="C267" s="10">
        <v>2050</v>
      </c>
      <c r="D267" s="10">
        <v>0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 t="s">
        <v>41</v>
      </c>
      <c r="B268" s="4" t="s">
        <v>213</v>
      </c>
      <c r="C268" s="10">
        <v>2022</v>
      </c>
      <c r="D268" s="10">
        <v>0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 t="s">
        <v>41</v>
      </c>
      <c r="B269" s="4" t="s">
        <v>213</v>
      </c>
      <c r="C269" s="10">
        <v>2025</v>
      </c>
      <c r="D269" s="10">
        <v>0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 t="s">
        <v>41</v>
      </c>
      <c r="B270" s="4" t="s">
        <v>213</v>
      </c>
      <c r="C270" s="10">
        <v>2030</v>
      </c>
      <c r="D270" s="10">
        <v>0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 t="s">
        <v>41</v>
      </c>
      <c r="B271" s="4" t="s">
        <v>213</v>
      </c>
      <c r="C271" s="10">
        <v>2035</v>
      </c>
      <c r="D271" s="10">
        <v>0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 t="s">
        <v>41</v>
      </c>
      <c r="B272" s="4" t="s">
        <v>213</v>
      </c>
      <c r="C272" s="10">
        <v>2040</v>
      </c>
      <c r="D272" s="10">
        <v>0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 t="s">
        <v>41</v>
      </c>
      <c r="B273" s="4" t="s">
        <v>213</v>
      </c>
      <c r="C273" s="10">
        <v>2045</v>
      </c>
      <c r="D273" s="10">
        <v>0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 t="s">
        <v>41</v>
      </c>
      <c r="B274" s="4" t="s">
        <v>213</v>
      </c>
      <c r="C274" s="10">
        <v>2050</v>
      </c>
      <c r="D274" s="10">
        <v>0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 t="s">
        <v>35</v>
      </c>
      <c r="B275" s="4" t="s">
        <v>210</v>
      </c>
      <c r="C275" s="10">
        <v>2022</v>
      </c>
      <c r="D275" s="24">
        <v>0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 t="s">
        <v>35</v>
      </c>
      <c r="B276" s="4" t="s">
        <v>210</v>
      </c>
      <c r="C276" s="10">
        <v>2025</v>
      </c>
      <c r="D276" s="24">
        <v>0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 t="s">
        <v>35</v>
      </c>
      <c r="B277" s="4" t="s">
        <v>210</v>
      </c>
      <c r="C277" s="10">
        <v>2030</v>
      </c>
      <c r="D277" s="24">
        <v>0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 t="s">
        <v>35</v>
      </c>
      <c r="B278" s="4" t="s">
        <v>210</v>
      </c>
      <c r="C278" s="10">
        <v>2035</v>
      </c>
      <c r="D278" s="24">
        <v>0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 t="s">
        <v>35</v>
      </c>
      <c r="B279" s="4" t="s">
        <v>210</v>
      </c>
      <c r="C279" s="10">
        <v>2040</v>
      </c>
      <c r="D279" s="24">
        <v>0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 t="s">
        <v>35</v>
      </c>
      <c r="B280" s="4" t="s">
        <v>210</v>
      </c>
      <c r="C280" s="10">
        <v>2045</v>
      </c>
      <c r="D280" s="24">
        <v>0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 t="s">
        <v>35</v>
      </c>
      <c r="B281" s="4" t="s">
        <v>210</v>
      </c>
      <c r="C281" s="10">
        <v>2050</v>
      </c>
      <c r="D281" s="24">
        <v>0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 t="s">
        <v>35</v>
      </c>
      <c r="B282" s="4" t="s">
        <v>163</v>
      </c>
      <c r="C282" s="10">
        <v>2022</v>
      </c>
      <c r="D282" s="24">
        <v>0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 t="s">
        <v>35</v>
      </c>
      <c r="B283" s="4" t="s">
        <v>163</v>
      </c>
      <c r="C283" s="10">
        <v>2025</v>
      </c>
      <c r="D283" s="24">
        <v>0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 t="s">
        <v>35</v>
      </c>
      <c r="B284" s="4" t="s">
        <v>163</v>
      </c>
      <c r="C284" s="10">
        <v>2030</v>
      </c>
      <c r="D284" s="24">
        <v>0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 t="s">
        <v>35</v>
      </c>
      <c r="B285" s="4" t="s">
        <v>163</v>
      </c>
      <c r="C285" s="10">
        <v>2035</v>
      </c>
      <c r="D285" s="24">
        <v>0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 t="s">
        <v>35</v>
      </c>
      <c r="B286" s="4" t="s">
        <v>163</v>
      </c>
      <c r="C286" s="10">
        <v>2040</v>
      </c>
      <c r="D286" s="24">
        <v>0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 t="s">
        <v>35</v>
      </c>
      <c r="B287" s="4" t="s">
        <v>163</v>
      </c>
      <c r="C287" s="10">
        <v>2045</v>
      </c>
      <c r="D287" s="24">
        <v>0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 t="s">
        <v>35</v>
      </c>
      <c r="B288" s="4" t="s">
        <v>163</v>
      </c>
      <c r="C288" s="10">
        <v>2050</v>
      </c>
      <c r="D288" s="24">
        <v>0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 t="s">
        <v>35</v>
      </c>
      <c r="B289" s="4" t="s">
        <v>211</v>
      </c>
      <c r="C289" s="10">
        <v>2022</v>
      </c>
      <c r="D289" s="24">
        <v>0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 t="s">
        <v>35</v>
      </c>
      <c r="B290" s="4" t="s">
        <v>211</v>
      </c>
      <c r="C290" s="10">
        <v>2025</v>
      </c>
      <c r="D290" s="24">
        <v>0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 t="s">
        <v>35</v>
      </c>
      <c r="B291" s="4" t="s">
        <v>211</v>
      </c>
      <c r="C291" s="10">
        <v>2030</v>
      </c>
      <c r="D291" s="24">
        <v>0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 t="s">
        <v>35</v>
      </c>
      <c r="B292" s="4" t="s">
        <v>211</v>
      </c>
      <c r="C292" s="10">
        <v>2035</v>
      </c>
      <c r="D292" s="24">
        <v>0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 t="s">
        <v>35</v>
      </c>
      <c r="B293" s="4" t="s">
        <v>211</v>
      </c>
      <c r="C293" s="10">
        <v>2040</v>
      </c>
      <c r="D293" s="24">
        <v>0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 t="s">
        <v>35</v>
      </c>
      <c r="B294" s="4" t="s">
        <v>211</v>
      </c>
      <c r="C294" s="10">
        <v>2045</v>
      </c>
      <c r="D294" s="24">
        <v>0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 t="s">
        <v>35</v>
      </c>
      <c r="B295" s="4" t="s">
        <v>211</v>
      </c>
      <c r="C295" s="10">
        <v>2050</v>
      </c>
      <c r="D295" s="24">
        <v>0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 t="s">
        <v>35</v>
      </c>
      <c r="B296" s="4" t="s">
        <v>166</v>
      </c>
      <c r="C296" s="10">
        <v>2022</v>
      </c>
      <c r="D296" s="24">
        <v>0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 t="s">
        <v>35</v>
      </c>
      <c r="B297" s="4" t="s">
        <v>166</v>
      </c>
      <c r="C297" s="10">
        <v>2025</v>
      </c>
      <c r="D297" s="24">
        <v>0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 t="s">
        <v>35</v>
      </c>
      <c r="B298" s="4" t="s">
        <v>166</v>
      </c>
      <c r="C298" s="10">
        <v>2030</v>
      </c>
      <c r="D298" s="24">
        <v>0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 t="s">
        <v>35</v>
      </c>
      <c r="B299" s="4" t="s">
        <v>166</v>
      </c>
      <c r="C299" s="10">
        <v>2035</v>
      </c>
      <c r="D299" s="24">
        <v>0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 t="s">
        <v>35</v>
      </c>
      <c r="B300" s="4" t="s">
        <v>166</v>
      </c>
      <c r="C300" s="10">
        <v>2040</v>
      </c>
      <c r="D300" s="24">
        <v>0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 t="s">
        <v>35</v>
      </c>
      <c r="B301" s="4" t="s">
        <v>166</v>
      </c>
      <c r="C301" s="10">
        <v>2045</v>
      </c>
      <c r="D301" s="24">
        <v>0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 t="s">
        <v>35</v>
      </c>
      <c r="B302" s="4" t="s">
        <v>166</v>
      </c>
      <c r="C302" s="10">
        <v>2050</v>
      </c>
      <c r="D302" s="24">
        <v>0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 t="s">
        <v>35</v>
      </c>
      <c r="B303" s="4" t="s">
        <v>167</v>
      </c>
      <c r="C303" s="10">
        <v>2022</v>
      </c>
      <c r="D303" s="24">
        <v>0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 t="s">
        <v>35</v>
      </c>
      <c r="B304" s="4" t="s">
        <v>167</v>
      </c>
      <c r="C304" s="10">
        <v>2025</v>
      </c>
      <c r="D304" s="24">
        <v>0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 t="s">
        <v>35</v>
      </c>
      <c r="B305" s="4" t="s">
        <v>167</v>
      </c>
      <c r="C305" s="10">
        <v>2030</v>
      </c>
      <c r="D305" s="24">
        <v>0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 t="s">
        <v>35</v>
      </c>
      <c r="B306" s="4" t="s">
        <v>167</v>
      </c>
      <c r="C306" s="10">
        <v>2035</v>
      </c>
      <c r="D306" s="24">
        <v>0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 t="s">
        <v>35</v>
      </c>
      <c r="B307" s="4" t="s">
        <v>167</v>
      </c>
      <c r="C307" s="10">
        <v>2040</v>
      </c>
      <c r="D307" s="24">
        <v>0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 t="s">
        <v>35</v>
      </c>
      <c r="B308" s="4" t="s">
        <v>167</v>
      </c>
      <c r="C308" s="10">
        <v>2045</v>
      </c>
      <c r="D308" s="24">
        <v>0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 t="s">
        <v>35</v>
      </c>
      <c r="B309" s="4" t="s">
        <v>167</v>
      </c>
      <c r="C309" s="10">
        <v>2050</v>
      </c>
      <c r="D309" s="24">
        <v>0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 t="s">
        <v>35</v>
      </c>
      <c r="B310" s="4" t="s">
        <v>168</v>
      </c>
      <c r="C310" s="10">
        <v>2022</v>
      </c>
      <c r="D310" s="24">
        <v>2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 t="s">
        <v>35</v>
      </c>
      <c r="B311" s="4" t="s">
        <v>168</v>
      </c>
      <c r="C311" s="10">
        <v>2025</v>
      </c>
      <c r="D311" s="24">
        <v>2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 t="s">
        <v>35</v>
      </c>
      <c r="B312" s="4" t="s">
        <v>168</v>
      </c>
      <c r="C312" s="10">
        <v>2030</v>
      </c>
      <c r="D312" s="24">
        <v>2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 t="s">
        <v>35</v>
      </c>
      <c r="B313" s="4" t="s">
        <v>168</v>
      </c>
      <c r="C313" s="10">
        <v>2035</v>
      </c>
      <c r="D313" s="24">
        <v>2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 t="s">
        <v>35</v>
      </c>
      <c r="B314" s="4" t="s">
        <v>168</v>
      </c>
      <c r="C314" s="10">
        <v>2040</v>
      </c>
      <c r="D314" s="24">
        <v>2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 t="s">
        <v>35</v>
      </c>
      <c r="B315" s="4" t="s">
        <v>168</v>
      </c>
      <c r="C315" s="10">
        <v>2045</v>
      </c>
      <c r="D315" s="24">
        <v>2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 t="s">
        <v>35</v>
      </c>
      <c r="B316" s="4" t="s">
        <v>168</v>
      </c>
      <c r="C316" s="10">
        <v>2050</v>
      </c>
      <c r="D316" s="24">
        <v>2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 t="s">
        <v>35</v>
      </c>
      <c r="B317" s="4" t="s">
        <v>212</v>
      </c>
      <c r="C317" s="10">
        <v>2022</v>
      </c>
      <c r="D317" s="24">
        <v>5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 t="s">
        <v>35</v>
      </c>
      <c r="B318" s="4" t="s">
        <v>212</v>
      </c>
      <c r="C318" s="10">
        <v>2025</v>
      </c>
      <c r="D318" s="24">
        <v>5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 t="s">
        <v>35</v>
      </c>
      <c r="B319" s="4" t="s">
        <v>212</v>
      </c>
      <c r="C319" s="10">
        <v>2030</v>
      </c>
      <c r="D319" s="24">
        <v>5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 t="s">
        <v>35</v>
      </c>
      <c r="B320" s="4" t="s">
        <v>212</v>
      </c>
      <c r="C320" s="10">
        <v>2035</v>
      </c>
      <c r="D320" s="24">
        <v>5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 t="s">
        <v>35</v>
      </c>
      <c r="B321" s="4" t="s">
        <v>212</v>
      </c>
      <c r="C321" s="10">
        <v>2040</v>
      </c>
      <c r="D321" s="24">
        <v>5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 t="s">
        <v>35</v>
      </c>
      <c r="B322" s="4" t="s">
        <v>212</v>
      </c>
      <c r="C322" s="10">
        <v>2045</v>
      </c>
      <c r="D322" s="24">
        <v>5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 t="s">
        <v>35</v>
      </c>
      <c r="B323" s="4" t="s">
        <v>212</v>
      </c>
      <c r="C323" s="10">
        <v>2050</v>
      </c>
      <c r="D323" s="24">
        <v>5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 t="s">
        <v>35</v>
      </c>
      <c r="B324" s="4" t="s">
        <v>172</v>
      </c>
      <c r="C324" s="10">
        <v>2022</v>
      </c>
      <c r="D324" s="24">
        <v>0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 t="s">
        <v>35</v>
      </c>
      <c r="B325" s="4" t="s">
        <v>172</v>
      </c>
      <c r="C325" s="10">
        <v>2025</v>
      </c>
      <c r="D325" s="24">
        <v>0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 t="s">
        <v>35</v>
      </c>
      <c r="B326" s="4" t="s">
        <v>172</v>
      </c>
      <c r="C326" s="10">
        <v>2030</v>
      </c>
      <c r="D326" s="24">
        <v>0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 t="s">
        <v>35</v>
      </c>
      <c r="B327" s="4" t="s">
        <v>172</v>
      </c>
      <c r="C327" s="10">
        <v>2035</v>
      </c>
      <c r="D327" s="24">
        <v>0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 t="s">
        <v>35</v>
      </c>
      <c r="B328" s="4" t="s">
        <v>172</v>
      </c>
      <c r="C328" s="10">
        <v>2040</v>
      </c>
      <c r="D328" s="24">
        <v>0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 t="s">
        <v>35</v>
      </c>
      <c r="B329" s="4" t="s">
        <v>172</v>
      </c>
      <c r="C329" s="10">
        <v>2045</v>
      </c>
      <c r="D329" s="24">
        <v>0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 t="s">
        <v>35</v>
      </c>
      <c r="B330" s="4" t="s">
        <v>172</v>
      </c>
      <c r="C330" s="10">
        <v>2050</v>
      </c>
      <c r="D330" s="24">
        <v>0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 t="s">
        <v>35</v>
      </c>
      <c r="B331" s="4" t="s">
        <v>173</v>
      </c>
      <c r="C331" s="10">
        <v>2022</v>
      </c>
      <c r="D331" s="24">
        <v>0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 t="s">
        <v>35</v>
      </c>
      <c r="B332" s="4" t="s">
        <v>173</v>
      </c>
      <c r="C332" s="10">
        <v>2025</v>
      </c>
      <c r="D332" s="24">
        <v>0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 t="s">
        <v>35</v>
      </c>
      <c r="B333" s="4" t="s">
        <v>173</v>
      </c>
      <c r="C333" s="10">
        <v>2030</v>
      </c>
      <c r="D333" s="24">
        <v>0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 t="s">
        <v>35</v>
      </c>
      <c r="B334" s="4" t="s">
        <v>173</v>
      </c>
      <c r="C334" s="10">
        <v>2035</v>
      </c>
      <c r="D334" s="24">
        <v>0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 t="s">
        <v>35</v>
      </c>
      <c r="B335" s="4" t="s">
        <v>173</v>
      </c>
      <c r="C335" s="10">
        <v>2040</v>
      </c>
      <c r="D335" s="24">
        <v>0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 t="s">
        <v>35</v>
      </c>
      <c r="B336" s="4" t="s">
        <v>173</v>
      </c>
      <c r="C336" s="10">
        <v>2045</v>
      </c>
      <c r="D336" s="24">
        <v>0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 t="s">
        <v>35</v>
      </c>
      <c r="B337" s="4" t="s">
        <v>173</v>
      </c>
      <c r="C337" s="10">
        <v>2050</v>
      </c>
      <c r="D337" s="24">
        <v>0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 t="s">
        <v>35</v>
      </c>
      <c r="B338" s="4" t="s">
        <v>174</v>
      </c>
      <c r="C338" s="10">
        <v>2022</v>
      </c>
      <c r="D338" s="24">
        <v>0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 t="s">
        <v>35</v>
      </c>
      <c r="B339" s="4" t="s">
        <v>174</v>
      </c>
      <c r="C339" s="10">
        <v>2025</v>
      </c>
      <c r="D339" s="24">
        <v>0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 t="s">
        <v>35</v>
      </c>
      <c r="B340" s="4" t="s">
        <v>174</v>
      </c>
      <c r="C340" s="10">
        <v>2030</v>
      </c>
      <c r="D340" s="24">
        <v>0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 t="s">
        <v>35</v>
      </c>
      <c r="B341" s="4" t="s">
        <v>174</v>
      </c>
      <c r="C341" s="10">
        <v>2035</v>
      </c>
      <c r="D341" s="24">
        <v>0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 t="s">
        <v>35</v>
      </c>
      <c r="B342" s="4" t="s">
        <v>174</v>
      </c>
      <c r="C342" s="10">
        <v>2040</v>
      </c>
      <c r="D342" s="24">
        <v>0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 t="s">
        <v>35</v>
      </c>
      <c r="B343" s="4" t="s">
        <v>174</v>
      </c>
      <c r="C343" s="10">
        <v>2045</v>
      </c>
      <c r="D343" s="24">
        <v>0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 t="s">
        <v>35</v>
      </c>
      <c r="B344" s="4" t="s">
        <v>174</v>
      </c>
      <c r="C344" s="10">
        <v>2050</v>
      </c>
      <c r="D344" s="24">
        <v>0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 t="s">
        <v>35</v>
      </c>
      <c r="B345" s="4" t="s">
        <v>175</v>
      </c>
      <c r="C345" s="10">
        <v>2022</v>
      </c>
      <c r="D345" s="24">
        <v>0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 t="s">
        <v>35</v>
      </c>
      <c r="B346" s="4" t="s">
        <v>175</v>
      </c>
      <c r="C346" s="10">
        <v>2025</v>
      </c>
      <c r="D346" s="24">
        <v>0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 t="s">
        <v>35</v>
      </c>
      <c r="B347" s="4" t="s">
        <v>175</v>
      </c>
      <c r="C347" s="10">
        <v>2030</v>
      </c>
      <c r="D347" s="24">
        <v>0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 t="s">
        <v>35</v>
      </c>
      <c r="B348" s="4" t="s">
        <v>175</v>
      </c>
      <c r="C348" s="10">
        <v>2035</v>
      </c>
      <c r="D348" s="24">
        <v>0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 t="s">
        <v>35</v>
      </c>
      <c r="B349" s="4" t="s">
        <v>175</v>
      </c>
      <c r="C349" s="10">
        <v>2040</v>
      </c>
      <c r="D349" s="24">
        <v>0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 t="s">
        <v>35</v>
      </c>
      <c r="B350" s="4" t="s">
        <v>175</v>
      </c>
      <c r="C350" s="10">
        <v>2045</v>
      </c>
      <c r="D350" s="24">
        <v>0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 t="s">
        <v>35</v>
      </c>
      <c r="B351" s="4" t="s">
        <v>175</v>
      </c>
      <c r="C351" s="10">
        <v>2050</v>
      </c>
      <c r="D351" s="24">
        <v>0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 t="s">
        <v>35</v>
      </c>
      <c r="B352" s="4" t="s">
        <v>176</v>
      </c>
      <c r="C352" s="10">
        <v>2022</v>
      </c>
      <c r="D352" s="24">
        <v>0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 t="s">
        <v>35</v>
      </c>
      <c r="B353" s="4" t="s">
        <v>176</v>
      </c>
      <c r="C353" s="10">
        <v>2025</v>
      </c>
      <c r="D353" s="24">
        <v>0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 t="s">
        <v>35</v>
      </c>
      <c r="B354" s="4" t="s">
        <v>176</v>
      </c>
      <c r="C354" s="10">
        <v>2030</v>
      </c>
      <c r="D354" s="24">
        <v>0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 t="s">
        <v>35</v>
      </c>
      <c r="B355" s="4" t="s">
        <v>176</v>
      </c>
      <c r="C355" s="10">
        <v>2035</v>
      </c>
      <c r="D355" s="24">
        <v>0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 t="s">
        <v>35</v>
      </c>
      <c r="B356" s="4" t="s">
        <v>176</v>
      </c>
      <c r="C356" s="10">
        <v>2040</v>
      </c>
      <c r="D356" s="24">
        <v>0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 t="s">
        <v>35</v>
      </c>
      <c r="B357" s="4" t="s">
        <v>176</v>
      </c>
      <c r="C357" s="10">
        <v>2045</v>
      </c>
      <c r="D357" s="24">
        <v>0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 t="s">
        <v>35</v>
      </c>
      <c r="B358" s="4" t="s">
        <v>176</v>
      </c>
      <c r="C358" s="10">
        <v>2050</v>
      </c>
      <c r="D358" s="24">
        <v>0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 t="s">
        <v>35</v>
      </c>
      <c r="B359" s="4" t="s">
        <v>213</v>
      </c>
      <c r="C359" s="10">
        <v>2022</v>
      </c>
      <c r="D359" s="24">
        <v>0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 t="s">
        <v>35</v>
      </c>
      <c r="B360" s="4" t="s">
        <v>213</v>
      </c>
      <c r="C360" s="10">
        <v>2025</v>
      </c>
      <c r="D360" s="24">
        <v>0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 t="s">
        <v>35</v>
      </c>
      <c r="B361" s="4" t="s">
        <v>213</v>
      </c>
      <c r="C361" s="10">
        <v>2030</v>
      </c>
      <c r="D361" s="24">
        <v>5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 t="s">
        <v>35</v>
      </c>
      <c r="B362" s="4" t="s">
        <v>213</v>
      </c>
      <c r="C362" s="10">
        <v>2035</v>
      </c>
      <c r="D362" s="24">
        <v>5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 t="s">
        <v>35</v>
      </c>
      <c r="B363" s="4" t="s">
        <v>213</v>
      </c>
      <c r="C363" s="10">
        <v>2040</v>
      </c>
      <c r="D363" s="24">
        <v>5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 t="s">
        <v>35</v>
      </c>
      <c r="B364" s="4" t="s">
        <v>213</v>
      </c>
      <c r="C364" s="10">
        <v>2045</v>
      </c>
      <c r="D364" s="24">
        <v>5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 t="s">
        <v>35</v>
      </c>
      <c r="B365" s="4" t="s">
        <v>213</v>
      </c>
      <c r="C365" s="10">
        <v>2050</v>
      </c>
      <c r="D365" s="24">
        <v>5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 t="s">
        <v>53</v>
      </c>
      <c r="B366" s="4" t="s">
        <v>210</v>
      </c>
      <c r="C366" s="10">
        <v>2022</v>
      </c>
      <c r="D366" s="10">
        <v>5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 t="s">
        <v>53</v>
      </c>
      <c r="B367" s="4" t="s">
        <v>210</v>
      </c>
      <c r="C367" s="10">
        <v>2025</v>
      </c>
      <c r="D367" s="10">
        <v>5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 t="s">
        <v>53</v>
      </c>
      <c r="B368" s="4" t="s">
        <v>210</v>
      </c>
      <c r="C368" s="10">
        <v>2030</v>
      </c>
      <c r="D368" s="10">
        <v>5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 t="s">
        <v>53</v>
      </c>
      <c r="B369" s="4" t="s">
        <v>210</v>
      </c>
      <c r="C369" s="10">
        <v>2035</v>
      </c>
      <c r="D369" s="10">
        <v>5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 t="s">
        <v>53</v>
      </c>
      <c r="B370" s="4" t="s">
        <v>210</v>
      </c>
      <c r="C370" s="10">
        <v>2040</v>
      </c>
      <c r="D370" s="10">
        <v>5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 t="s">
        <v>53</v>
      </c>
      <c r="B371" s="4" t="s">
        <v>210</v>
      </c>
      <c r="C371" s="10">
        <v>2045</v>
      </c>
      <c r="D371" s="10">
        <v>5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 t="s">
        <v>53</v>
      </c>
      <c r="B372" s="4" t="s">
        <v>210</v>
      </c>
      <c r="C372" s="10">
        <v>2050</v>
      </c>
      <c r="D372" s="10">
        <v>5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 t="s">
        <v>53</v>
      </c>
      <c r="B373" s="4" t="s">
        <v>163</v>
      </c>
      <c r="C373" s="10">
        <v>2022</v>
      </c>
      <c r="D373" s="10">
        <v>5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 t="s">
        <v>53</v>
      </c>
      <c r="B374" s="4" t="s">
        <v>163</v>
      </c>
      <c r="C374" s="10">
        <v>2025</v>
      </c>
      <c r="D374" s="10">
        <v>5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 t="s">
        <v>53</v>
      </c>
      <c r="B375" s="4" t="s">
        <v>163</v>
      </c>
      <c r="C375" s="10">
        <v>2030</v>
      </c>
      <c r="D375" s="10">
        <v>5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 t="s">
        <v>53</v>
      </c>
      <c r="B376" s="4" t="s">
        <v>163</v>
      </c>
      <c r="C376" s="10">
        <v>2035</v>
      </c>
      <c r="D376" s="10">
        <v>5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 t="s">
        <v>53</v>
      </c>
      <c r="B377" s="4" t="s">
        <v>163</v>
      </c>
      <c r="C377" s="10">
        <v>2040</v>
      </c>
      <c r="D377" s="10">
        <v>5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 t="s">
        <v>53</v>
      </c>
      <c r="B378" s="4" t="s">
        <v>163</v>
      </c>
      <c r="C378" s="10">
        <v>2045</v>
      </c>
      <c r="D378" s="10">
        <v>5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 t="s">
        <v>53</v>
      </c>
      <c r="B379" s="4" t="s">
        <v>163</v>
      </c>
      <c r="C379" s="10">
        <v>2050</v>
      </c>
      <c r="D379" s="10">
        <v>5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 t="s">
        <v>53</v>
      </c>
      <c r="B380" s="4" t="s">
        <v>211</v>
      </c>
      <c r="C380" s="10">
        <v>2022</v>
      </c>
      <c r="D380" s="10">
        <v>0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 t="s">
        <v>53</v>
      </c>
      <c r="B381" s="4" t="s">
        <v>211</v>
      </c>
      <c r="C381" s="10">
        <v>2025</v>
      </c>
      <c r="D381" s="10">
        <v>0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 t="s">
        <v>53</v>
      </c>
      <c r="B382" s="4" t="s">
        <v>211</v>
      </c>
      <c r="C382" s="10">
        <v>2030</v>
      </c>
      <c r="D382" s="10">
        <v>0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 t="s">
        <v>53</v>
      </c>
      <c r="B383" s="4" t="s">
        <v>211</v>
      </c>
      <c r="C383" s="10">
        <v>2035</v>
      </c>
      <c r="D383" s="10">
        <v>0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 t="s">
        <v>53</v>
      </c>
      <c r="B384" s="4" t="s">
        <v>211</v>
      </c>
      <c r="C384" s="10">
        <v>2040</v>
      </c>
      <c r="D384" s="10">
        <v>0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 t="s">
        <v>53</v>
      </c>
      <c r="B385" s="4" t="s">
        <v>211</v>
      </c>
      <c r="C385" s="10">
        <v>2045</v>
      </c>
      <c r="D385" s="10">
        <v>0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 t="s">
        <v>53</v>
      </c>
      <c r="B386" s="4" t="s">
        <v>211</v>
      </c>
      <c r="C386" s="10">
        <v>2050</v>
      </c>
      <c r="D386" s="10">
        <v>0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 t="s">
        <v>53</v>
      </c>
      <c r="B387" s="4" t="s">
        <v>166</v>
      </c>
      <c r="C387" s="10">
        <v>2022</v>
      </c>
      <c r="D387" s="10">
        <v>0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 t="s">
        <v>53</v>
      </c>
      <c r="B388" s="4" t="s">
        <v>166</v>
      </c>
      <c r="C388" s="10">
        <v>2025</v>
      </c>
      <c r="D388" s="10">
        <v>0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 t="s">
        <v>53</v>
      </c>
      <c r="B389" s="4" t="s">
        <v>166</v>
      </c>
      <c r="C389" s="10">
        <v>2030</v>
      </c>
      <c r="D389" s="10">
        <v>0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 t="s">
        <v>53</v>
      </c>
      <c r="B390" s="4" t="s">
        <v>166</v>
      </c>
      <c r="C390" s="10">
        <v>2035</v>
      </c>
      <c r="D390" s="10">
        <v>0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 t="s">
        <v>53</v>
      </c>
      <c r="B391" s="4" t="s">
        <v>166</v>
      </c>
      <c r="C391" s="10">
        <v>2040</v>
      </c>
      <c r="D391" s="10">
        <v>0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 t="s">
        <v>53</v>
      </c>
      <c r="B392" s="4" t="s">
        <v>166</v>
      </c>
      <c r="C392" s="10">
        <v>2045</v>
      </c>
      <c r="D392" s="10">
        <v>0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 t="s">
        <v>53</v>
      </c>
      <c r="B393" s="4" t="s">
        <v>166</v>
      </c>
      <c r="C393" s="10">
        <v>2050</v>
      </c>
      <c r="D393" s="10">
        <v>0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 t="s">
        <v>53</v>
      </c>
      <c r="B394" s="4" t="s">
        <v>167</v>
      </c>
      <c r="C394" s="10">
        <v>2022</v>
      </c>
      <c r="D394" s="10">
        <v>0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 t="s">
        <v>53</v>
      </c>
      <c r="B395" s="4" t="s">
        <v>167</v>
      </c>
      <c r="C395" s="10">
        <v>2025</v>
      </c>
      <c r="D395" s="10">
        <v>0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 t="s">
        <v>53</v>
      </c>
      <c r="B396" s="4" t="s">
        <v>167</v>
      </c>
      <c r="C396" s="10">
        <v>2030</v>
      </c>
      <c r="D396" s="10">
        <v>0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 t="s">
        <v>53</v>
      </c>
      <c r="B397" s="4" t="s">
        <v>167</v>
      </c>
      <c r="C397" s="10">
        <v>2035</v>
      </c>
      <c r="D397" s="10">
        <v>0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 t="s">
        <v>53</v>
      </c>
      <c r="B398" s="4" t="s">
        <v>167</v>
      </c>
      <c r="C398" s="10">
        <v>2040</v>
      </c>
      <c r="D398" s="10">
        <v>0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 t="s">
        <v>53</v>
      </c>
      <c r="B399" s="4" t="s">
        <v>167</v>
      </c>
      <c r="C399" s="10">
        <v>2045</v>
      </c>
      <c r="D399" s="10">
        <v>0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 t="s">
        <v>53</v>
      </c>
      <c r="B400" s="4" t="s">
        <v>167</v>
      </c>
      <c r="C400" s="10">
        <v>2050</v>
      </c>
      <c r="D400" s="10">
        <v>0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 t="s">
        <v>53</v>
      </c>
      <c r="B401" s="4" t="s">
        <v>168</v>
      </c>
      <c r="C401" s="10">
        <v>2022</v>
      </c>
      <c r="D401" s="10">
        <v>10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 t="s">
        <v>53</v>
      </c>
      <c r="B402" s="4" t="s">
        <v>168</v>
      </c>
      <c r="C402" s="10">
        <v>2025</v>
      </c>
      <c r="D402" s="10">
        <v>10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 t="s">
        <v>53</v>
      </c>
      <c r="B403" s="4" t="s">
        <v>168</v>
      </c>
      <c r="C403" s="10">
        <v>2030</v>
      </c>
      <c r="D403" s="10">
        <v>10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 t="s">
        <v>53</v>
      </c>
      <c r="B404" s="4" t="s">
        <v>168</v>
      </c>
      <c r="C404" s="10">
        <v>2035</v>
      </c>
      <c r="D404" s="10">
        <v>10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 t="s">
        <v>53</v>
      </c>
      <c r="B405" s="4" t="s">
        <v>168</v>
      </c>
      <c r="C405" s="10">
        <v>2040</v>
      </c>
      <c r="D405" s="10">
        <v>10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 t="s">
        <v>53</v>
      </c>
      <c r="B406" s="4" t="s">
        <v>168</v>
      </c>
      <c r="C406" s="10">
        <v>2045</v>
      </c>
      <c r="D406" s="10">
        <v>10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 t="s">
        <v>53</v>
      </c>
      <c r="B407" s="4" t="s">
        <v>168</v>
      </c>
      <c r="C407" s="10">
        <v>2050</v>
      </c>
      <c r="D407" s="10">
        <v>10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 t="s">
        <v>53</v>
      </c>
      <c r="B408" s="4" t="s">
        <v>212</v>
      </c>
      <c r="C408" s="10">
        <v>2022</v>
      </c>
      <c r="D408" s="10">
        <v>10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 t="s">
        <v>53</v>
      </c>
      <c r="B409" s="4" t="s">
        <v>212</v>
      </c>
      <c r="C409" s="10">
        <v>2025</v>
      </c>
      <c r="D409" s="10">
        <v>10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 t="s">
        <v>53</v>
      </c>
      <c r="B410" s="4" t="s">
        <v>212</v>
      </c>
      <c r="C410" s="10">
        <v>2030</v>
      </c>
      <c r="D410" s="10">
        <v>10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 t="s">
        <v>53</v>
      </c>
      <c r="B411" s="4" t="s">
        <v>212</v>
      </c>
      <c r="C411" s="10">
        <v>2035</v>
      </c>
      <c r="D411" s="10">
        <v>10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 t="s">
        <v>53</v>
      </c>
      <c r="B412" s="4" t="s">
        <v>212</v>
      </c>
      <c r="C412" s="10">
        <v>2040</v>
      </c>
      <c r="D412" s="10">
        <v>10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 t="s">
        <v>53</v>
      </c>
      <c r="B413" s="4" t="s">
        <v>212</v>
      </c>
      <c r="C413" s="10">
        <v>2045</v>
      </c>
      <c r="D413" s="10">
        <v>10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 t="s">
        <v>53</v>
      </c>
      <c r="B414" s="4" t="s">
        <v>212</v>
      </c>
      <c r="C414" s="10">
        <v>2050</v>
      </c>
      <c r="D414" s="10">
        <v>10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 t="s">
        <v>53</v>
      </c>
      <c r="B415" s="4" t="s">
        <v>172</v>
      </c>
      <c r="C415" s="10">
        <v>2022</v>
      </c>
      <c r="D415" s="10">
        <v>0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 t="s">
        <v>53</v>
      </c>
      <c r="B416" s="4" t="s">
        <v>172</v>
      </c>
      <c r="C416" s="10">
        <v>2025</v>
      </c>
      <c r="D416" s="10">
        <v>0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 t="s">
        <v>53</v>
      </c>
      <c r="B417" s="4" t="s">
        <v>172</v>
      </c>
      <c r="C417" s="10">
        <v>2030</v>
      </c>
      <c r="D417" s="10">
        <v>0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 t="s">
        <v>53</v>
      </c>
      <c r="B418" s="4" t="s">
        <v>172</v>
      </c>
      <c r="C418" s="10">
        <v>2035</v>
      </c>
      <c r="D418" s="10">
        <v>0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 t="s">
        <v>53</v>
      </c>
      <c r="B419" s="4" t="s">
        <v>172</v>
      </c>
      <c r="C419" s="10">
        <v>2040</v>
      </c>
      <c r="D419" s="10">
        <v>0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 t="s">
        <v>53</v>
      </c>
      <c r="B420" s="4" t="s">
        <v>172</v>
      </c>
      <c r="C420" s="10">
        <v>2045</v>
      </c>
      <c r="D420" s="10">
        <v>0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 t="s">
        <v>53</v>
      </c>
      <c r="B421" s="4" t="s">
        <v>172</v>
      </c>
      <c r="C421" s="10">
        <v>2050</v>
      </c>
      <c r="D421" s="10">
        <v>0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 t="s">
        <v>53</v>
      </c>
      <c r="B422" s="4" t="s">
        <v>173</v>
      </c>
      <c r="C422" s="10">
        <v>2022</v>
      </c>
      <c r="D422" s="10">
        <v>0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 t="s">
        <v>53</v>
      </c>
      <c r="B423" s="4" t="s">
        <v>173</v>
      </c>
      <c r="C423" s="10">
        <v>2025</v>
      </c>
      <c r="D423" s="10">
        <v>0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 t="s">
        <v>53</v>
      </c>
      <c r="B424" s="4" t="s">
        <v>173</v>
      </c>
      <c r="C424" s="10">
        <v>2030</v>
      </c>
      <c r="D424" s="10">
        <v>0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 t="s">
        <v>53</v>
      </c>
      <c r="B425" s="4" t="s">
        <v>173</v>
      </c>
      <c r="C425" s="10">
        <v>2035</v>
      </c>
      <c r="D425" s="10">
        <v>0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 t="s">
        <v>53</v>
      </c>
      <c r="B426" s="4" t="s">
        <v>173</v>
      </c>
      <c r="C426" s="10">
        <v>2040</v>
      </c>
      <c r="D426" s="10">
        <v>0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 t="s">
        <v>53</v>
      </c>
      <c r="B427" s="4" t="s">
        <v>173</v>
      </c>
      <c r="C427" s="10">
        <v>2045</v>
      </c>
      <c r="D427" s="10">
        <v>0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 t="s">
        <v>53</v>
      </c>
      <c r="B428" s="4" t="s">
        <v>173</v>
      </c>
      <c r="C428" s="10">
        <v>2050</v>
      </c>
      <c r="D428" s="10">
        <v>0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 t="s">
        <v>53</v>
      </c>
      <c r="B429" s="4" t="s">
        <v>174</v>
      </c>
      <c r="C429" s="10">
        <v>2022</v>
      </c>
      <c r="D429" s="10">
        <v>0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 t="s">
        <v>53</v>
      </c>
      <c r="B430" s="4" t="s">
        <v>174</v>
      </c>
      <c r="C430" s="10">
        <v>2025</v>
      </c>
      <c r="D430" s="10">
        <v>0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 t="s">
        <v>53</v>
      </c>
      <c r="B431" s="4" t="s">
        <v>174</v>
      </c>
      <c r="C431" s="10">
        <v>2030</v>
      </c>
      <c r="D431" s="10">
        <v>0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 t="s">
        <v>53</v>
      </c>
      <c r="B432" s="4" t="s">
        <v>174</v>
      </c>
      <c r="C432" s="10">
        <v>2035</v>
      </c>
      <c r="D432" s="10">
        <v>0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 t="s">
        <v>53</v>
      </c>
      <c r="B433" s="4" t="s">
        <v>174</v>
      </c>
      <c r="C433" s="10">
        <v>2040</v>
      </c>
      <c r="D433" s="10">
        <v>0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 t="s">
        <v>53</v>
      </c>
      <c r="B434" s="4" t="s">
        <v>174</v>
      </c>
      <c r="C434" s="10">
        <v>2045</v>
      </c>
      <c r="D434" s="10">
        <v>0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 t="s">
        <v>53</v>
      </c>
      <c r="B435" s="4" t="s">
        <v>174</v>
      </c>
      <c r="C435" s="10">
        <v>2050</v>
      </c>
      <c r="D435" s="10">
        <v>0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 t="s">
        <v>53</v>
      </c>
      <c r="B436" s="4" t="s">
        <v>175</v>
      </c>
      <c r="C436" s="10">
        <v>2022</v>
      </c>
      <c r="D436" s="10">
        <v>0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 t="s">
        <v>53</v>
      </c>
      <c r="B437" s="4" t="s">
        <v>175</v>
      </c>
      <c r="C437" s="10">
        <v>2025</v>
      </c>
      <c r="D437" s="10">
        <v>0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 t="s">
        <v>53</v>
      </c>
      <c r="B438" s="4" t="s">
        <v>175</v>
      </c>
      <c r="C438" s="10">
        <v>2030</v>
      </c>
      <c r="D438" s="10">
        <v>0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 t="s">
        <v>53</v>
      </c>
      <c r="B439" s="4" t="s">
        <v>175</v>
      </c>
      <c r="C439" s="10">
        <v>2035</v>
      </c>
      <c r="D439" s="10">
        <v>0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 t="s">
        <v>53</v>
      </c>
      <c r="B440" s="4" t="s">
        <v>175</v>
      </c>
      <c r="C440" s="10">
        <v>2040</v>
      </c>
      <c r="D440" s="10">
        <v>0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 t="s">
        <v>53</v>
      </c>
      <c r="B441" s="4" t="s">
        <v>175</v>
      </c>
      <c r="C441" s="10">
        <v>2045</v>
      </c>
      <c r="D441" s="10">
        <v>0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 t="s">
        <v>53</v>
      </c>
      <c r="B442" s="4" t="s">
        <v>175</v>
      </c>
      <c r="C442" s="10">
        <v>2050</v>
      </c>
      <c r="D442" s="10">
        <v>0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 t="s">
        <v>53</v>
      </c>
      <c r="B443" s="4" t="s">
        <v>176</v>
      </c>
      <c r="C443" s="10">
        <v>2022</v>
      </c>
      <c r="D443" s="10">
        <v>0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 t="s">
        <v>53</v>
      </c>
      <c r="B444" s="4" t="s">
        <v>176</v>
      </c>
      <c r="C444" s="10">
        <v>2025</v>
      </c>
      <c r="D444" s="10">
        <v>0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 t="s">
        <v>53</v>
      </c>
      <c r="B445" s="4" t="s">
        <v>176</v>
      </c>
      <c r="C445" s="10">
        <v>2030</v>
      </c>
      <c r="D445" s="10">
        <v>0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 t="s">
        <v>53</v>
      </c>
      <c r="B446" s="4" t="s">
        <v>176</v>
      </c>
      <c r="C446" s="10">
        <v>2035</v>
      </c>
      <c r="D446" s="10">
        <v>0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 t="s">
        <v>53</v>
      </c>
      <c r="B447" s="4" t="s">
        <v>176</v>
      </c>
      <c r="C447" s="10">
        <v>2040</v>
      </c>
      <c r="D447" s="10">
        <v>0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 t="s">
        <v>53</v>
      </c>
      <c r="B448" s="4" t="s">
        <v>176</v>
      </c>
      <c r="C448" s="10">
        <v>2045</v>
      </c>
      <c r="D448" s="10">
        <v>0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 t="s">
        <v>53</v>
      </c>
      <c r="B449" s="4" t="s">
        <v>176</v>
      </c>
      <c r="C449" s="10">
        <v>2050</v>
      </c>
      <c r="D449" s="10">
        <v>0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 t="s">
        <v>53</v>
      </c>
      <c r="B450" s="4" t="s">
        <v>213</v>
      </c>
      <c r="C450" s="10">
        <v>2022</v>
      </c>
      <c r="D450" s="10">
        <v>0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 t="s">
        <v>53</v>
      </c>
      <c r="B451" s="4" t="s">
        <v>213</v>
      </c>
      <c r="C451" s="10">
        <v>2025</v>
      </c>
      <c r="D451" s="10">
        <v>0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 t="s">
        <v>53</v>
      </c>
      <c r="B452" s="4" t="s">
        <v>213</v>
      </c>
      <c r="C452" s="10">
        <v>2030</v>
      </c>
      <c r="D452" s="10">
        <v>0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 t="s">
        <v>53</v>
      </c>
      <c r="B453" s="4" t="s">
        <v>213</v>
      </c>
      <c r="C453" s="10">
        <v>2035</v>
      </c>
      <c r="D453" s="10">
        <v>0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 t="s">
        <v>53</v>
      </c>
      <c r="B454" s="4" t="s">
        <v>213</v>
      </c>
      <c r="C454" s="10">
        <v>2040</v>
      </c>
      <c r="D454" s="10">
        <v>0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 t="s">
        <v>53</v>
      </c>
      <c r="B455" s="4" t="s">
        <v>213</v>
      </c>
      <c r="C455" s="10">
        <v>2045</v>
      </c>
      <c r="D455" s="10">
        <v>0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 t="s">
        <v>53</v>
      </c>
      <c r="B456" s="4" t="s">
        <v>213</v>
      </c>
      <c r="C456" s="10">
        <v>2050</v>
      </c>
      <c r="D456" s="10">
        <v>0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 t="s">
        <v>29</v>
      </c>
      <c r="B457" s="4" t="s">
        <v>210</v>
      </c>
      <c r="C457" s="10">
        <v>2022</v>
      </c>
      <c r="D457" s="24">
        <v>0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 t="s">
        <v>29</v>
      </c>
      <c r="B458" s="4" t="s">
        <v>210</v>
      </c>
      <c r="C458" s="10">
        <v>2025</v>
      </c>
      <c r="D458" s="24">
        <v>0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 t="s">
        <v>29</v>
      </c>
      <c r="B459" s="4" t="s">
        <v>210</v>
      </c>
      <c r="C459" s="10">
        <v>2030</v>
      </c>
      <c r="D459" s="24">
        <v>0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 t="s">
        <v>29</v>
      </c>
      <c r="B460" s="4" t="s">
        <v>210</v>
      </c>
      <c r="C460" s="10">
        <v>2035</v>
      </c>
      <c r="D460" s="24">
        <v>0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 t="s">
        <v>29</v>
      </c>
      <c r="B461" s="4" t="s">
        <v>210</v>
      </c>
      <c r="C461" s="10">
        <v>2040</v>
      </c>
      <c r="D461" s="24">
        <v>0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 t="s">
        <v>29</v>
      </c>
      <c r="B462" s="4" t="s">
        <v>210</v>
      </c>
      <c r="C462" s="10">
        <v>2045</v>
      </c>
      <c r="D462" s="24">
        <v>0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 t="s">
        <v>29</v>
      </c>
      <c r="B463" s="4" t="s">
        <v>210</v>
      </c>
      <c r="C463" s="10">
        <v>2050</v>
      </c>
      <c r="D463" s="24">
        <v>0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 t="s">
        <v>29</v>
      </c>
      <c r="B464" s="4" t="s">
        <v>163</v>
      </c>
      <c r="C464" s="10">
        <v>2022</v>
      </c>
      <c r="D464" s="24">
        <v>0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 t="s">
        <v>29</v>
      </c>
      <c r="B465" s="4" t="s">
        <v>163</v>
      </c>
      <c r="C465" s="10">
        <v>2025</v>
      </c>
      <c r="D465" s="24">
        <v>0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 t="s">
        <v>29</v>
      </c>
      <c r="B466" s="4" t="s">
        <v>163</v>
      </c>
      <c r="C466" s="10">
        <v>2030</v>
      </c>
      <c r="D466" s="24">
        <v>0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 t="s">
        <v>29</v>
      </c>
      <c r="B467" s="4" t="s">
        <v>163</v>
      </c>
      <c r="C467" s="10">
        <v>2035</v>
      </c>
      <c r="D467" s="24">
        <v>0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 t="s">
        <v>29</v>
      </c>
      <c r="B468" s="4" t="s">
        <v>163</v>
      </c>
      <c r="C468" s="10">
        <v>2040</v>
      </c>
      <c r="D468" s="24">
        <v>0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 t="s">
        <v>29</v>
      </c>
      <c r="B469" s="4" t="s">
        <v>163</v>
      </c>
      <c r="C469" s="10">
        <v>2045</v>
      </c>
      <c r="D469" s="24">
        <v>0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 t="s">
        <v>29</v>
      </c>
      <c r="B470" s="4" t="s">
        <v>163</v>
      </c>
      <c r="C470" s="10">
        <v>2050</v>
      </c>
      <c r="D470" s="24">
        <v>0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 t="s">
        <v>29</v>
      </c>
      <c r="B471" s="4" t="s">
        <v>211</v>
      </c>
      <c r="C471" s="10">
        <v>2022</v>
      </c>
      <c r="D471" s="24">
        <v>0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 t="s">
        <v>29</v>
      </c>
      <c r="B472" s="4" t="s">
        <v>211</v>
      </c>
      <c r="C472" s="10">
        <v>2025</v>
      </c>
      <c r="D472" s="24">
        <v>0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 t="s">
        <v>29</v>
      </c>
      <c r="B473" s="4" t="s">
        <v>211</v>
      </c>
      <c r="C473" s="10">
        <v>2030</v>
      </c>
      <c r="D473" s="24">
        <v>0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 t="s">
        <v>29</v>
      </c>
      <c r="B474" s="4" t="s">
        <v>211</v>
      </c>
      <c r="C474" s="10">
        <v>2035</v>
      </c>
      <c r="D474" s="24">
        <v>0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 t="s">
        <v>29</v>
      </c>
      <c r="B475" s="4" t="s">
        <v>211</v>
      </c>
      <c r="C475" s="10">
        <v>2040</v>
      </c>
      <c r="D475" s="24">
        <v>0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 t="s">
        <v>29</v>
      </c>
      <c r="B476" s="4" t="s">
        <v>211</v>
      </c>
      <c r="C476" s="10">
        <v>2045</v>
      </c>
      <c r="D476" s="24">
        <v>0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 t="s">
        <v>29</v>
      </c>
      <c r="B477" s="4" t="s">
        <v>211</v>
      </c>
      <c r="C477" s="10">
        <v>2050</v>
      </c>
      <c r="D477" s="24">
        <v>0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 t="s">
        <v>29</v>
      </c>
      <c r="B478" s="4" t="s">
        <v>166</v>
      </c>
      <c r="C478" s="10">
        <v>2022</v>
      </c>
      <c r="D478" s="24">
        <v>0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 t="s">
        <v>29</v>
      </c>
      <c r="B479" s="4" t="s">
        <v>166</v>
      </c>
      <c r="C479" s="10">
        <v>2025</v>
      </c>
      <c r="D479" s="24">
        <v>0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 t="s">
        <v>29</v>
      </c>
      <c r="B480" s="4" t="s">
        <v>166</v>
      </c>
      <c r="C480" s="10">
        <v>2030</v>
      </c>
      <c r="D480" s="24">
        <v>0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 t="s">
        <v>29</v>
      </c>
      <c r="B481" s="4" t="s">
        <v>166</v>
      </c>
      <c r="C481" s="10">
        <v>2035</v>
      </c>
      <c r="D481" s="24">
        <v>0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 t="s">
        <v>29</v>
      </c>
      <c r="B482" s="4" t="s">
        <v>166</v>
      </c>
      <c r="C482" s="10">
        <v>2040</v>
      </c>
      <c r="D482" s="24">
        <v>0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 t="s">
        <v>29</v>
      </c>
      <c r="B483" s="4" t="s">
        <v>166</v>
      </c>
      <c r="C483" s="10">
        <v>2045</v>
      </c>
      <c r="D483" s="24">
        <v>0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 t="s">
        <v>29</v>
      </c>
      <c r="B484" s="4" t="s">
        <v>166</v>
      </c>
      <c r="C484" s="10">
        <v>2050</v>
      </c>
      <c r="D484" s="24">
        <v>0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 t="s">
        <v>29</v>
      </c>
      <c r="B485" s="4" t="s">
        <v>167</v>
      </c>
      <c r="C485" s="10">
        <v>2022</v>
      </c>
      <c r="D485" s="24">
        <v>0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 t="s">
        <v>29</v>
      </c>
      <c r="B486" s="4" t="s">
        <v>167</v>
      </c>
      <c r="C486" s="10">
        <v>2025</v>
      </c>
      <c r="D486" s="24">
        <v>0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 t="s">
        <v>29</v>
      </c>
      <c r="B487" s="4" t="s">
        <v>167</v>
      </c>
      <c r="C487" s="10">
        <v>2030</v>
      </c>
      <c r="D487" s="24">
        <v>0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 t="s">
        <v>29</v>
      </c>
      <c r="B488" s="4" t="s">
        <v>167</v>
      </c>
      <c r="C488" s="10">
        <v>2035</v>
      </c>
      <c r="D488" s="24">
        <v>0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 t="s">
        <v>29</v>
      </c>
      <c r="B489" s="4" t="s">
        <v>167</v>
      </c>
      <c r="C489" s="10">
        <v>2040</v>
      </c>
      <c r="D489" s="24">
        <v>0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 t="s">
        <v>29</v>
      </c>
      <c r="B490" s="4" t="s">
        <v>167</v>
      </c>
      <c r="C490" s="10">
        <v>2045</v>
      </c>
      <c r="D490" s="24">
        <v>0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 t="s">
        <v>29</v>
      </c>
      <c r="B491" s="4" t="s">
        <v>167</v>
      </c>
      <c r="C491" s="10">
        <v>2050</v>
      </c>
      <c r="D491" s="24">
        <v>0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 t="s">
        <v>29</v>
      </c>
      <c r="B492" s="4" t="s">
        <v>168</v>
      </c>
      <c r="C492" s="10">
        <v>2022</v>
      </c>
      <c r="D492" s="24">
        <v>2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 t="s">
        <v>29</v>
      </c>
      <c r="B493" s="4" t="s">
        <v>168</v>
      </c>
      <c r="C493" s="10">
        <v>2025</v>
      </c>
      <c r="D493" s="24">
        <v>2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 t="s">
        <v>29</v>
      </c>
      <c r="B494" s="4" t="s">
        <v>168</v>
      </c>
      <c r="C494" s="10">
        <v>2030</v>
      </c>
      <c r="D494" s="24">
        <v>2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 t="s">
        <v>29</v>
      </c>
      <c r="B495" s="4" t="s">
        <v>168</v>
      </c>
      <c r="C495" s="10">
        <v>2035</v>
      </c>
      <c r="D495" s="24">
        <v>2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 t="s">
        <v>29</v>
      </c>
      <c r="B496" s="4" t="s">
        <v>168</v>
      </c>
      <c r="C496" s="10">
        <v>2040</v>
      </c>
      <c r="D496" s="24">
        <v>2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 t="s">
        <v>29</v>
      </c>
      <c r="B497" s="4" t="s">
        <v>168</v>
      </c>
      <c r="C497" s="10">
        <v>2045</v>
      </c>
      <c r="D497" s="24">
        <v>2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 t="s">
        <v>29</v>
      </c>
      <c r="B498" s="4" t="s">
        <v>168</v>
      </c>
      <c r="C498" s="10">
        <v>2050</v>
      </c>
      <c r="D498" s="24">
        <v>2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 t="s">
        <v>29</v>
      </c>
      <c r="B499" s="4" t="s">
        <v>212</v>
      </c>
      <c r="C499" s="10">
        <v>2022</v>
      </c>
      <c r="D499" s="24">
        <v>5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 t="s">
        <v>29</v>
      </c>
      <c r="B500" s="4" t="s">
        <v>212</v>
      </c>
      <c r="C500" s="10">
        <v>2025</v>
      </c>
      <c r="D500" s="24">
        <v>5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 t="s">
        <v>29</v>
      </c>
      <c r="B501" s="4" t="s">
        <v>212</v>
      </c>
      <c r="C501" s="10">
        <v>2030</v>
      </c>
      <c r="D501" s="24">
        <v>5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 t="s">
        <v>29</v>
      </c>
      <c r="B502" s="4" t="s">
        <v>212</v>
      </c>
      <c r="C502" s="10">
        <v>2035</v>
      </c>
      <c r="D502" s="24">
        <v>5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 t="s">
        <v>29</v>
      </c>
      <c r="B503" s="4" t="s">
        <v>212</v>
      </c>
      <c r="C503" s="10">
        <v>2040</v>
      </c>
      <c r="D503" s="24">
        <v>5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 t="s">
        <v>29</v>
      </c>
      <c r="B504" s="4" t="s">
        <v>212</v>
      </c>
      <c r="C504" s="10">
        <v>2045</v>
      </c>
      <c r="D504" s="24">
        <v>5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 t="s">
        <v>29</v>
      </c>
      <c r="B505" s="4" t="s">
        <v>212</v>
      </c>
      <c r="C505" s="10">
        <v>2050</v>
      </c>
      <c r="D505" s="24">
        <v>5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 t="s">
        <v>29</v>
      </c>
      <c r="B506" s="4" t="s">
        <v>172</v>
      </c>
      <c r="C506" s="10">
        <v>2022</v>
      </c>
      <c r="D506" s="24">
        <v>0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 t="s">
        <v>29</v>
      </c>
      <c r="B507" s="4" t="s">
        <v>172</v>
      </c>
      <c r="C507" s="10">
        <v>2025</v>
      </c>
      <c r="D507" s="24">
        <v>0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 t="s">
        <v>29</v>
      </c>
      <c r="B508" s="4" t="s">
        <v>172</v>
      </c>
      <c r="C508" s="10">
        <v>2030</v>
      </c>
      <c r="D508" s="24">
        <v>0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 t="s">
        <v>29</v>
      </c>
      <c r="B509" s="4" t="s">
        <v>172</v>
      </c>
      <c r="C509" s="10">
        <v>2035</v>
      </c>
      <c r="D509" s="24">
        <v>0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 t="s">
        <v>29</v>
      </c>
      <c r="B510" s="4" t="s">
        <v>172</v>
      </c>
      <c r="C510" s="10">
        <v>2040</v>
      </c>
      <c r="D510" s="24">
        <v>0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 t="s">
        <v>29</v>
      </c>
      <c r="B511" s="4" t="s">
        <v>172</v>
      </c>
      <c r="C511" s="10">
        <v>2045</v>
      </c>
      <c r="D511" s="24">
        <v>0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 t="s">
        <v>29</v>
      </c>
      <c r="B512" s="4" t="s">
        <v>172</v>
      </c>
      <c r="C512" s="10">
        <v>2050</v>
      </c>
      <c r="D512" s="24">
        <v>0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 t="s">
        <v>29</v>
      </c>
      <c r="B513" s="4" t="s">
        <v>173</v>
      </c>
      <c r="C513" s="10">
        <v>2022</v>
      </c>
      <c r="D513" s="24">
        <v>0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 t="s">
        <v>29</v>
      </c>
      <c r="B514" s="4" t="s">
        <v>173</v>
      </c>
      <c r="C514" s="10">
        <v>2025</v>
      </c>
      <c r="D514" s="24">
        <v>0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 t="s">
        <v>29</v>
      </c>
      <c r="B515" s="4" t="s">
        <v>173</v>
      </c>
      <c r="C515" s="10">
        <v>2030</v>
      </c>
      <c r="D515" s="24">
        <v>0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 t="s">
        <v>29</v>
      </c>
      <c r="B516" s="4" t="s">
        <v>173</v>
      </c>
      <c r="C516" s="10">
        <v>2035</v>
      </c>
      <c r="D516" s="24">
        <v>0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 t="s">
        <v>29</v>
      </c>
      <c r="B517" s="4" t="s">
        <v>173</v>
      </c>
      <c r="C517" s="10">
        <v>2040</v>
      </c>
      <c r="D517" s="24">
        <v>0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 t="s">
        <v>29</v>
      </c>
      <c r="B518" s="4" t="s">
        <v>173</v>
      </c>
      <c r="C518" s="10">
        <v>2045</v>
      </c>
      <c r="D518" s="24">
        <v>0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 t="s">
        <v>29</v>
      </c>
      <c r="B519" s="4" t="s">
        <v>173</v>
      </c>
      <c r="C519" s="10">
        <v>2050</v>
      </c>
      <c r="D519" s="24">
        <v>0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 t="s">
        <v>29</v>
      </c>
      <c r="B520" s="4" t="s">
        <v>174</v>
      </c>
      <c r="C520" s="10">
        <v>2022</v>
      </c>
      <c r="D520" s="24">
        <v>0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 t="s">
        <v>29</v>
      </c>
      <c r="B521" s="4" t="s">
        <v>174</v>
      </c>
      <c r="C521" s="10">
        <v>2025</v>
      </c>
      <c r="D521" s="24">
        <v>0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 t="s">
        <v>29</v>
      </c>
      <c r="B522" s="4" t="s">
        <v>174</v>
      </c>
      <c r="C522" s="10">
        <v>2030</v>
      </c>
      <c r="D522" s="24">
        <v>0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 t="s">
        <v>29</v>
      </c>
      <c r="B523" s="4" t="s">
        <v>174</v>
      </c>
      <c r="C523" s="10">
        <v>2035</v>
      </c>
      <c r="D523" s="24">
        <v>0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 t="s">
        <v>29</v>
      </c>
      <c r="B524" s="4" t="s">
        <v>174</v>
      </c>
      <c r="C524" s="10">
        <v>2040</v>
      </c>
      <c r="D524" s="24">
        <v>0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 t="s">
        <v>29</v>
      </c>
      <c r="B525" s="4" t="s">
        <v>174</v>
      </c>
      <c r="C525" s="10">
        <v>2045</v>
      </c>
      <c r="D525" s="24">
        <v>0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 t="s">
        <v>29</v>
      </c>
      <c r="B526" s="4" t="s">
        <v>174</v>
      </c>
      <c r="C526" s="10">
        <v>2050</v>
      </c>
      <c r="D526" s="24">
        <v>0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 t="s">
        <v>29</v>
      </c>
      <c r="B527" s="4" t="s">
        <v>175</v>
      </c>
      <c r="C527" s="10">
        <v>2022</v>
      </c>
      <c r="D527" s="24">
        <v>0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 t="s">
        <v>29</v>
      </c>
      <c r="B528" s="4" t="s">
        <v>175</v>
      </c>
      <c r="C528" s="10">
        <v>2025</v>
      </c>
      <c r="D528" s="24">
        <v>0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 t="s">
        <v>29</v>
      </c>
      <c r="B529" s="4" t="s">
        <v>175</v>
      </c>
      <c r="C529" s="10">
        <v>2030</v>
      </c>
      <c r="D529" s="24">
        <v>0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 t="s">
        <v>29</v>
      </c>
      <c r="B530" s="4" t="s">
        <v>175</v>
      </c>
      <c r="C530" s="10">
        <v>2035</v>
      </c>
      <c r="D530" s="24">
        <v>0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 t="s">
        <v>29</v>
      </c>
      <c r="B531" s="4" t="s">
        <v>175</v>
      </c>
      <c r="C531" s="10">
        <v>2040</v>
      </c>
      <c r="D531" s="24">
        <v>0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 t="s">
        <v>29</v>
      </c>
      <c r="B532" s="4" t="s">
        <v>175</v>
      </c>
      <c r="C532" s="10">
        <v>2045</v>
      </c>
      <c r="D532" s="24">
        <v>0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 t="s">
        <v>29</v>
      </c>
      <c r="B533" s="4" t="s">
        <v>175</v>
      </c>
      <c r="C533" s="10">
        <v>2050</v>
      </c>
      <c r="D533" s="24">
        <v>0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 t="s">
        <v>29</v>
      </c>
      <c r="B534" s="4" t="s">
        <v>176</v>
      </c>
      <c r="C534" s="10">
        <v>2022</v>
      </c>
      <c r="D534" s="24">
        <v>0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 t="s">
        <v>29</v>
      </c>
      <c r="B535" s="4" t="s">
        <v>176</v>
      </c>
      <c r="C535" s="10">
        <v>2025</v>
      </c>
      <c r="D535" s="24">
        <v>0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 t="s">
        <v>29</v>
      </c>
      <c r="B536" s="4" t="s">
        <v>176</v>
      </c>
      <c r="C536" s="10">
        <v>2030</v>
      </c>
      <c r="D536" s="24">
        <v>0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 t="s">
        <v>29</v>
      </c>
      <c r="B537" s="4" t="s">
        <v>176</v>
      </c>
      <c r="C537" s="10">
        <v>2035</v>
      </c>
      <c r="D537" s="24">
        <v>0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 t="s">
        <v>29</v>
      </c>
      <c r="B538" s="4" t="s">
        <v>176</v>
      </c>
      <c r="C538" s="10">
        <v>2040</v>
      </c>
      <c r="D538" s="24">
        <v>0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 t="s">
        <v>29</v>
      </c>
      <c r="B539" s="4" t="s">
        <v>176</v>
      </c>
      <c r="C539" s="10">
        <v>2045</v>
      </c>
      <c r="D539" s="24">
        <v>0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 t="s">
        <v>29</v>
      </c>
      <c r="B540" s="4" t="s">
        <v>176</v>
      </c>
      <c r="C540" s="10">
        <v>2050</v>
      </c>
      <c r="D540" s="24">
        <v>0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 t="s">
        <v>29</v>
      </c>
      <c r="B541" s="4" t="s">
        <v>213</v>
      </c>
      <c r="C541" s="10">
        <v>2022</v>
      </c>
      <c r="D541" s="24">
        <v>5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 t="s">
        <v>29</v>
      </c>
      <c r="B542" s="4" t="s">
        <v>213</v>
      </c>
      <c r="C542" s="10">
        <v>2025</v>
      </c>
      <c r="D542" s="24">
        <v>5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 t="s">
        <v>29</v>
      </c>
      <c r="B543" s="4" t="s">
        <v>213</v>
      </c>
      <c r="C543" s="10">
        <v>2030</v>
      </c>
      <c r="D543" s="24">
        <v>5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 t="s">
        <v>29</v>
      </c>
      <c r="B544" s="4" t="s">
        <v>213</v>
      </c>
      <c r="C544" s="10">
        <v>2035</v>
      </c>
      <c r="D544" s="24">
        <v>5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 t="s">
        <v>29</v>
      </c>
      <c r="B545" s="4" t="s">
        <v>213</v>
      </c>
      <c r="C545" s="10">
        <v>2040</v>
      </c>
      <c r="D545" s="24">
        <v>5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 t="s">
        <v>29</v>
      </c>
      <c r="B546" s="4" t="s">
        <v>213</v>
      </c>
      <c r="C546" s="10">
        <v>2045</v>
      </c>
      <c r="D546" s="24">
        <v>5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 t="s">
        <v>29</v>
      </c>
      <c r="B547" s="4" t="s">
        <v>213</v>
      </c>
      <c r="C547" s="10">
        <v>2050</v>
      </c>
      <c r="D547" s="24">
        <v>5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 t="s">
        <v>47</v>
      </c>
      <c r="B548" s="4" t="s">
        <v>210</v>
      </c>
      <c r="C548" s="10">
        <v>2022</v>
      </c>
      <c r="D548" s="10">
        <v>0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 t="s">
        <v>47</v>
      </c>
      <c r="B549" s="4" t="s">
        <v>210</v>
      </c>
      <c r="C549" s="10">
        <v>2025</v>
      </c>
      <c r="D549" s="10">
        <v>0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 t="s">
        <v>47</v>
      </c>
      <c r="B550" s="4" t="s">
        <v>210</v>
      </c>
      <c r="C550" s="10">
        <v>2030</v>
      </c>
      <c r="D550" s="10">
        <v>0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 t="s">
        <v>47</v>
      </c>
      <c r="B551" s="4" t="s">
        <v>210</v>
      </c>
      <c r="C551" s="10">
        <v>2035</v>
      </c>
      <c r="D551" s="10">
        <v>0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 t="s">
        <v>47</v>
      </c>
      <c r="B552" s="4" t="s">
        <v>210</v>
      </c>
      <c r="C552" s="10">
        <v>2040</v>
      </c>
      <c r="D552" s="10">
        <v>0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 t="s">
        <v>47</v>
      </c>
      <c r="B553" s="4" t="s">
        <v>210</v>
      </c>
      <c r="C553" s="10">
        <v>2045</v>
      </c>
      <c r="D553" s="10">
        <v>0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 t="s">
        <v>47</v>
      </c>
      <c r="B554" s="4" t="s">
        <v>210</v>
      </c>
      <c r="C554" s="10">
        <v>2050</v>
      </c>
      <c r="D554" s="10">
        <v>0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 t="s">
        <v>47</v>
      </c>
      <c r="B555" s="4" t="s">
        <v>163</v>
      </c>
      <c r="C555" s="10">
        <v>2022</v>
      </c>
      <c r="D555" s="10">
        <v>0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 t="s">
        <v>47</v>
      </c>
      <c r="B556" s="4" t="s">
        <v>163</v>
      </c>
      <c r="C556" s="10">
        <v>2025</v>
      </c>
      <c r="D556" s="10">
        <v>0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 t="s">
        <v>47</v>
      </c>
      <c r="B557" s="4" t="s">
        <v>163</v>
      </c>
      <c r="C557" s="10">
        <v>2030</v>
      </c>
      <c r="D557" s="10">
        <v>0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 t="s">
        <v>47</v>
      </c>
      <c r="B558" s="4" t="s">
        <v>163</v>
      </c>
      <c r="C558" s="10">
        <v>2035</v>
      </c>
      <c r="D558" s="10">
        <v>0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 t="s">
        <v>47</v>
      </c>
      <c r="B559" s="4" t="s">
        <v>163</v>
      </c>
      <c r="C559" s="10">
        <v>2040</v>
      </c>
      <c r="D559" s="10">
        <v>0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 t="s">
        <v>47</v>
      </c>
      <c r="B560" s="4" t="s">
        <v>163</v>
      </c>
      <c r="C560" s="10">
        <v>2045</v>
      </c>
      <c r="D560" s="10">
        <v>0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 t="s">
        <v>47</v>
      </c>
      <c r="B561" s="4" t="s">
        <v>163</v>
      </c>
      <c r="C561" s="10">
        <v>2050</v>
      </c>
      <c r="D561" s="10">
        <v>0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 t="s">
        <v>47</v>
      </c>
      <c r="B562" s="4" t="s">
        <v>211</v>
      </c>
      <c r="C562" s="10">
        <v>2022</v>
      </c>
      <c r="D562" s="10">
        <v>0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 t="s">
        <v>47</v>
      </c>
      <c r="B563" s="4" t="s">
        <v>211</v>
      </c>
      <c r="C563" s="10">
        <v>2025</v>
      </c>
      <c r="D563" s="10">
        <v>0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 t="s">
        <v>47</v>
      </c>
      <c r="B564" s="4" t="s">
        <v>211</v>
      </c>
      <c r="C564" s="10">
        <v>2030</v>
      </c>
      <c r="D564" s="10">
        <v>0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 t="s">
        <v>47</v>
      </c>
      <c r="B565" s="4" t="s">
        <v>211</v>
      </c>
      <c r="C565" s="10">
        <v>2035</v>
      </c>
      <c r="D565" s="10">
        <v>0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 t="s">
        <v>47</v>
      </c>
      <c r="B566" s="4" t="s">
        <v>211</v>
      </c>
      <c r="C566" s="10">
        <v>2040</v>
      </c>
      <c r="D566" s="10">
        <v>0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 t="s">
        <v>47</v>
      </c>
      <c r="B567" s="4" t="s">
        <v>211</v>
      </c>
      <c r="C567" s="10">
        <v>2045</v>
      </c>
      <c r="D567" s="10">
        <v>0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 t="s">
        <v>47</v>
      </c>
      <c r="B568" s="4" t="s">
        <v>211</v>
      </c>
      <c r="C568" s="10">
        <v>2050</v>
      </c>
      <c r="D568" s="10">
        <v>0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 t="s">
        <v>47</v>
      </c>
      <c r="B569" s="4" t="s">
        <v>166</v>
      </c>
      <c r="C569" s="10">
        <v>2022</v>
      </c>
      <c r="D569" s="10">
        <v>0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 t="s">
        <v>47</v>
      </c>
      <c r="B570" s="4" t="s">
        <v>166</v>
      </c>
      <c r="C570" s="10">
        <v>2025</v>
      </c>
      <c r="D570" s="10">
        <v>0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 t="s">
        <v>47</v>
      </c>
      <c r="B571" s="4" t="s">
        <v>166</v>
      </c>
      <c r="C571" s="10">
        <v>2030</v>
      </c>
      <c r="D571" s="10">
        <v>0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 t="s">
        <v>47</v>
      </c>
      <c r="B572" s="4" t="s">
        <v>166</v>
      </c>
      <c r="C572" s="10">
        <v>2035</v>
      </c>
      <c r="D572" s="10">
        <v>0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 t="s">
        <v>47</v>
      </c>
      <c r="B573" s="4" t="s">
        <v>166</v>
      </c>
      <c r="C573" s="10">
        <v>2040</v>
      </c>
      <c r="D573" s="10">
        <v>0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 t="s">
        <v>47</v>
      </c>
      <c r="B574" s="4" t="s">
        <v>166</v>
      </c>
      <c r="C574" s="10">
        <v>2045</v>
      </c>
      <c r="D574" s="10">
        <v>0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 t="s">
        <v>47</v>
      </c>
      <c r="B575" s="4" t="s">
        <v>166</v>
      </c>
      <c r="C575" s="10">
        <v>2050</v>
      </c>
      <c r="D575" s="10">
        <v>0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 t="s">
        <v>47</v>
      </c>
      <c r="B576" s="4" t="s">
        <v>167</v>
      </c>
      <c r="C576" s="10">
        <v>2022</v>
      </c>
      <c r="D576" s="10">
        <v>0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 t="s">
        <v>47</v>
      </c>
      <c r="B577" s="4" t="s">
        <v>167</v>
      </c>
      <c r="C577" s="10">
        <v>2025</v>
      </c>
      <c r="D577" s="10">
        <v>0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 t="s">
        <v>47</v>
      </c>
      <c r="B578" s="4" t="s">
        <v>167</v>
      </c>
      <c r="C578" s="10">
        <v>2030</v>
      </c>
      <c r="D578" s="10">
        <v>0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 t="s">
        <v>47</v>
      </c>
      <c r="B579" s="4" t="s">
        <v>167</v>
      </c>
      <c r="C579" s="10">
        <v>2035</v>
      </c>
      <c r="D579" s="10">
        <v>0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 t="s">
        <v>47</v>
      </c>
      <c r="B580" s="4" t="s">
        <v>167</v>
      </c>
      <c r="C580" s="10">
        <v>2040</v>
      </c>
      <c r="D580" s="10">
        <v>0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 t="s">
        <v>47</v>
      </c>
      <c r="B581" s="4" t="s">
        <v>167</v>
      </c>
      <c r="C581" s="10">
        <v>2045</v>
      </c>
      <c r="D581" s="10">
        <v>0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 t="s">
        <v>47</v>
      </c>
      <c r="B582" s="4" t="s">
        <v>167</v>
      </c>
      <c r="C582" s="10">
        <v>2050</v>
      </c>
      <c r="D582" s="10">
        <v>0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 t="s">
        <v>47</v>
      </c>
      <c r="B583" s="4" t="s">
        <v>168</v>
      </c>
      <c r="C583" s="10">
        <v>2022</v>
      </c>
      <c r="D583" s="10">
        <v>5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 t="s">
        <v>47</v>
      </c>
      <c r="B584" s="4" t="s">
        <v>168</v>
      </c>
      <c r="C584" s="10">
        <v>2025</v>
      </c>
      <c r="D584" s="10">
        <v>5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 t="s">
        <v>47</v>
      </c>
      <c r="B585" s="4" t="s">
        <v>168</v>
      </c>
      <c r="C585" s="10">
        <v>2030</v>
      </c>
      <c r="D585" s="10">
        <v>5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 t="s">
        <v>47</v>
      </c>
      <c r="B586" s="4" t="s">
        <v>168</v>
      </c>
      <c r="C586" s="10">
        <v>2035</v>
      </c>
      <c r="D586" s="10">
        <v>5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 t="s">
        <v>47</v>
      </c>
      <c r="B587" s="4" t="s">
        <v>168</v>
      </c>
      <c r="C587" s="10">
        <v>2040</v>
      </c>
      <c r="D587" s="10">
        <v>5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 t="s">
        <v>47</v>
      </c>
      <c r="B588" s="4" t="s">
        <v>168</v>
      </c>
      <c r="C588" s="10">
        <v>2045</v>
      </c>
      <c r="D588" s="10">
        <v>5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 t="s">
        <v>47</v>
      </c>
      <c r="B589" s="4" t="s">
        <v>168</v>
      </c>
      <c r="C589" s="10">
        <v>2050</v>
      </c>
      <c r="D589" s="10">
        <v>5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 t="s">
        <v>47</v>
      </c>
      <c r="B590" s="4" t="s">
        <v>212</v>
      </c>
      <c r="C590" s="10">
        <v>2022</v>
      </c>
      <c r="D590" s="10">
        <v>5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 t="s">
        <v>47</v>
      </c>
      <c r="B591" s="4" t="s">
        <v>212</v>
      </c>
      <c r="C591" s="10">
        <v>2025</v>
      </c>
      <c r="D591" s="10">
        <v>5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 t="s">
        <v>47</v>
      </c>
      <c r="B592" s="4" t="s">
        <v>212</v>
      </c>
      <c r="C592" s="10">
        <v>2030</v>
      </c>
      <c r="D592" s="10">
        <v>5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 t="s">
        <v>47</v>
      </c>
      <c r="B593" s="4" t="s">
        <v>212</v>
      </c>
      <c r="C593" s="10">
        <v>2035</v>
      </c>
      <c r="D593" s="10">
        <v>5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 t="s">
        <v>47</v>
      </c>
      <c r="B594" s="4" t="s">
        <v>212</v>
      </c>
      <c r="C594" s="10">
        <v>2040</v>
      </c>
      <c r="D594" s="10">
        <v>5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 t="s">
        <v>47</v>
      </c>
      <c r="B595" s="4" t="s">
        <v>212</v>
      </c>
      <c r="C595" s="10">
        <v>2045</v>
      </c>
      <c r="D595" s="10">
        <v>5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 t="s">
        <v>47</v>
      </c>
      <c r="B596" s="4" t="s">
        <v>212</v>
      </c>
      <c r="C596" s="10">
        <v>2050</v>
      </c>
      <c r="D596" s="10">
        <v>5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 t="s">
        <v>47</v>
      </c>
      <c r="B597" s="4" t="s">
        <v>172</v>
      </c>
      <c r="C597" s="10">
        <v>2022</v>
      </c>
      <c r="D597" s="10">
        <v>0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 t="s">
        <v>47</v>
      </c>
      <c r="B598" s="4" t="s">
        <v>172</v>
      </c>
      <c r="C598" s="10">
        <v>2025</v>
      </c>
      <c r="D598" s="10">
        <v>0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 t="s">
        <v>47</v>
      </c>
      <c r="B599" s="4" t="s">
        <v>172</v>
      </c>
      <c r="C599" s="10">
        <v>2030</v>
      </c>
      <c r="D599" s="10">
        <v>0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 t="s">
        <v>47</v>
      </c>
      <c r="B600" s="4" t="s">
        <v>172</v>
      </c>
      <c r="C600" s="10">
        <v>2035</v>
      </c>
      <c r="D600" s="10">
        <v>0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 t="s">
        <v>47</v>
      </c>
      <c r="B601" s="4" t="s">
        <v>172</v>
      </c>
      <c r="C601" s="10">
        <v>2040</v>
      </c>
      <c r="D601" s="10">
        <v>0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 t="s">
        <v>47</v>
      </c>
      <c r="B602" s="4" t="s">
        <v>172</v>
      </c>
      <c r="C602" s="10">
        <v>2045</v>
      </c>
      <c r="D602" s="10">
        <v>0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 t="s">
        <v>47</v>
      </c>
      <c r="B603" s="4" t="s">
        <v>172</v>
      </c>
      <c r="C603" s="10">
        <v>2050</v>
      </c>
      <c r="D603" s="10">
        <v>0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 t="s">
        <v>47</v>
      </c>
      <c r="B604" s="4" t="s">
        <v>173</v>
      </c>
      <c r="C604" s="10">
        <v>2022</v>
      </c>
      <c r="D604" s="10">
        <v>0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 t="s">
        <v>47</v>
      </c>
      <c r="B605" s="4" t="s">
        <v>173</v>
      </c>
      <c r="C605" s="10">
        <v>2025</v>
      </c>
      <c r="D605" s="10">
        <v>0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 t="s">
        <v>47</v>
      </c>
      <c r="B606" s="4" t="s">
        <v>173</v>
      </c>
      <c r="C606" s="10">
        <v>2030</v>
      </c>
      <c r="D606" s="10">
        <v>0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 t="s">
        <v>47</v>
      </c>
      <c r="B607" s="4" t="s">
        <v>173</v>
      </c>
      <c r="C607" s="10">
        <v>2035</v>
      </c>
      <c r="D607" s="10">
        <v>0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 t="s">
        <v>47</v>
      </c>
      <c r="B608" s="4" t="s">
        <v>173</v>
      </c>
      <c r="C608" s="10">
        <v>2040</v>
      </c>
      <c r="D608" s="10">
        <v>0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 t="s">
        <v>47</v>
      </c>
      <c r="B609" s="4" t="s">
        <v>173</v>
      </c>
      <c r="C609" s="10">
        <v>2045</v>
      </c>
      <c r="D609" s="10">
        <v>0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 t="s">
        <v>47</v>
      </c>
      <c r="B610" s="4" t="s">
        <v>173</v>
      </c>
      <c r="C610" s="10">
        <v>2050</v>
      </c>
      <c r="D610" s="10">
        <v>0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 t="s">
        <v>47</v>
      </c>
      <c r="B611" s="4" t="s">
        <v>174</v>
      </c>
      <c r="C611" s="10">
        <v>2022</v>
      </c>
      <c r="D611" s="10">
        <v>0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 t="s">
        <v>47</v>
      </c>
      <c r="B612" s="4" t="s">
        <v>174</v>
      </c>
      <c r="C612" s="10">
        <v>2025</v>
      </c>
      <c r="D612" s="10">
        <v>0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 t="s">
        <v>47</v>
      </c>
      <c r="B613" s="4" t="s">
        <v>174</v>
      </c>
      <c r="C613" s="10">
        <v>2030</v>
      </c>
      <c r="D613" s="10">
        <v>0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 t="s">
        <v>47</v>
      </c>
      <c r="B614" s="4" t="s">
        <v>174</v>
      </c>
      <c r="C614" s="10">
        <v>2035</v>
      </c>
      <c r="D614" s="10">
        <v>0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 t="s">
        <v>47</v>
      </c>
      <c r="B615" s="4" t="s">
        <v>174</v>
      </c>
      <c r="C615" s="10">
        <v>2040</v>
      </c>
      <c r="D615" s="10">
        <v>0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 t="s">
        <v>47</v>
      </c>
      <c r="B616" s="4" t="s">
        <v>174</v>
      </c>
      <c r="C616" s="10">
        <v>2045</v>
      </c>
      <c r="D616" s="10">
        <v>0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 t="s">
        <v>47</v>
      </c>
      <c r="B617" s="4" t="s">
        <v>174</v>
      </c>
      <c r="C617" s="10">
        <v>2050</v>
      </c>
      <c r="D617" s="10">
        <v>0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 t="s">
        <v>47</v>
      </c>
      <c r="B618" s="4" t="s">
        <v>175</v>
      </c>
      <c r="C618" s="10">
        <v>2022</v>
      </c>
      <c r="D618" s="10">
        <v>0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 t="s">
        <v>47</v>
      </c>
      <c r="B619" s="4" t="s">
        <v>175</v>
      </c>
      <c r="C619" s="10">
        <v>2025</v>
      </c>
      <c r="D619" s="10">
        <v>0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 t="s">
        <v>47</v>
      </c>
      <c r="B620" s="4" t="s">
        <v>175</v>
      </c>
      <c r="C620" s="10">
        <v>2030</v>
      </c>
      <c r="D620" s="10">
        <v>0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 t="s">
        <v>47</v>
      </c>
      <c r="B621" s="4" t="s">
        <v>175</v>
      </c>
      <c r="C621" s="10">
        <v>2035</v>
      </c>
      <c r="D621" s="10">
        <v>0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 t="s">
        <v>47</v>
      </c>
      <c r="B622" s="4" t="s">
        <v>175</v>
      </c>
      <c r="C622" s="10">
        <v>2040</v>
      </c>
      <c r="D622" s="10">
        <v>0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 t="s">
        <v>47</v>
      </c>
      <c r="B623" s="4" t="s">
        <v>175</v>
      </c>
      <c r="C623" s="10">
        <v>2045</v>
      </c>
      <c r="D623" s="10">
        <v>0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 t="s">
        <v>47</v>
      </c>
      <c r="B624" s="4" t="s">
        <v>175</v>
      </c>
      <c r="C624" s="10">
        <v>2050</v>
      </c>
      <c r="D624" s="10">
        <v>0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 t="s">
        <v>47</v>
      </c>
      <c r="B625" s="4" t="s">
        <v>176</v>
      </c>
      <c r="C625" s="10">
        <v>2022</v>
      </c>
      <c r="D625" s="10">
        <v>0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 t="s">
        <v>47</v>
      </c>
      <c r="B626" s="4" t="s">
        <v>176</v>
      </c>
      <c r="C626" s="10">
        <v>2025</v>
      </c>
      <c r="D626" s="10">
        <v>0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 t="s">
        <v>47</v>
      </c>
      <c r="B627" s="4" t="s">
        <v>176</v>
      </c>
      <c r="C627" s="10">
        <v>2030</v>
      </c>
      <c r="D627" s="10">
        <v>0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 t="s">
        <v>47</v>
      </c>
      <c r="B628" s="4" t="s">
        <v>176</v>
      </c>
      <c r="C628" s="10">
        <v>2035</v>
      </c>
      <c r="D628" s="10">
        <v>0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 t="s">
        <v>47</v>
      </c>
      <c r="B629" s="4" t="s">
        <v>176</v>
      </c>
      <c r="C629" s="10">
        <v>2040</v>
      </c>
      <c r="D629" s="10">
        <v>0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 t="s">
        <v>47</v>
      </c>
      <c r="B630" s="4" t="s">
        <v>176</v>
      </c>
      <c r="C630" s="10">
        <v>2045</v>
      </c>
      <c r="D630" s="10">
        <v>0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 t="s">
        <v>47</v>
      </c>
      <c r="B631" s="4" t="s">
        <v>176</v>
      </c>
      <c r="C631" s="10">
        <v>2050</v>
      </c>
      <c r="D631" s="10">
        <v>0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 t="s">
        <v>47</v>
      </c>
      <c r="B632" s="4" t="s">
        <v>213</v>
      </c>
      <c r="C632" s="10">
        <v>2022</v>
      </c>
      <c r="D632" s="10">
        <v>0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 t="s">
        <v>47</v>
      </c>
      <c r="B633" s="4" t="s">
        <v>213</v>
      </c>
      <c r="C633" s="10">
        <v>2025</v>
      </c>
      <c r="D633" s="10">
        <v>0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 t="s">
        <v>47</v>
      </c>
      <c r="B634" s="4" t="s">
        <v>213</v>
      </c>
      <c r="C634" s="10">
        <v>2030</v>
      </c>
      <c r="D634" s="10">
        <v>0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 t="s">
        <v>47</v>
      </c>
      <c r="B635" s="4" t="s">
        <v>213</v>
      </c>
      <c r="C635" s="10">
        <v>2035</v>
      </c>
      <c r="D635" s="10">
        <v>0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 t="s">
        <v>47</v>
      </c>
      <c r="B636" s="4" t="s">
        <v>213</v>
      </c>
      <c r="C636" s="10">
        <v>2040</v>
      </c>
      <c r="D636" s="10">
        <v>0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 t="s">
        <v>47</v>
      </c>
      <c r="B637" s="4" t="s">
        <v>213</v>
      </c>
      <c r="C637" s="10">
        <v>2045</v>
      </c>
      <c r="D637" s="10">
        <v>0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 t="s">
        <v>47</v>
      </c>
      <c r="B638" s="4" t="s">
        <v>213</v>
      </c>
      <c r="C638" s="10">
        <v>2050</v>
      </c>
      <c r="D638" s="10">
        <v>0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/>
    <row r="840" spans="1:26" ht="15.75" customHeight="1"/>
    <row r="841" spans="1:26" ht="15.75" customHeight="1"/>
    <row r="842" spans="1:26" ht="15.75" customHeight="1"/>
    <row r="843" spans="1:26" ht="15.75" customHeight="1"/>
    <row r="844" spans="1:26" ht="15.75" customHeight="1"/>
    <row r="845" spans="1:26" ht="15.75" customHeight="1"/>
    <row r="846" spans="1:26" ht="15.75" customHeight="1"/>
    <row r="847" spans="1:26" ht="15.75" customHeight="1"/>
    <row r="848" spans="1:26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</sheetData>
  <autoFilter ref="A1:C1275" xr:uid="{00000000-0009-0000-0000-000039000000}"/>
  <pageMargins left="0.7" right="0.7" top="0" bottom="0" header="0" footer="0"/>
  <pageSetup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D972"/>
  <sheetViews>
    <sheetView topLeftCell="A106" zoomScaleNormal="100" workbookViewId="0">
      <selection activeCell="K123" sqref="K123"/>
    </sheetView>
  </sheetViews>
  <sheetFormatPr baseColWidth="10" defaultColWidth="14.44140625" defaultRowHeight="15" customHeight="1"/>
  <cols>
    <col min="2" max="2" width="24.88671875" customWidth="1"/>
    <col min="5" max="5" width="8.6640625" customWidth="1"/>
    <col min="6" max="6" width="18.5546875" customWidth="1"/>
    <col min="7" max="7" width="17.6640625" customWidth="1"/>
    <col min="8" max="11" width="8.6640625" customWidth="1"/>
    <col min="12" max="12" width="15.109375" customWidth="1"/>
    <col min="13" max="16" width="8.6640625" customWidth="1"/>
    <col min="17" max="17" width="13.6640625" customWidth="1"/>
    <col min="18" max="18" width="8.6640625" customWidth="1"/>
    <col min="19" max="19" width="13.6640625" customWidth="1"/>
    <col min="20" max="28" width="8.6640625" customWidth="1"/>
  </cols>
  <sheetData>
    <row r="1" spans="1:30" ht="14.25" customHeight="1">
      <c r="A1" s="1" t="s">
        <v>0</v>
      </c>
      <c r="B1" s="1" t="s">
        <v>1</v>
      </c>
      <c r="C1" s="1" t="s">
        <v>8</v>
      </c>
      <c r="D1" s="1" t="s">
        <v>226</v>
      </c>
      <c r="I1" s="4"/>
      <c r="J1" s="4"/>
      <c r="K1" s="102"/>
      <c r="L1" s="102"/>
      <c r="M1" s="102"/>
      <c r="N1" s="102"/>
      <c r="O1" s="4"/>
      <c r="P1" s="102"/>
      <c r="Q1" s="102"/>
      <c r="R1" s="102"/>
      <c r="S1" s="102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4.25" customHeight="1">
      <c r="A2" s="90" t="s">
        <v>17</v>
      </c>
      <c r="B2" s="90" t="s">
        <v>225</v>
      </c>
      <c r="C2" s="90">
        <v>2025</v>
      </c>
      <c r="D2" s="90">
        <v>3</v>
      </c>
      <c r="E2" s="89"/>
      <c r="F2" s="89"/>
      <c r="G2" s="89"/>
      <c r="H2" s="89"/>
      <c r="J2" s="4"/>
      <c r="K2" s="88"/>
      <c r="L2" s="89"/>
      <c r="M2" s="88"/>
      <c r="N2" s="89"/>
      <c r="O2" s="4"/>
      <c r="P2" s="97"/>
      <c r="Q2" s="97"/>
      <c r="R2" s="98"/>
      <c r="S2" s="97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4.25" customHeight="1">
      <c r="A3" s="90" t="s">
        <v>17</v>
      </c>
      <c r="B3" s="90" t="s">
        <v>149</v>
      </c>
      <c r="C3" s="90">
        <v>2025</v>
      </c>
      <c r="D3" s="90">
        <v>5</v>
      </c>
      <c r="E3" s="89"/>
      <c r="F3" s="89"/>
      <c r="G3" s="89"/>
      <c r="H3" s="89"/>
      <c r="J3" s="4"/>
      <c r="K3" s="88"/>
      <c r="L3" s="89"/>
      <c r="M3" s="88"/>
      <c r="N3" s="89"/>
      <c r="O3" s="4"/>
      <c r="P3" s="97"/>
      <c r="Q3" s="97"/>
      <c r="R3" s="98"/>
      <c r="S3" s="97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4.25" customHeight="1">
      <c r="A4" s="84" t="s">
        <v>17</v>
      </c>
      <c r="B4" s="84" t="s">
        <v>199</v>
      </c>
      <c r="C4" s="84">
        <v>2025</v>
      </c>
      <c r="D4" s="110">
        <v>8</v>
      </c>
      <c r="E4" s="89"/>
      <c r="F4" s="89"/>
      <c r="G4" s="89"/>
      <c r="H4" s="89"/>
      <c r="J4" s="4"/>
      <c r="K4" s="88"/>
      <c r="L4" s="89"/>
      <c r="M4" s="88"/>
      <c r="N4" s="89"/>
      <c r="O4" s="4"/>
      <c r="P4" s="97"/>
      <c r="Q4" s="97"/>
      <c r="R4" s="98"/>
      <c r="S4" s="97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4.25" customHeight="1">
      <c r="A5" s="84" t="s">
        <v>17</v>
      </c>
      <c r="B5" s="84" t="s">
        <v>212</v>
      </c>
      <c r="C5" s="84">
        <v>2025</v>
      </c>
      <c r="D5" s="84">
        <v>0.2</v>
      </c>
      <c r="E5" s="89"/>
      <c r="F5" s="77">
        <v>2244</v>
      </c>
      <c r="G5" s="89"/>
      <c r="H5" s="89"/>
      <c r="J5" s="4"/>
      <c r="K5" s="88"/>
      <c r="L5" s="89"/>
      <c r="M5" s="88"/>
      <c r="N5" s="89"/>
      <c r="O5" s="4"/>
      <c r="P5" s="97"/>
      <c r="Q5" s="97"/>
      <c r="R5" s="98"/>
      <c r="S5" s="97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14.25" customHeight="1">
      <c r="A6" s="84" t="s">
        <v>23</v>
      </c>
      <c r="B6" s="84" t="s">
        <v>212</v>
      </c>
      <c r="C6" s="84">
        <v>2025</v>
      </c>
      <c r="D6" s="84">
        <v>0.2</v>
      </c>
      <c r="E6" s="89"/>
      <c r="F6" s="89"/>
      <c r="G6" s="89"/>
      <c r="H6" s="89"/>
      <c r="J6" s="4"/>
      <c r="K6" s="88"/>
      <c r="L6" s="89"/>
      <c r="M6" s="88"/>
      <c r="N6" s="89"/>
      <c r="O6" s="4"/>
      <c r="P6" s="97"/>
      <c r="Q6" s="97"/>
      <c r="R6" s="98"/>
      <c r="S6" s="97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14.25" customHeight="1">
      <c r="A7" s="84" t="s">
        <v>29</v>
      </c>
      <c r="B7" s="90" t="s">
        <v>149</v>
      </c>
      <c r="C7" s="84">
        <v>2025</v>
      </c>
      <c r="D7" s="84">
        <v>3</v>
      </c>
      <c r="E7" s="89"/>
      <c r="F7" s="89"/>
      <c r="G7" s="89"/>
      <c r="H7" s="89"/>
      <c r="J7" s="4"/>
      <c r="K7" s="88"/>
      <c r="L7" s="89"/>
      <c r="M7" s="88"/>
      <c r="N7" s="89"/>
      <c r="O7" s="4"/>
      <c r="P7" s="97"/>
      <c r="Q7" s="97"/>
      <c r="R7" s="98"/>
      <c r="S7" s="97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14.25" customHeight="1">
      <c r="A8" s="84" t="s">
        <v>29</v>
      </c>
      <c r="B8" s="84" t="s">
        <v>212</v>
      </c>
      <c r="C8" s="84">
        <v>2025</v>
      </c>
      <c r="D8" s="84">
        <v>1</v>
      </c>
      <c r="E8" s="89"/>
      <c r="F8" s="89"/>
      <c r="G8" s="89"/>
      <c r="H8" s="89"/>
      <c r="J8" s="4"/>
      <c r="K8" s="88"/>
      <c r="L8" s="89"/>
      <c r="M8" s="88"/>
      <c r="N8" s="89"/>
      <c r="O8" s="4"/>
      <c r="P8" s="97"/>
      <c r="Q8" s="97"/>
      <c r="R8" s="98"/>
      <c r="S8" s="97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14.25" customHeight="1">
      <c r="A9" s="84" t="s">
        <v>29</v>
      </c>
      <c r="B9" s="84" t="s">
        <v>213</v>
      </c>
      <c r="C9" s="84">
        <v>2025</v>
      </c>
      <c r="D9" s="84">
        <v>1.7987743406605201</v>
      </c>
      <c r="E9" s="89"/>
      <c r="F9" s="89"/>
      <c r="G9" s="89"/>
      <c r="H9" s="89"/>
      <c r="J9" s="4"/>
      <c r="K9" s="88"/>
      <c r="L9" s="89"/>
      <c r="M9" s="88"/>
      <c r="N9" s="89"/>
      <c r="O9" s="4"/>
      <c r="P9" s="97"/>
      <c r="Q9" s="97"/>
      <c r="R9" s="98"/>
      <c r="S9" s="97"/>
      <c r="T9" s="110" t="s">
        <v>17</v>
      </c>
      <c r="U9" s="110" t="s">
        <v>199</v>
      </c>
      <c r="V9" s="110">
        <v>2025</v>
      </c>
      <c r="W9" s="110">
        <v>10.645535673587201</v>
      </c>
      <c r="X9" s="4"/>
      <c r="Y9" s="4"/>
      <c r="Z9" s="4"/>
      <c r="AA9" s="4"/>
      <c r="AB9" s="4"/>
      <c r="AC9" s="4"/>
      <c r="AD9" s="4"/>
    </row>
    <row r="10" spans="1:30" ht="14.25" customHeight="1">
      <c r="A10" s="84" t="s">
        <v>35</v>
      </c>
      <c r="B10" s="84" t="s">
        <v>212</v>
      </c>
      <c r="C10" s="84">
        <v>2025</v>
      </c>
      <c r="D10" s="84">
        <v>0.3</v>
      </c>
      <c r="E10" s="89"/>
      <c r="F10" s="89"/>
      <c r="G10" s="89"/>
      <c r="H10" s="89"/>
      <c r="K10" s="88"/>
      <c r="L10" s="89"/>
      <c r="M10" s="88"/>
      <c r="N10" s="89"/>
      <c r="O10" s="4"/>
      <c r="P10" s="97"/>
      <c r="Q10" s="97"/>
      <c r="R10" s="98"/>
      <c r="S10" s="97"/>
      <c r="T10" s="110" t="s">
        <v>29</v>
      </c>
      <c r="U10" s="110" t="s">
        <v>199</v>
      </c>
      <c r="V10" s="110">
        <v>2025</v>
      </c>
      <c r="W10" s="110">
        <v>2</v>
      </c>
      <c r="X10" s="4"/>
      <c r="Y10" s="4"/>
      <c r="Z10" s="4"/>
      <c r="AA10" s="4"/>
      <c r="AB10" s="4"/>
      <c r="AC10" s="4"/>
      <c r="AD10" s="4"/>
    </row>
    <row r="11" spans="1:30" ht="14.25" customHeight="1">
      <c r="A11" s="84" t="s">
        <v>41</v>
      </c>
      <c r="B11" s="84" t="s">
        <v>212</v>
      </c>
      <c r="C11" s="84">
        <v>2025</v>
      </c>
      <c r="D11" s="84">
        <f>0.309599752320198+0.18</f>
        <v>0.48959975232019798</v>
      </c>
      <c r="E11" s="89"/>
      <c r="F11" s="89"/>
      <c r="G11" s="89"/>
      <c r="H11" s="89"/>
      <c r="K11" s="88"/>
      <c r="L11" s="89"/>
      <c r="M11" s="88"/>
      <c r="N11" s="89"/>
      <c r="O11" s="4"/>
      <c r="P11" s="97"/>
      <c r="Q11" s="97"/>
      <c r="R11" s="98"/>
      <c r="S11" s="97"/>
      <c r="T11" s="110" t="s">
        <v>47</v>
      </c>
      <c r="U11" s="110" t="s">
        <v>199</v>
      </c>
      <c r="V11" s="110">
        <v>2025</v>
      </c>
      <c r="W11" s="110">
        <v>0.3</v>
      </c>
      <c r="X11" s="4"/>
      <c r="Y11" s="4"/>
      <c r="Z11" s="4"/>
      <c r="AA11" s="4"/>
      <c r="AB11" s="4"/>
      <c r="AC11" s="4"/>
      <c r="AD11" s="4"/>
    </row>
    <row r="12" spans="1:30" ht="14.25" customHeight="1">
      <c r="A12" s="84" t="s">
        <v>47</v>
      </c>
      <c r="B12" s="84" t="s">
        <v>199</v>
      </c>
      <c r="C12" s="84">
        <v>2025</v>
      </c>
      <c r="D12" s="84">
        <v>0.3</v>
      </c>
      <c r="E12" s="89"/>
      <c r="F12" s="89"/>
      <c r="G12" s="89"/>
      <c r="H12" s="89"/>
      <c r="K12" s="88"/>
      <c r="L12" s="89"/>
      <c r="M12" s="88"/>
      <c r="N12" s="89"/>
      <c r="O12" s="4"/>
      <c r="P12" s="97"/>
      <c r="Q12" s="97"/>
      <c r="R12" s="98"/>
      <c r="S12" s="97"/>
      <c r="T12" s="110" t="s">
        <v>53</v>
      </c>
      <c r="U12" s="110" t="s">
        <v>199</v>
      </c>
      <c r="V12" s="110">
        <v>2025</v>
      </c>
      <c r="W12" s="110">
        <v>0.42150784602893099</v>
      </c>
      <c r="X12" s="4"/>
      <c r="Y12" s="4"/>
      <c r="Z12" s="4"/>
      <c r="AA12" s="4"/>
      <c r="AB12" s="4"/>
      <c r="AC12" s="4"/>
      <c r="AD12" s="4"/>
    </row>
    <row r="13" spans="1:30" ht="14.25" customHeight="1">
      <c r="A13" s="84" t="s">
        <v>53</v>
      </c>
      <c r="B13" s="84" t="s">
        <v>199</v>
      </c>
      <c r="C13" s="84">
        <v>2025</v>
      </c>
      <c r="D13" s="110">
        <v>0.35</v>
      </c>
      <c r="E13" s="89"/>
      <c r="F13" s="89"/>
      <c r="G13" s="89"/>
      <c r="H13" s="89"/>
      <c r="K13" s="88"/>
      <c r="L13" s="89"/>
      <c r="M13" s="88"/>
      <c r="N13" s="89"/>
      <c r="O13" s="4"/>
      <c r="P13" s="97"/>
      <c r="Q13" s="97"/>
      <c r="R13" s="98"/>
      <c r="S13" s="97"/>
      <c r="T13" s="4"/>
      <c r="U13" s="70"/>
      <c r="V13" s="4"/>
      <c r="W13" s="4"/>
      <c r="X13" s="4"/>
      <c r="Y13" s="4"/>
      <c r="Z13" s="4"/>
      <c r="AA13" s="4"/>
      <c r="AB13" s="4"/>
      <c r="AC13" s="4"/>
      <c r="AD13" s="4"/>
    </row>
    <row r="14" spans="1:30" ht="14.25" customHeight="1">
      <c r="A14" s="84" t="s">
        <v>53</v>
      </c>
      <c r="B14" s="84" t="s">
        <v>210</v>
      </c>
      <c r="C14" s="84">
        <v>2025</v>
      </c>
      <c r="D14" s="84">
        <v>2.5</v>
      </c>
      <c r="E14" s="89"/>
      <c r="F14" s="89"/>
      <c r="G14" s="89"/>
      <c r="H14" s="89"/>
      <c r="K14" s="88"/>
      <c r="L14" s="89"/>
      <c r="M14" s="88"/>
      <c r="N14" s="89"/>
      <c r="O14" s="4"/>
      <c r="P14" s="97"/>
      <c r="Q14" s="97"/>
      <c r="R14" s="98"/>
      <c r="S14" s="98"/>
      <c r="T14" s="4"/>
      <c r="U14" s="70"/>
      <c r="V14" s="4"/>
      <c r="W14" s="4"/>
      <c r="X14" s="4"/>
      <c r="Y14" s="4"/>
      <c r="Z14" s="4"/>
      <c r="AA14" s="4"/>
      <c r="AB14" s="4"/>
      <c r="AC14" s="4"/>
      <c r="AD14" s="4"/>
    </row>
    <row r="15" spans="1:30" ht="14.25" customHeight="1">
      <c r="A15" s="97" t="s">
        <v>17</v>
      </c>
      <c r="B15" s="97" t="s">
        <v>127</v>
      </c>
      <c r="C15" s="98">
        <v>2022</v>
      </c>
      <c r="D15" s="97">
        <v>1.75</v>
      </c>
      <c r="E15" s="90"/>
      <c r="K15" s="88"/>
      <c r="L15" s="89"/>
      <c r="M15" s="88"/>
      <c r="N15" s="89"/>
      <c r="O15" s="4"/>
      <c r="P15" s="97"/>
      <c r="Q15" s="97"/>
      <c r="R15" s="98"/>
      <c r="S15" s="98"/>
      <c r="T15" s="4"/>
      <c r="U15" s="70"/>
      <c r="V15" s="4"/>
      <c r="W15" s="4"/>
      <c r="X15" s="4"/>
      <c r="Y15" s="4"/>
      <c r="Z15" s="4"/>
      <c r="AA15" s="4"/>
      <c r="AB15" s="4"/>
      <c r="AC15" s="4"/>
      <c r="AD15" s="4"/>
    </row>
    <row r="16" spans="1:30" ht="14.25" customHeight="1">
      <c r="A16" s="97" t="s">
        <v>17</v>
      </c>
      <c r="B16" s="97" t="s">
        <v>203</v>
      </c>
      <c r="C16" s="98">
        <v>2022</v>
      </c>
      <c r="D16" s="97">
        <v>3.75</v>
      </c>
      <c r="E16" s="90"/>
      <c r="K16" s="88"/>
      <c r="L16" s="89"/>
      <c r="M16" s="88"/>
      <c r="N16" s="89"/>
      <c r="O16" s="4"/>
      <c r="P16" s="97"/>
      <c r="Q16" s="97"/>
      <c r="R16" s="98"/>
      <c r="S16" s="98"/>
      <c r="T16" s="4"/>
      <c r="U16" s="70"/>
      <c r="V16" s="4"/>
      <c r="W16" s="4"/>
      <c r="X16" s="4"/>
      <c r="Y16" s="4"/>
      <c r="Z16" s="4"/>
      <c r="AA16" s="4"/>
      <c r="AB16" s="4"/>
      <c r="AC16" s="4"/>
      <c r="AD16" s="4"/>
    </row>
    <row r="17" spans="1:30" ht="14.25" customHeight="1">
      <c r="A17" s="97" t="s">
        <v>17</v>
      </c>
      <c r="B17" s="97" t="s">
        <v>121</v>
      </c>
      <c r="C17" s="98">
        <v>2022</v>
      </c>
      <c r="D17" s="97">
        <v>0.1</v>
      </c>
      <c r="E17" s="84"/>
      <c r="K17" s="88"/>
      <c r="L17" s="89"/>
      <c r="M17" s="88"/>
      <c r="N17" s="89"/>
      <c r="O17" s="4"/>
      <c r="P17" s="97"/>
      <c r="Q17" s="97"/>
      <c r="R17" s="98"/>
      <c r="S17" s="98"/>
      <c r="T17" s="4"/>
      <c r="U17" s="70"/>
      <c r="V17" s="4"/>
      <c r="W17" s="4"/>
      <c r="X17" s="4"/>
      <c r="Y17" s="4"/>
      <c r="Z17" s="4"/>
      <c r="AA17" s="4"/>
      <c r="AB17" s="4"/>
      <c r="AC17" s="4"/>
      <c r="AD17" s="4"/>
    </row>
    <row r="18" spans="1:30" ht="14.25" customHeight="1">
      <c r="A18" s="97" t="s">
        <v>17</v>
      </c>
      <c r="B18" s="97" t="s">
        <v>204</v>
      </c>
      <c r="C18" s="98">
        <v>2022</v>
      </c>
      <c r="D18" s="97">
        <v>0.2</v>
      </c>
      <c r="E18" s="84"/>
      <c r="K18" s="88"/>
      <c r="L18" s="89"/>
      <c r="M18" s="88"/>
      <c r="N18" s="89"/>
      <c r="O18" s="4"/>
      <c r="P18" s="97"/>
      <c r="Q18" s="97"/>
      <c r="R18" s="98"/>
      <c r="S18" s="98"/>
      <c r="T18" s="4"/>
      <c r="U18" s="70"/>
      <c r="V18" s="4"/>
      <c r="W18" s="4"/>
      <c r="X18" s="4"/>
      <c r="Y18" s="4"/>
      <c r="Z18" s="4"/>
      <c r="AA18" s="4"/>
      <c r="AB18" s="4"/>
      <c r="AC18" s="4"/>
      <c r="AD18" s="4"/>
    </row>
    <row r="19" spans="1:30" ht="14.25" customHeight="1">
      <c r="A19" s="97" t="s">
        <v>17</v>
      </c>
      <c r="B19" s="97" t="s">
        <v>200</v>
      </c>
      <c r="C19" s="98">
        <v>2022</v>
      </c>
      <c r="D19" s="97">
        <v>0.2</v>
      </c>
      <c r="E19" s="84"/>
      <c r="K19" s="88"/>
      <c r="L19" s="89"/>
      <c r="M19" s="88"/>
      <c r="N19" s="89"/>
      <c r="O19" s="4"/>
      <c r="P19" s="97"/>
      <c r="Q19" s="97"/>
      <c r="R19" s="98"/>
      <c r="S19" s="98"/>
      <c r="T19" s="4"/>
      <c r="U19" s="70"/>
      <c r="V19" s="4"/>
      <c r="W19" s="4"/>
      <c r="X19" s="4"/>
      <c r="Y19" s="4"/>
      <c r="Z19" s="4"/>
      <c r="AA19" s="4"/>
      <c r="AB19" s="4"/>
      <c r="AC19" s="4"/>
      <c r="AD19" s="4"/>
    </row>
    <row r="20" spans="1:30" ht="14.25" customHeight="1">
      <c r="A20" s="97" t="s">
        <v>17</v>
      </c>
      <c r="B20" s="97" t="s">
        <v>201</v>
      </c>
      <c r="C20" s="98">
        <v>2022</v>
      </c>
      <c r="D20" s="97">
        <v>0.6</v>
      </c>
      <c r="E20" s="84"/>
      <c r="K20" s="88"/>
      <c r="L20" s="89"/>
      <c r="M20" s="88"/>
      <c r="N20" s="89"/>
      <c r="O20" s="4"/>
      <c r="P20" s="97"/>
      <c r="Q20" s="97"/>
      <c r="R20" s="98"/>
      <c r="S20" s="98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ht="14.25" customHeight="1">
      <c r="A21" s="97" t="s">
        <v>29</v>
      </c>
      <c r="B21" s="97" t="s">
        <v>249</v>
      </c>
      <c r="C21" s="98">
        <v>2022</v>
      </c>
      <c r="D21" s="97">
        <v>1.5475000000000001</v>
      </c>
      <c r="E21" s="84"/>
      <c r="K21" s="88"/>
      <c r="L21" s="89"/>
      <c r="M21" s="88"/>
      <c r="N21" s="89"/>
      <c r="O21" s="4"/>
      <c r="P21" s="97"/>
      <c r="Q21" s="97"/>
      <c r="R21" s="98"/>
      <c r="S21" s="98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14.25" customHeight="1">
      <c r="A22" s="97" t="s">
        <v>29</v>
      </c>
      <c r="B22" s="97" t="s">
        <v>203</v>
      </c>
      <c r="C22" s="98">
        <v>2022</v>
      </c>
      <c r="D22" s="97">
        <v>3.2749999999999999</v>
      </c>
      <c r="E22" s="84"/>
      <c r="K22" s="88"/>
      <c r="L22" s="89"/>
      <c r="M22" s="88"/>
      <c r="N22" s="89"/>
      <c r="O22" s="4"/>
      <c r="P22" s="97"/>
      <c r="Q22" s="97"/>
      <c r="R22" s="98"/>
      <c r="S22" s="98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ht="14.25" customHeight="1">
      <c r="A23" s="97" t="s">
        <v>29</v>
      </c>
      <c r="B23" s="97" t="s">
        <v>121</v>
      </c>
      <c r="C23" s="98">
        <v>2022</v>
      </c>
      <c r="D23" s="97">
        <v>0.16250000000000001</v>
      </c>
      <c r="E23" s="84"/>
      <c r="K23" s="88"/>
      <c r="L23" s="89"/>
      <c r="M23" s="88"/>
      <c r="N23" s="89"/>
      <c r="O23" s="4"/>
      <c r="P23" s="97"/>
      <c r="Q23" s="97"/>
      <c r="R23" s="98"/>
      <c r="S23" s="98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14.25" customHeight="1">
      <c r="A24" s="97" t="s">
        <v>29</v>
      </c>
      <c r="B24" s="97" t="s">
        <v>204</v>
      </c>
      <c r="C24" s="98">
        <v>2022</v>
      </c>
      <c r="D24" s="97">
        <v>0.375</v>
      </c>
      <c r="E24" s="84"/>
      <c r="K24" s="88"/>
      <c r="L24" s="89"/>
      <c r="M24" s="88"/>
      <c r="N24" s="89"/>
      <c r="O24" s="4"/>
      <c r="P24" s="97"/>
      <c r="Q24" s="97"/>
      <c r="R24" s="98"/>
      <c r="S24" s="98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14.25" customHeight="1">
      <c r="A25" s="97" t="s">
        <v>29</v>
      </c>
      <c r="B25" s="97" t="s">
        <v>200</v>
      </c>
      <c r="C25" s="98">
        <v>2022</v>
      </c>
      <c r="D25" s="97">
        <v>0.22500000000000001</v>
      </c>
      <c r="E25" s="84"/>
      <c r="K25" s="88"/>
      <c r="L25" s="89"/>
      <c r="M25" s="88"/>
      <c r="N25" s="89"/>
      <c r="O25" s="4"/>
      <c r="P25" s="97"/>
      <c r="Q25" s="97"/>
      <c r="R25" s="98"/>
      <c r="S25" s="98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14.25" customHeight="1">
      <c r="A26" s="97" t="s">
        <v>29</v>
      </c>
      <c r="B26" s="97" t="s">
        <v>201</v>
      </c>
      <c r="C26" s="98">
        <v>2022</v>
      </c>
      <c r="D26" s="97">
        <v>0.6</v>
      </c>
      <c r="E26" s="84"/>
      <c r="K26" s="88"/>
      <c r="L26" s="89"/>
      <c r="M26" s="88"/>
      <c r="N26" s="89"/>
      <c r="O26" s="4"/>
      <c r="P26" s="97"/>
      <c r="Q26" s="97"/>
      <c r="R26" s="98"/>
      <c r="S26" s="98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14.25" customHeight="1">
      <c r="A27" s="97" t="s">
        <v>23</v>
      </c>
      <c r="B27" s="97" t="s">
        <v>249</v>
      </c>
      <c r="C27" s="98">
        <v>2022</v>
      </c>
      <c r="D27" s="98">
        <v>0.6</v>
      </c>
      <c r="E27" s="84"/>
      <c r="K27" s="88"/>
      <c r="L27" s="89"/>
      <c r="M27" s="88"/>
      <c r="N27" s="89"/>
      <c r="O27" s="4"/>
      <c r="P27" s="97"/>
      <c r="Q27" s="97"/>
      <c r="R27" s="98"/>
      <c r="S27" s="98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14.25" customHeight="1">
      <c r="A28" s="97" t="s">
        <v>23</v>
      </c>
      <c r="B28" s="97" t="s">
        <v>203</v>
      </c>
      <c r="C28" s="98">
        <v>2022</v>
      </c>
      <c r="D28" s="98">
        <v>0.7</v>
      </c>
      <c r="K28" s="88"/>
      <c r="L28" s="89"/>
      <c r="M28" s="88"/>
      <c r="N28" s="89"/>
      <c r="O28" s="4"/>
      <c r="P28" s="97"/>
      <c r="Q28" s="97"/>
      <c r="R28" s="98"/>
      <c r="S28" s="98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ht="14.25" customHeight="1">
      <c r="A29" s="97" t="s">
        <v>23</v>
      </c>
      <c r="B29" s="97" t="s">
        <v>121</v>
      </c>
      <c r="C29" s="98">
        <v>2022</v>
      </c>
      <c r="D29" s="98">
        <v>0.25</v>
      </c>
      <c r="K29" s="88"/>
      <c r="L29" s="89"/>
      <c r="M29" s="88"/>
      <c r="N29" s="89"/>
      <c r="O29" s="4"/>
      <c r="P29" s="97"/>
      <c r="Q29" s="97"/>
      <c r="R29" s="98"/>
      <c r="S29" s="98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14.25" customHeight="1">
      <c r="A30" s="97" t="s">
        <v>23</v>
      </c>
      <c r="B30" s="97" t="s">
        <v>204</v>
      </c>
      <c r="C30" s="98">
        <v>2022</v>
      </c>
      <c r="D30" s="98">
        <v>0.45</v>
      </c>
      <c r="K30" s="88"/>
      <c r="L30" s="89"/>
      <c r="M30" s="88"/>
      <c r="N30" s="89"/>
      <c r="O30" s="4"/>
      <c r="P30" s="97"/>
      <c r="Q30" s="97"/>
      <c r="R30" s="98"/>
      <c r="S30" s="98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ht="14.25" customHeight="1">
      <c r="A31" s="97" t="s">
        <v>23</v>
      </c>
      <c r="B31" s="97" t="s">
        <v>200</v>
      </c>
      <c r="C31" s="98">
        <v>2022</v>
      </c>
      <c r="D31" s="98">
        <v>0.15</v>
      </c>
      <c r="K31" s="88"/>
      <c r="L31" s="89"/>
      <c r="M31" s="88"/>
      <c r="N31" s="89"/>
      <c r="O31" s="4"/>
      <c r="P31" s="97"/>
      <c r="Q31" s="97"/>
      <c r="R31" s="98"/>
      <c r="S31" s="98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ht="14.25" customHeight="1">
      <c r="A32" s="97" t="s">
        <v>23</v>
      </c>
      <c r="B32" s="97" t="s">
        <v>201</v>
      </c>
      <c r="C32" s="98">
        <v>2022</v>
      </c>
      <c r="D32" s="98">
        <v>0.45</v>
      </c>
      <c r="K32" s="88"/>
      <c r="L32" s="89"/>
      <c r="M32" s="88"/>
      <c r="N32" s="89"/>
      <c r="O32" s="4"/>
      <c r="P32" s="97"/>
      <c r="Q32" s="97"/>
      <c r="R32" s="98"/>
      <c r="S32" s="98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ht="14.25" customHeight="1">
      <c r="A33" s="97" t="s">
        <v>35</v>
      </c>
      <c r="B33" s="97" t="s">
        <v>249</v>
      </c>
      <c r="C33" s="98">
        <v>2022</v>
      </c>
      <c r="D33" s="98">
        <v>0.5</v>
      </c>
      <c r="K33" s="88"/>
      <c r="L33" s="89"/>
      <c r="M33" s="88"/>
      <c r="N33" s="89"/>
      <c r="O33" s="4"/>
      <c r="P33" s="97"/>
      <c r="Q33" s="97"/>
      <c r="R33" s="98"/>
      <c r="S33" s="98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ht="14.25" customHeight="1">
      <c r="A34" s="97" t="s">
        <v>35</v>
      </c>
      <c r="B34" s="97" t="s">
        <v>121</v>
      </c>
      <c r="C34" s="98">
        <v>2022</v>
      </c>
      <c r="D34" s="98">
        <v>0.2</v>
      </c>
      <c r="K34" s="88"/>
      <c r="L34" s="89"/>
      <c r="M34" s="88"/>
      <c r="N34" s="89"/>
      <c r="O34" s="4"/>
      <c r="P34" s="97"/>
      <c r="Q34" s="97"/>
      <c r="R34" s="98"/>
      <c r="S34" s="98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ht="14.25" customHeight="1">
      <c r="A35" s="97" t="s">
        <v>35</v>
      </c>
      <c r="B35" s="97" t="s">
        <v>204</v>
      </c>
      <c r="C35" s="98">
        <v>2022</v>
      </c>
      <c r="D35" s="98">
        <v>0.5</v>
      </c>
      <c r="K35" s="88"/>
      <c r="L35" s="89"/>
      <c r="M35" s="88"/>
      <c r="N35" s="89"/>
      <c r="O35" s="4"/>
      <c r="P35" s="97"/>
      <c r="Q35" s="97"/>
      <c r="R35" s="98"/>
      <c r="S35" s="98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ht="14.25" customHeight="1">
      <c r="A36" s="97" t="s">
        <v>35</v>
      </c>
      <c r="B36" s="97" t="s">
        <v>200</v>
      </c>
      <c r="C36" s="98">
        <v>2022</v>
      </c>
      <c r="D36" s="98">
        <v>0.19</v>
      </c>
      <c r="J36" s="4"/>
      <c r="K36" s="88"/>
      <c r="L36" s="89"/>
      <c r="M36" s="88"/>
      <c r="N36" s="89"/>
      <c r="O36" s="4"/>
      <c r="P36" s="97"/>
      <c r="Q36" s="97"/>
      <c r="R36" s="98"/>
      <c r="S36" s="98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4.25" customHeight="1">
      <c r="A37" s="97" t="s">
        <v>35</v>
      </c>
      <c r="B37" s="97" t="s">
        <v>201</v>
      </c>
      <c r="C37" s="98">
        <v>2022</v>
      </c>
      <c r="D37" s="98">
        <v>0.54</v>
      </c>
      <c r="J37" s="4"/>
      <c r="K37" s="88"/>
      <c r="L37" s="89"/>
      <c r="M37" s="88"/>
      <c r="N37" s="89"/>
      <c r="O37" s="4"/>
      <c r="P37" s="97"/>
      <c r="Q37" s="97"/>
      <c r="R37" s="98"/>
      <c r="S37" s="98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4.25" customHeight="1">
      <c r="A38" s="97" t="s">
        <v>41</v>
      </c>
      <c r="B38" s="97" t="s">
        <v>249</v>
      </c>
      <c r="C38" s="98">
        <v>2022</v>
      </c>
      <c r="D38" s="98">
        <v>0.2</v>
      </c>
      <c r="J38" s="4"/>
      <c r="K38" s="88"/>
      <c r="L38" s="89"/>
      <c r="M38" s="88"/>
      <c r="N38" s="89"/>
      <c r="O38" s="4"/>
      <c r="P38" s="97"/>
      <c r="Q38" s="97"/>
      <c r="R38" s="98"/>
      <c r="S38" s="98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14.25" customHeight="1">
      <c r="A39" s="97" t="s">
        <v>41</v>
      </c>
      <c r="B39" s="97" t="s">
        <v>203</v>
      </c>
      <c r="C39" s="98">
        <v>2022</v>
      </c>
      <c r="D39" s="98">
        <v>0.3</v>
      </c>
      <c r="J39" s="4"/>
      <c r="K39" s="88"/>
      <c r="L39" s="89"/>
      <c r="M39" s="88"/>
      <c r="N39" s="89"/>
      <c r="O39" s="4"/>
      <c r="P39" s="97"/>
      <c r="Q39" s="97"/>
      <c r="R39" s="98"/>
      <c r="S39" s="98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4.25" customHeight="1">
      <c r="A40" s="97" t="s">
        <v>41</v>
      </c>
      <c r="B40" s="97" t="s">
        <v>121</v>
      </c>
      <c r="C40" s="98">
        <v>2022</v>
      </c>
      <c r="D40" s="98">
        <v>0.3</v>
      </c>
      <c r="J40" s="4"/>
      <c r="K40" s="88"/>
      <c r="L40" s="89"/>
      <c r="M40" s="88"/>
      <c r="N40" s="89"/>
      <c r="O40" s="4"/>
      <c r="P40" s="97"/>
      <c r="Q40" s="97"/>
      <c r="R40" s="98"/>
      <c r="S40" s="98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4.25" customHeight="1">
      <c r="A41" s="97" t="s">
        <v>41</v>
      </c>
      <c r="B41" s="97" t="s">
        <v>204</v>
      </c>
      <c r="C41" s="98">
        <v>2022</v>
      </c>
      <c r="D41" s="98">
        <v>0.75</v>
      </c>
      <c r="J41" s="4"/>
      <c r="K41" s="88"/>
      <c r="L41" s="89"/>
      <c r="M41" s="88"/>
      <c r="N41" s="89"/>
      <c r="O41" s="4"/>
      <c r="P41" s="97"/>
      <c r="Q41" s="97"/>
      <c r="R41" s="98"/>
      <c r="S41" s="98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4.25" customHeight="1">
      <c r="A42" s="97" t="s">
        <v>41</v>
      </c>
      <c r="B42" s="97" t="s">
        <v>200</v>
      </c>
      <c r="C42" s="98">
        <v>2022</v>
      </c>
      <c r="D42" s="98">
        <v>0.21</v>
      </c>
      <c r="J42" s="4"/>
      <c r="K42" s="88"/>
      <c r="L42" s="89"/>
      <c r="M42" s="88"/>
      <c r="N42" s="89"/>
      <c r="O42" s="4"/>
      <c r="P42" s="97"/>
      <c r="Q42" s="97"/>
      <c r="R42" s="98"/>
      <c r="S42" s="98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4.25" customHeight="1">
      <c r="A43" s="97" t="s">
        <v>41</v>
      </c>
      <c r="B43" s="97" t="s">
        <v>201</v>
      </c>
      <c r="C43" s="98">
        <v>2022</v>
      </c>
      <c r="D43" s="98">
        <v>0.46</v>
      </c>
      <c r="J43" s="4"/>
      <c r="K43" s="88"/>
      <c r="L43" s="89"/>
      <c r="M43" s="88"/>
      <c r="N43" s="89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4.25" customHeight="1">
      <c r="A44" s="97" t="s">
        <v>53</v>
      </c>
      <c r="B44" s="97" t="s">
        <v>249</v>
      </c>
      <c r="C44" s="98">
        <v>2022</v>
      </c>
      <c r="D44" s="98">
        <v>0.26</v>
      </c>
      <c r="J44" s="4"/>
      <c r="K44" s="88"/>
      <c r="L44" s="89"/>
      <c r="M44" s="88"/>
      <c r="N44" s="89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14.25" customHeight="1">
      <c r="A45" s="97" t="s">
        <v>53</v>
      </c>
      <c r="B45" s="97" t="s">
        <v>203</v>
      </c>
      <c r="C45" s="98">
        <v>2022</v>
      </c>
      <c r="D45" s="98">
        <v>0.45</v>
      </c>
      <c r="J45" s="4"/>
      <c r="K45" s="88"/>
      <c r="L45" s="89"/>
      <c r="M45" s="88"/>
      <c r="N45" s="89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14.25" customHeight="1">
      <c r="A46" s="97" t="s">
        <v>53</v>
      </c>
      <c r="B46" s="97" t="s">
        <v>121</v>
      </c>
      <c r="C46" s="98">
        <v>2022</v>
      </c>
      <c r="D46" s="98">
        <v>0.2</v>
      </c>
      <c r="J46" s="4"/>
      <c r="K46" s="88"/>
      <c r="L46" s="89"/>
      <c r="M46" s="88"/>
      <c r="N46" s="89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14.25" customHeight="1">
      <c r="A47" s="97" t="s">
        <v>53</v>
      </c>
      <c r="B47" s="97" t="s">
        <v>204</v>
      </c>
      <c r="C47" s="98">
        <v>2022</v>
      </c>
      <c r="D47" s="98">
        <v>0.4</v>
      </c>
      <c r="J47" s="4"/>
      <c r="K47" s="88"/>
      <c r="L47" s="89"/>
      <c r="M47" s="88"/>
      <c r="N47" s="89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14.25" customHeight="1">
      <c r="A48" s="97" t="s">
        <v>53</v>
      </c>
      <c r="B48" s="97" t="s">
        <v>200</v>
      </c>
      <c r="C48" s="98">
        <v>2022</v>
      </c>
      <c r="D48" s="98">
        <v>0.155</v>
      </c>
      <c r="J48" s="4"/>
      <c r="K48" s="88"/>
      <c r="L48" s="89"/>
      <c r="M48" s="88"/>
      <c r="N48" s="89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14.25" customHeight="1">
      <c r="A49" s="97" t="s">
        <v>53</v>
      </c>
      <c r="B49" s="97" t="s">
        <v>201</v>
      </c>
      <c r="C49" s="98">
        <v>2022</v>
      </c>
      <c r="D49" s="98">
        <v>0.33500000000000002</v>
      </c>
      <c r="J49" s="4"/>
      <c r="K49" s="88"/>
      <c r="L49" s="89"/>
      <c r="M49" s="88"/>
      <c r="N49" s="89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4.25" customHeight="1">
      <c r="A50" s="97" t="s">
        <v>47</v>
      </c>
      <c r="B50" s="97" t="s">
        <v>249</v>
      </c>
      <c r="C50" s="98">
        <v>2022</v>
      </c>
      <c r="D50" s="98">
        <v>0.3</v>
      </c>
      <c r="J50" s="4"/>
      <c r="K50" s="88"/>
      <c r="L50" s="89"/>
      <c r="M50" s="88"/>
      <c r="N50" s="89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4.25" customHeight="1">
      <c r="A51" s="97" t="s">
        <v>47</v>
      </c>
      <c r="B51" s="97" t="s">
        <v>203</v>
      </c>
      <c r="C51" s="98">
        <v>2022</v>
      </c>
      <c r="D51" s="98">
        <v>0.2</v>
      </c>
      <c r="J51" s="4"/>
      <c r="K51" s="88"/>
      <c r="L51" s="89"/>
      <c r="M51" s="88"/>
      <c r="N51" s="89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4.25" customHeight="1">
      <c r="A52" s="97" t="s">
        <v>47</v>
      </c>
      <c r="B52" s="97" t="s">
        <v>121</v>
      </c>
      <c r="C52" s="98">
        <v>2022</v>
      </c>
      <c r="D52" s="98">
        <v>0.25</v>
      </c>
      <c r="J52" s="4"/>
      <c r="K52" s="88"/>
      <c r="L52" s="89"/>
      <c r="M52" s="88"/>
      <c r="N52" s="89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4.25" customHeight="1">
      <c r="A53" s="97" t="s">
        <v>47</v>
      </c>
      <c r="B53" s="97" t="s">
        <v>204</v>
      </c>
      <c r="C53" s="98">
        <v>2022</v>
      </c>
      <c r="D53" s="98">
        <v>0.35</v>
      </c>
      <c r="J53" s="4"/>
      <c r="K53" s="88"/>
      <c r="L53" s="89"/>
      <c r="M53" s="88"/>
      <c r="N53" s="89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4.25" customHeight="1">
      <c r="A54" s="97" t="s">
        <v>47</v>
      </c>
      <c r="B54" s="97" t="s">
        <v>200</v>
      </c>
      <c r="C54" s="98">
        <v>2022</v>
      </c>
      <c r="D54" s="98">
        <v>5.5E-2</v>
      </c>
      <c r="J54" s="4"/>
      <c r="K54" s="88"/>
      <c r="L54" s="89"/>
      <c r="M54" s="88"/>
      <c r="N54" s="89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4.25" customHeight="1">
      <c r="A55" s="97" t="s">
        <v>47</v>
      </c>
      <c r="B55" s="97" t="s">
        <v>201</v>
      </c>
      <c r="C55" s="98">
        <v>2022</v>
      </c>
      <c r="D55" s="98">
        <v>4.4999999999999998E-2</v>
      </c>
      <c r="J55" s="4"/>
      <c r="K55" s="88"/>
      <c r="L55" s="89"/>
      <c r="M55" s="88"/>
      <c r="N55" s="89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4.25" customHeight="1">
      <c r="A56" s="97" t="s">
        <v>17</v>
      </c>
      <c r="B56" s="97" t="s">
        <v>121</v>
      </c>
      <c r="C56" s="98">
        <v>2025</v>
      </c>
      <c r="D56" s="97">
        <v>0.1</v>
      </c>
      <c r="I56" s="4"/>
      <c r="J56" s="4"/>
      <c r="K56" s="88"/>
      <c r="L56" s="89"/>
      <c r="M56" s="88"/>
      <c r="N56" s="89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14.25" customHeight="1">
      <c r="A57" s="97" t="s">
        <v>17</v>
      </c>
      <c r="B57" s="97" t="s">
        <v>204</v>
      </c>
      <c r="C57" s="98">
        <v>2025</v>
      </c>
      <c r="D57" s="97">
        <v>0.2</v>
      </c>
      <c r="I57" s="4"/>
      <c r="J57" s="4"/>
      <c r="K57" s="88"/>
      <c r="L57" s="89"/>
      <c r="M57" s="88"/>
      <c r="N57" s="89"/>
      <c r="O57" s="4"/>
      <c r="T57" s="15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4.25" customHeight="1">
      <c r="A58" s="97" t="s">
        <v>17</v>
      </c>
      <c r="B58" s="97" t="s">
        <v>200</v>
      </c>
      <c r="C58" s="98">
        <v>2025</v>
      </c>
      <c r="D58" s="97">
        <v>0.2</v>
      </c>
      <c r="I58" s="4"/>
      <c r="J58" s="4"/>
      <c r="K58" s="88"/>
      <c r="L58" s="89"/>
      <c r="M58" s="88"/>
      <c r="N58" s="89"/>
      <c r="O58" s="4"/>
      <c r="T58" s="15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4.25" customHeight="1">
      <c r="A59" s="97" t="s">
        <v>17</v>
      </c>
      <c r="B59" s="97" t="s">
        <v>201</v>
      </c>
      <c r="C59" s="98">
        <v>2025</v>
      </c>
      <c r="D59" s="97">
        <v>0.6</v>
      </c>
      <c r="I59" s="4"/>
      <c r="J59" s="4"/>
      <c r="K59" s="88"/>
      <c r="L59" s="89"/>
      <c r="M59" s="88"/>
      <c r="N59" s="89"/>
      <c r="O59" s="4"/>
      <c r="T59" s="15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4.25" customHeight="1">
      <c r="A60" s="97" t="s">
        <v>29</v>
      </c>
      <c r="B60" s="97" t="s">
        <v>121</v>
      </c>
      <c r="C60" s="98">
        <v>2025</v>
      </c>
      <c r="D60" s="97">
        <v>0.16250000000000001</v>
      </c>
      <c r="I60" s="4"/>
      <c r="J60" s="4"/>
      <c r="K60" s="88"/>
      <c r="L60" s="89"/>
      <c r="M60" s="88"/>
      <c r="N60" s="89"/>
      <c r="O60" s="4"/>
      <c r="T60" s="15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4.25" customHeight="1">
      <c r="A61" s="97" t="s">
        <v>29</v>
      </c>
      <c r="B61" s="97" t="s">
        <v>204</v>
      </c>
      <c r="C61" s="98">
        <v>2025</v>
      </c>
      <c r="D61" s="97">
        <v>0.375</v>
      </c>
      <c r="I61" s="4"/>
      <c r="J61" s="4"/>
      <c r="K61" s="88"/>
      <c r="L61" s="89"/>
      <c r="M61" s="88"/>
      <c r="N61" s="89"/>
      <c r="O61" s="4"/>
      <c r="T61" s="15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4.25" customHeight="1">
      <c r="A62" s="97" t="s">
        <v>29</v>
      </c>
      <c r="B62" s="97" t="s">
        <v>200</v>
      </c>
      <c r="C62" s="98">
        <v>2025</v>
      </c>
      <c r="D62" s="97">
        <v>0.22500000000000001</v>
      </c>
      <c r="I62" s="4"/>
      <c r="J62" s="4"/>
      <c r="K62" s="88"/>
      <c r="L62" s="89"/>
      <c r="M62" s="88"/>
      <c r="N62" s="89"/>
      <c r="O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4.25" customHeight="1">
      <c r="A63" s="97" t="s">
        <v>29</v>
      </c>
      <c r="B63" s="97" t="s">
        <v>201</v>
      </c>
      <c r="C63" s="98">
        <v>2025</v>
      </c>
      <c r="D63" s="97">
        <v>0.6</v>
      </c>
      <c r="I63" s="4"/>
      <c r="J63" s="4"/>
      <c r="K63" s="88"/>
      <c r="L63" s="89"/>
      <c r="M63" s="88"/>
      <c r="N63" s="89"/>
      <c r="O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4.25" customHeight="1">
      <c r="A64" s="97" t="s">
        <v>23</v>
      </c>
      <c r="B64" s="97" t="s">
        <v>121</v>
      </c>
      <c r="C64" s="98">
        <v>2025</v>
      </c>
      <c r="D64" s="98">
        <v>0.25</v>
      </c>
      <c r="I64" s="4"/>
      <c r="J64" s="4"/>
      <c r="K64" s="88"/>
      <c r="L64" s="89"/>
      <c r="M64" s="88"/>
      <c r="N64" s="89"/>
      <c r="O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4.25" customHeight="1">
      <c r="A65" s="97" t="s">
        <v>23</v>
      </c>
      <c r="B65" s="97" t="s">
        <v>204</v>
      </c>
      <c r="C65" s="98">
        <v>2025</v>
      </c>
      <c r="D65" s="98">
        <v>0.45</v>
      </c>
      <c r="I65" s="4"/>
      <c r="J65" s="4"/>
      <c r="K65" s="88"/>
      <c r="L65" s="89"/>
      <c r="M65" s="88"/>
      <c r="N65" s="89"/>
      <c r="O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4.25" customHeight="1">
      <c r="A66" s="97" t="s">
        <v>23</v>
      </c>
      <c r="B66" s="97" t="s">
        <v>200</v>
      </c>
      <c r="C66" s="98">
        <v>2025</v>
      </c>
      <c r="D66" s="98">
        <v>0.15</v>
      </c>
      <c r="F66" s="90"/>
      <c r="G66" s="90"/>
      <c r="H66" s="90"/>
      <c r="I66" s="90"/>
      <c r="J66" s="4"/>
      <c r="K66" s="88"/>
      <c r="L66" s="89"/>
      <c r="M66" s="88"/>
      <c r="N66" s="89"/>
      <c r="O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4.25" customHeight="1">
      <c r="A67" s="97" t="s">
        <v>23</v>
      </c>
      <c r="B67" s="97" t="s">
        <v>201</v>
      </c>
      <c r="C67" s="98">
        <v>2025</v>
      </c>
      <c r="D67" s="98">
        <v>0.45</v>
      </c>
      <c r="F67" s="90"/>
      <c r="G67" s="90"/>
      <c r="H67" s="90"/>
      <c r="I67" s="90"/>
      <c r="J67" s="4"/>
      <c r="K67" s="88"/>
      <c r="L67" s="89"/>
      <c r="M67" s="88"/>
      <c r="N67" s="89"/>
      <c r="O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4.25" customHeight="1">
      <c r="A68" s="97" t="s">
        <v>35</v>
      </c>
      <c r="B68" s="97" t="s">
        <v>121</v>
      </c>
      <c r="C68" s="98">
        <v>2025</v>
      </c>
      <c r="D68" s="98">
        <v>0.2</v>
      </c>
      <c r="F68" s="90"/>
      <c r="G68" s="90"/>
      <c r="H68" s="90"/>
      <c r="I68" s="90"/>
      <c r="J68" s="4"/>
      <c r="K68" s="88"/>
      <c r="L68" s="89"/>
      <c r="M68" s="88"/>
      <c r="N68" s="89"/>
      <c r="O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14.25" customHeight="1">
      <c r="A69" s="97" t="s">
        <v>35</v>
      </c>
      <c r="B69" s="97" t="s">
        <v>204</v>
      </c>
      <c r="C69" s="98">
        <v>2025</v>
      </c>
      <c r="D69" s="98">
        <v>0.5</v>
      </c>
      <c r="F69" s="90"/>
      <c r="G69" s="90"/>
      <c r="H69" s="90"/>
      <c r="I69" s="90"/>
      <c r="J69" s="4"/>
      <c r="K69" s="88"/>
      <c r="L69" s="89"/>
      <c r="M69" s="88"/>
      <c r="N69" s="89"/>
      <c r="O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4.25" customHeight="1">
      <c r="A70" s="97" t="s">
        <v>35</v>
      </c>
      <c r="B70" s="97" t="s">
        <v>200</v>
      </c>
      <c r="C70" s="98">
        <v>2025</v>
      </c>
      <c r="D70" s="98">
        <v>0.19</v>
      </c>
      <c r="F70" s="90"/>
      <c r="G70" s="90"/>
      <c r="H70" s="90"/>
      <c r="I70" s="90"/>
      <c r="J70" s="4"/>
      <c r="K70" s="88"/>
      <c r="L70" s="89"/>
      <c r="M70" s="88"/>
      <c r="N70" s="89"/>
      <c r="O70" s="4"/>
      <c r="P70" s="92"/>
      <c r="Q70" s="90"/>
      <c r="R70" s="92"/>
      <c r="S70" s="92"/>
      <c r="T70" s="16"/>
      <c r="V70" s="4"/>
      <c r="W70" s="4"/>
      <c r="X70" s="4"/>
      <c r="Y70" s="4"/>
      <c r="Z70" s="4"/>
      <c r="AA70" s="4"/>
      <c r="AB70" s="4"/>
      <c r="AC70" s="4"/>
      <c r="AD70" s="4"/>
    </row>
    <row r="71" spans="1:30" ht="14.25" customHeight="1">
      <c r="A71" s="97" t="s">
        <v>35</v>
      </c>
      <c r="B71" s="97" t="s">
        <v>201</v>
      </c>
      <c r="C71" s="98">
        <v>2025</v>
      </c>
      <c r="D71" s="98">
        <v>0.54</v>
      </c>
      <c r="F71" s="90"/>
      <c r="G71" s="90"/>
      <c r="H71" s="90"/>
      <c r="I71" s="90"/>
      <c r="J71" s="4"/>
      <c r="K71" s="88"/>
      <c r="L71" s="89"/>
      <c r="M71" s="88"/>
      <c r="N71" s="89"/>
      <c r="O71" s="4"/>
      <c r="P71" s="92"/>
      <c r="Q71" s="90"/>
      <c r="R71" s="92"/>
      <c r="S71" s="92"/>
      <c r="T71" s="16"/>
      <c r="V71" s="4"/>
      <c r="W71" s="4"/>
      <c r="X71" s="4"/>
      <c r="Y71" s="4"/>
      <c r="Z71" s="4"/>
      <c r="AA71" s="4"/>
      <c r="AB71" s="4"/>
      <c r="AC71" s="4"/>
      <c r="AD71" s="4"/>
    </row>
    <row r="72" spans="1:30" ht="14.25" customHeight="1">
      <c r="A72" s="97" t="s">
        <v>41</v>
      </c>
      <c r="B72" s="97" t="s">
        <v>121</v>
      </c>
      <c r="C72" s="98">
        <v>2025</v>
      </c>
      <c r="D72" s="98">
        <v>0.3</v>
      </c>
      <c r="F72" s="90"/>
      <c r="G72" s="90"/>
      <c r="H72" s="90"/>
      <c r="I72" s="90"/>
      <c r="J72" s="4"/>
      <c r="K72" s="88"/>
      <c r="L72" s="89"/>
      <c r="M72" s="88"/>
      <c r="N72" s="89"/>
      <c r="O72" s="4"/>
      <c r="P72" s="92"/>
      <c r="Q72" s="90"/>
      <c r="R72" s="92"/>
      <c r="S72" s="92"/>
      <c r="V72" s="4"/>
      <c r="W72" s="4"/>
      <c r="X72" s="4"/>
      <c r="Y72" s="4"/>
      <c r="Z72" s="4"/>
      <c r="AA72" s="4"/>
      <c r="AB72" s="4"/>
      <c r="AC72" s="4"/>
      <c r="AD72" s="4"/>
    </row>
    <row r="73" spans="1:30" ht="14.25" customHeight="1">
      <c r="A73" s="97" t="s">
        <v>41</v>
      </c>
      <c r="B73" s="97" t="s">
        <v>204</v>
      </c>
      <c r="C73" s="98">
        <v>2025</v>
      </c>
      <c r="D73" s="98">
        <v>0.75</v>
      </c>
      <c r="F73" s="90"/>
      <c r="G73" s="90"/>
      <c r="H73" s="90"/>
      <c r="I73" s="90"/>
      <c r="J73" s="4"/>
      <c r="K73" s="88"/>
      <c r="L73" s="89"/>
      <c r="M73" s="88"/>
      <c r="N73" s="89"/>
      <c r="O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4.25" customHeight="1">
      <c r="A74" s="97" t="s">
        <v>41</v>
      </c>
      <c r="B74" s="97" t="s">
        <v>200</v>
      </c>
      <c r="C74" s="98">
        <v>2025</v>
      </c>
      <c r="D74" s="98">
        <v>0.21</v>
      </c>
      <c r="F74" s="90"/>
      <c r="G74" s="90"/>
      <c r="H74" s="90"/>
      <c r="I74" s="90"/>
      <c r="J74" s="4"/>
      <c r="K74" s="88"/>
      <c r="L74" s="89"/>
      <c r="M74" s="88"/>
      <c r="N74" s="89"/>
      <c r="O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4.25" customHeight="1">
      <c r="A75" s="97" t="s">
        <v>41</v>
      </c>
      <c r="B75" s="97" t="s">
        <v>201</v>
      </c>
      <c r="C75" s="98">
        <v>2025</v>
      </c>
      <c r="D75" s="98">
        <v>0.46</v>
      </c>
      <c r="F75" s="90"/>
      <c r="G75" s="90"/>
      <c r="H75" s="90"/>
      <c r="I75" s="90"/>
      <c r="J75" s="4"/>
      <c r="K75" s="88"/>
      <c r="L75" s="89"/>
      <c r="M75" s="88"/>
      <c r="N75" s="89"/>
      <c r="O75" s="4"/>
      <c r="P75" s="4"/>
      <c r="Q75" s="4"/>
      <c r="R75" s="10"/>
      <c r="V75" s="4"/>
      <c r="W75" s="4"/>
      <c r="X75" s="4"/>
      <c r="Y75" s="4"/>
      <c r="Z75" s="4"/>
      <c r="AA75" s="4"/>
      <c r="AB75" s="4"/>
      <c r="AC75" s="4"/>
      <c r="AD75" s="4"/>
    </row>
    <row r="76" spans="1:30" ht="14.25" customHeight="1">
      <c r="A76" s="97" t="s">
        <v>53</v>
      </c>
      <c r="B76" s="97" t="s">
        <v>121</v>
      </c>
      <c r="C76" s="98">
        <v>2025</v>
      </c>
      <c r="D76" s="98">
        <v>0.2</v>
      </c>
      <c r="F76" s="97"/>
      <c r="G76" s="97"/>
      <c r="H76" s="98"/>
      <c r="I76" s="97"/>
      <c r="J76" s="4"/>
      <c r="K76" s="88"/>
      <c r="L76" s="89"/>
      <c r="M76" s="88"/>
      <c r="N76" s="89"/>
      <c r="O76" s="4"/>
      <c r="P76" s="4"/>
      <c r="Q76" s="4"/>
      <c r="R76" s="10"/>
      <c r="S76" s="15"/>
      <c r="T76" s="15"/>
      <c r="V76" s="4"/>
      <c r="W76" s="4"/>
      <c r="X76" s="4"/>
      <c r="Y76" s="4"/>
      <c r="Z76" s="4"/>
      <c r="AA76" s="4"/>
      <c r="AB76" s="4"/>
      <c r="AC76" s="4"/>
      <c r="AD76" s="4"/>
    </row>
    <row r="77" spans="1:30" ht="14.25" customHeight="1">
      <c r="A77" s="97" t="s">
        <v>53</v>
      </c>
      <c r="B77" s="97" t="s">
        <v>204</v>
      </c>
      <c r="C77" s="98">
        <v>2025</v>
      </c>
      <c r="D77" s="98">
        <v>0.4</v>
      </c>
      <c r="F77" s="97"/>
      <c r="G77" s="97"/>
      <c r="H77" s="98"/>
      <c r="I77" s="97"/>
      <c r="J77" s="4"/>
      <c r="K77" s="88"/>
      <c r="L77" s="89"/>
      <c r="M77" s="88"/>
      <c r="N77" s="89"/>
      <c r="O77" s="4"/>
      <c r="P77" s="4"/>
      <c r="Q77" s="4"/>
      <c r="R77" s="10"/>
      <c r="S77" s="15"/>
      <c r="T77" s="15"/>
      <c r="V77" s="4"/>
      <c r="W77" s="4"/>
      <c r="X77" s="4"/>
      <c r="Y77" s="4"/>
      <c r="Z77" s="4"/>
      <c r="AA77" s="4"/>
      <c r="AB77" s="4"/>
      <c r="AC77" s="4"/>
      <c r="AD77" s="4"/>
    </row>
    <row r="78" spans="1:30" ht="14.25" customHeight="1">
      <c r="A78" s="97" t="s">
        <v>53</v>
      </c>
      <c r="B78" s="97" t="s">
        <v>200</v>
      </c>
      <c r="C78" s="98">
        <v>2025</v>
      </c>
      <c r="D78" s="98">
        <v>0.155</v>
      </c>
      <c r="F78" s="97"/>
      <c r="G78" s="97"/>
      <c r="H78" s="98"/>
      <c r="I78" s="97"/>
      <c r="J78" s="4"/>
      <c r="K78" s="88"/>
      <c r="L78" s="89"/>
      <c r="M78" s="88"/>
      <c r="N78" s="89"/>
      <c r="O78" s="4"/>
      <c r="P78" s="4"/>
      <c r="Q78" s="4"/>
      <c r="R78" s="10"/>
      <c r="S78" s="84"/>
      <c r="T78" s="90"/>
      <c r="V78" s="4"/>
      <c r="W78" s="4"/>
      <c r="X78" s="4"/>
      <c r="Y78" s="4"/>
      <c r="Z78" s="4"/>
      <c r="AA78" s="4"/>
      <c r="AB78" s="4"/>
      <c r="AC78" s="4"/>
      <c r="AD78" s="4"/>
    </row>
    <row r="79" spans="1:30" ht="14.25" customHeight="1">
      <c r="A79" s="97" t="s">
        <v>53</v>
      </c>
      <c r="B79" s="97" t="s">
        <v>201</v>
      </c>
      <c r="C79" s="98">
        <v>2025</v>
      </c>
      <c r="D79" s="98">
        <v>0.33500000000000002</v>
      </c>
      <c r="F79" s="97"/>
      <c r="G79" s="97"/>
      <c r="H79" s="98"/>
      <c r="I79" s="97"/>
      <c r="J79" s="4"/>
      <c r="K79" s="88"/>
      <c r="L79" s="89"/>
      <c r="M79" s="88"/>
      <c r="N79" s="89"/>
      <c r="O79" s="4"/>
      <c r="P79" s="4"/>
      <c r="Q79" s="4"/>
      <c r="R79" s="10"/>
      <c r="S79" s="84"/>
      <c r="T79" s="90"/>
      <c r="V79" s="4"/>
      <c r="W79" s="4"/>
      <c r="X79" s="4"/>
      <c r="Y79" s="4"/>
      <c r="Z79" s="4"/>
      <c r="AA79" s="4"/>
      <c r="AB79" s="4"/>
      <c r="AC79" s="4"/>
      <c r="AD79" s="4"/>
    </row>
    <row r="80" spans="1:30" ht="14.25" customHeight="1">
      <c r="A80" s="97" t="s">
        <v>47</v>
      </c>
      <c r="B80" s="97" t="s">
        <v>121</v>
      </c>
      <c r="C80" s="98">
        <v>2025</v>
      </c>
      <c r="D80" s="98">
        <v>0.25</v>
      </c>
      <c r="F80" s="97"/>
      <c r="G80" s="97"/>
      <c r="H80" s="98"/>
      <c r="I80" s="97"/>
      <c r="J80" s="4"/>
      <c r="K80" s="88"/>
      <c r="L80" s="89"/>
      <c r="M80" s="88"/>
      <c r="N80" s="89"/>
      <c r="O80" s="4"/>
      <c r="P80" s="4"/>
      <c r="Q80" s="4"/>
      <c r="R80" s="10"/>
      <c r="S80" s="84"/>
      <c r="T80" s="84"/>
      <c r="V80" s="4"/>
      <c r="W80" s="4"/>
      <c r="X80" s="4"/>
      <c r="Y80" s="4"/>
      <c r="Z80" s="4"/>
      <c r="AA80" s="4"/>
      <c r="AB80" s="4"/>
      <c r="AC80" s="4"/>
      <c r="AD80" s="4"/>
    </row>
    <row r="81" spans="1:30" ht="14.25" customHeight="1">
      <c r="A81" s="97" t="s">
        <v>47</v>
      </c>
      <c r="B81" s="97" t="s">
        <v>204</v>
      </c>
      <c r="C81" s="98">
        <v>2025</v>
      </c>
      <c r="D81" s="98">
        <v>0.35</v>
      </c>
      <c r="F81" s="97"/>
      <c r="G81" s="97"/>
      <c r="H81" s="98"/>
      <c r="I81" s="97"/>
      <c r="J81" s="4"/>
      <c r="K81" s="88"/>
      <c r="L81" s="89"/>
      <c r="M81" s="88"/>
      <c r="N81" s="89"/>
      <c r="O81" s="88"/>
      <c r="P81" s="4"/>
      <c r="Q81" s="4"/>
      <c r="R81" s="10"/>
      <c r="S81" s="84"/>
      <c r="T81" s="84"/>
      <c r="V81" s="4"/>
      <c r="W81" s="4"/>
      <c r="X81" s="4"/>
      <c r="Y81" s="4"/>
      <c r="Z81" s="4"/>
      <c r="AA81" s="4"/>
      <c r="AB81" s="4"/>
      <c r="AC81" s="4"/>
      <c r="AD81" s="4"/>
    </row>
    <row r="82" spans="1:30" ht="14.25" customHeight="1">
      <c r="A82" s="97" t="s">
        <v>47</v>
      </c>
      <c r="B82" s="97" t="s">
        <v>200</v>
      </c>
      <c r="C82" s="98">
        <v>2025</v>
      </c>
      <c r="D82" s="98">
        <v>5.5E-2</v>
      </c>
      <c r="F82" s="97"/>
      <c r="G82" s="97"/>
      <c r="H82" s="98"/>
      <c r="I82" s="97"/>
      <c r="J82" s="4"/>
      <c r="K82" s="88"/>
      <c r="L82" s="89"/>
      <c r="M82" s="88"/>
      <c r="N82" s="89"/>
      <c r="O82" s="88"/>
      <c r="P82" s="89"/>
      <c r="Q82" s="88"/>
      <c r="R82" s="89"/>
      <c r="S82" s="84"/>
      <c r="T82" s="84"/>
      <c r="V82" s="4"/>
      <c r="W82" s="4"/>
      <c r="X82" s="4"/>
      <c r="Y82" s="4"/>
      <c r="Z82" s="4"/>
      <c r="AA82" s="4"/>
      <c r="AB82" s="4"/>
      <c r="AC82" s="4"/>
      <c r="AD82" s="4"/>
    </row>
    <row r="83" spans="1:30" ht="14.25" customHeight="1">
      <c r="A83" s="97" t="s">
        <v>47</v>
      </c>
      <c r="B83" s="97" t="s">
        <v>201</v>
      </c>
      <c r="C83" s="98">
        <v>2025</v>
      </c>
      <c r="D83" s="98">
        <v>4.4999999999999998E-2</v>
      </c>
      <c r="F83" s="97"/>
      <c r="G83" s="97"/>
      <c r="H83" s="98"/>
      <c r="I83" s="97"/>
      <c r="J83" s="4"/>
      <c r="K83" s="88"/>
      <c r="L83" s="89"/>
      <c r="M83" s="88"/>
      <c r="N83" s="89"/>
      <c r="O83" s="88"/>
      <c r="P83" s="89"/>
      <c r="Q83" s="88"/>
      <c r="R83" s="89"/>
      <c r="S83" s="84"/>
      <c r="T83" s="84"/>
      <c r="V83" s="4"/>
      <c r="W83" s="4"/>
      <c r="X83" s="4"/>
      <c r="Y83" s="4"/>
      <c r="Z83" s="4"/>
      <c r="AA83" s="4"/>
      <c r="AB83" s="4"/>
      <c r="AC83" s="4"/>
      <c r="AD83" s="4"/>
    </row>
    <row r="84" spans="1:30" ht="14.25" customHeight="1">
      <c r="A84" s="97" t="s">
        <v>17</v>
      </c>
      <c r="B84" s="97" t="s">
        <v>127</v>
      </c>
      <c r="C84" s="98">
        <v>2025</v>
      </c>
      <c r="D84" s="97">
        <v>1.9250000000000003</v>
      </c>
      <c r="F84" s="97"/>
      <c r="G84" s="97"/>
      <c r="H84" s="98"/>
      <c r="I84" s="97"/>
      <c r="J84" s="4"/>
      <c r="K84" s="88"/>
      <c r="L84" s="89"/>
      <c r="M84" s="88"/>
      <c r="N84" s="89"/>
      <c r="O84" s="88"/>
      <c r="P84" s="89"/>
      <c r="Q84" s="88"/>
      <c r="R84" s="89"/>
      <c r="S84" s="84"/>
      <c r="T84" s="84"/>
      <c r="V84" s="4"/>
      <c r="W84" s="4"/>
      <c r="X84" s="4"/>
      <c r="Y84" s="4"/>
      <c r="Z84" s="4"/>
      <c r="AA84" s="4"/>
      <c r="AB84" s="4"/>
      <c r="AC84" s="4"/>
      <c r="AD84" s="4"/>
    </row>
    <row r="85" spans="1:30" ht="14.25" customHeight="1">
      <c r="A85" s="97" t="s">
        <v>29</v>
      </c>
      <c r="B85" s="97" t="s">
        <v>249</v>
      </c>
      <c r="C85" s="98">
        <v>2025</v>
      </c>
      <c r="D85" s="97">
        <v>1.7022500000000003</v>
      </c>
      <c r="F85" s="97"/>
      <c r="G85" s="97"/>
      <c r="H85" s="98"/>
      <c r="I85" s="97"/>
      <c r="J85" s="4"/>
      <c r="K85" s="88"/>
      <c r="L85" s="89"/>
      <c r="M85" s="88"/>
      <c r="N85" s="89"/>
      <c r="O85" s="88"/>
      <c r="P85" s="89"/>
      <c r="Q85" s="88"/>
      <c r="R85" s="89"/>
      <c r="S85" s="84"/>
      <c r="T85" s="90"/>
      <c r="V85" s="4"/>
      <c r="W85" s="4"/>
      <c r="X85" s="4"/>
      <c r="Y85" s="4"/>
      <c r="Z85" s="4"/>
      <c r="AA85" s="4"/>
      <c r="AB85" s="4"/>
      <c r="AC85" s="4"/>
    </row>
    <row r="86" spans="1:30" ht="14.25" customHeight="1">
      <c r="A86" s="97" t="s">
        <v>23</v>
      </c>
      <c r="B86" s="97" t="s">
        <v>249</v>
      </c>
      <c r="C86" s="98">
        <v>2025</v>
      </c>
      <c r="D86" s="97">
        <v>0.66</v>
      </c>
      <c r="F86" s="97"/>
      <c r="G86" s="97"/>
      <c r="H86" s="98"/>
      <c r="I86" s="97"/>
      <c r="J86" s="4"/>
      <c r="K86" s="91"/>
      <c r="L86" s="91"/>
      <c r="M86" s="91"/>
      <c r="N86" s="91"/>
      <c r="O86" s="88"/>
      <c r="P86" s="89"/>
      <c r="Q86" s="88"/>
      <c r="R86" s="89"/>
      <c r="S86" s="84"/>
      <c r="T86" s="90"/>
      <c r="V86" s="4"/>
      <c r="W86" s="4"/>
      <c r="X86" s="4"/>
      <c r="Y86" s="4"/>
      <c r="Z86" s="4"/>
      <c r="AA86" s="4"/>
      <c r="AB86" s="4"/>
      <c r="AC86" s="4"/>
    </row>
    <row r="87" spans="1:30" ht="14.25" customHeight="1">
      <c r="A87" s="97" t="s">
        <v>35</v>
      </c>
      <c r="B87" s="97" t="s">
        <v>249</v>
      </c>
      <c r="C87" s="98">
        <v>2025</v>
      </c>
      <c r="D87" s="97">
        <v>0.55000000000000004</v>
      </c>
      <c r="F87" s="97"/>
      <c r="G87" s="97"/>
      <c r="H87" s="98"/>
      <c r="I87" s="97"/>
      <c r="J87" s="4"/>
      <c r="K87" s="91"/>
      <c r="L87" s="91"/>
      <c r="M87" s="91"/>
      <c r="N87" s="91"/>
      <c r="O87" s="88"/>
      <c r="P87" s="89"/>
      <c r="Q87" s="88"/>
      <c r="R87" s="89"/>
      <c r="S87" s="84"/>
      <c r="T87" s="84"/>
      <c r="V87" s="4"/>
      <c r="W87" s="4"/>
      <c r="X87" s="4"/>
      <c r="Y87" s="4"/>
      <c r="Z87" s="4"/>
      <c r="AA87" s="4"/>
      <c r="AB87" s="4"/>
      <c r="AC87" s="4"/>
    </row>
    <row r="88" spans="1:30" ht="14.25" customHeight="1">
      <c r="A88" s="97" t="s">
        <v>41</v>
      </c>
      <c r="B88" s="97" t="s">
        <v>249</v>
      </c>
      <c r="C88" s="98">
        <v>2025</v>
      </c>
      <c r="D88" s="97">
        <v>0.22000000000000003</v>
      </c>
      <c r="F88" s="97"/>
      <c r="G88" s="97"/>
      <c r="H88" s="98"/>
      <c r="I88" s="97"/>
      <c r="K88" s="91"/>
      <c r="L88" s="91"/>
      <c r="M88" s="91"/>
      <c r="N88" s="91"/>
      <c r="O88" s="88"/>
      <c r="P88" s="89"/>
      <c r="Q88" s="88"/>
      <c r="R88" s="89"/>
      <c r="S88" s="84"/>
      <c r="T88" s="84"/>
      <c r="U88" s="4"/>
      <c r="V88" s="4"/>
      <c r="W88" s="4"/>
      <c r="X88" s="4"/>
      <c r="Y88" s="4"/>
      <c r="Z88" s="4"/>
      <c r="AA88" s="4"/>
      <c r="AB88" s="4"/>
    </row>
    <row r="89" spans="1:30" ht="14.25" customHeight="1">
      <c r="A89" s="97" t="s">
        <v>53</v>
      </c>
      <c r="B89" s="97" t="s">
        <v>249</v>
      </c>
      <c r="C89" s="98">
        <v>2025</v>
      </c>
      <c r="D89" s="97">
        <v>0.28600000000000003</v>
      </c>
      <c r="F89" s="97"/>
      <c r="G89" s="97"/>
      <c r="H89" s="98"/>
      <c r="I89" s="97"/>
      <c r="K89" s="91"/>
      <c r="L89" s="91"/>
      <c r="M89" s="91"/>
      <c r="N89" s="91"/>
      <c r="O89" s="88"/>
      <c r="P89" s="89"/>
      <c r="Q89" s="88"/>
      <c r="R89" s="89"/>
      <c r="S89" s="84"/>
      <c r="T89" s="84"/>
      <c r="U89" s="4"/>
      <c r="V89" s="4"/>
      <c r="W89" s="4"/>
      <c r="X89" s="4"/>
      <c r="Y89" s="4"/>
      <c r="Z89" s="4"/>
      <c r="AA89" s="4"/>
      <c r="AB89" s="4"/>
    </row>
    <row r="90" spans="1:30" ht="14.25" customHeight="1">
      <c r="A90" s="97" t="s">
        <v>47</v>
      </c>
      <c r="B90" s="97" t="s">
        <v>249</v>
      </c>
      <c r="C90" s="98">
        <v>2025</v>
      </c>
      <c r="D90" s="97">
        <v>0.33</v>
      </c>
      <c r="F90" s="97"/>
      <c r="G90" s="97"/>
      <c r="H90" s="98"/>
      <c r="I90" s="97"/>
      <c r="K90" s="91"/>
      <c r="L90" s="91"/>
      <c r="M90" s="91"/>
      <c r="N90" s="91"/>
      <c r="O90" s="88"/>
      <c r="P90" s="89"/>
      <c r="Q90" s="88"/>
      <c r="R90" s="89"/>
      <c r="S90" s="84"/>
      <c r="T90" s="84"/>
      <c r="U90" s="4"/>
      <c r="V90" s="4"/>
      <c r="W90" s="4"/>
      <c r="X90" s="4"/>
      <c r="Y90" s="4"/>
      <c r="Z90" s="4"/>
      <c r="AA90" s="4"/>
      <c r="AB90" s="4"/>
    </row>
    <row r="91" spans="1:30" ht="14.25" customHeight="1">
      <c r="A91" s="97" t="s">
        <v>17</v>
      </c>
      <c r="B91" s="97" t="s">
        <v>203</v>
      </c>
      <c r="C91" s="98">
        <v>2025</v>
      </c>
      <c r="D91" s="97">
        <v>4.125</v>
      </c>
      <c r="F91" s="97"/>
      <c r="G91" s="97"/>
      <c r="H91" s="98"/>
      <c r="I91" s="97"/>
      <c r="K91" s="91"/>
      <c r="L91" s="91"/>
      <c r="M91" s="91"/>
      <c r="N91" s="91"/>
      <c r="O91" s="88"/>
      <c r="P91" s="89"/>
      <c r="Q91" s="88"/>
      <c r="R91" s="89"/>
      <c r="S91" s="15"/>
      <c r="T91" s="15"/>
      <c r="U91" s="4"/>
      <c r="V91" s="4"/>
      <c r="W91" s="4"/>
      <c r="X91" s="4"/>
      <c r="Y91" s="4"/>
      <c r="Z91" s="4"/>
      <c r="AA91" s="4"/>
      <c r="AB91" s="4"/>
    </row>
    <row r="92" spans="1:30" ht="14.25" customHeight="1">
      <c r="A92" s="97" t="s">
        <v>29</v>
      </c>
      <c r="B92" s="97" t="s">
        <v>203</v>
      </c>
      <c r="C92" s="98">
        <v>2025</v>
      </c>
      <c r="D92" s="97">
        <v>3.6025</v>
      </c>
      <c r="F92" s="97"/>
      <c r="G92" s="97"/>
      <c r="H92" s="98"/>
      <c r="I92" s="97"/>
      <c r="K92" s="91"/>
      <c r="L92" s="91"/>
      <c r="M92" s="91"/>
      <c r="N92" s="91"/>
      <c r="O92" s="88"/>
      <c r="P92" s="89"/>
      <c r="Q92" s="88"/>
      <c r="R92" s="89"/>
      <c r="S92" s="15"/>
      <c r="T92" s="15"/>
      <c r="U92" s="4"/>
      <c r="V92" s="4"/>
      <c r="W92" s="4"/>
      <c r="X92" s="4"/>
      <c r="Y92" s="4"/>
      <c r="Z92" s="4"/>
      <c r="AA92" s="4"/>
      <c r="AB92" s="4"/>
    </row>
    <row r="93" spans="1:30" ht="14.25" customHeight="1">
      <c r="A93" s="97" t="s">
        <v>23</v>
      </c>
      <c r="B93" s="97" t="s">
        <v>203</v>
      </c>
      <c r="C93" s="98">
        <v>2025</v>
      </c>
      <c r="D93" s="97">
        <v>0.77</v>
      </c>
      <c r="F93" s="97"/>
      <c r="G93" s="97"/>
      <c r="H93" s="98"/>
      <c r="I93" s="97"/>
      <c r="K93" s="91"/>
      <c r="L93" s="91"/>
      <c r="M93" s="91"/>
      <c r="N93" s="91"/>
      <c r="O93" s="88"/>
      <c r="P93" s="89"/>
      <c r="Q93" s="88"/>
      <c r="R93" s="89"/>
      <c r="S93" s="15"/>
      <c r="T93" s="15"/>
      <c r="U93" s="4"/>
      <c r="V93" s="4"/>
      <c r="W93" s="4"/>
      <c r="X93" s="4"/>
      <c r="Y93" s="4"/>
      <c r="Z93" s="4"/>
      <c r="AA93" s="4"/>
      <c r="AB93" s="4"/>
    </row>
    <row r="94" spans="1:30" ht="14.25" customHeight="1">
      <c r="A94" s="97" t="s">
        <v>41</v>
      </c>
      <c r="B94" s="97" t="s">
        <v>203</v>
      </c>
      <c r="C94" s="98">
        <v>2025</v>
      </c>
      <c r="D94" s="97">
        <v>0.33</v>
      </c>
      <c r="F94" s="97"/>
      <c r="G94" s="97"/>
      <c r="H94" s="98"/>
      <c r="I94" s="97"/>
      <c r="K94" s="91"/>
      <c r="L94" s="91"/>
      <c r="M94" s="91"/>
      <c r="N94" s="91"/>
      <c r="O94" s="88"/>
      <c r="P94" s="89"/>
      <c r="Q94" s="88"/>
      <c r="R94" s="89"/>
      <c r="S94" s="15"/>
      <c r="T94" s="15"/>
      <c r="U94" s="4"/>
      <c r="V94" s="4"/>
      <c r="W94" s="4"/>
      <c r="X94" s="4"/>
      <c r="Y94" s="4"/>
      <c r="Z94" s="4"/>
      <c r="AA94" s="4"/>
      <c r="AB94" s="4"/>
    </row>
    <row r="95" spans="1:30" ht="14.25" customHeight="1">
      <c r="A95" s="97" t="s">
        <v>53</v>
      </c>
      <c r="B95" s="97" t="s">
        <v>203</v>
      </c>
      <c r="C95" s="98">
        <v>2025</v>
      </c>
      <c r="D95" s="97">
        <v>0.49500000000000005</v>
      </c>
      <c r="F95" s="97"/>
      <c r="G95" s="97"/>
      <c r="H95" s="98"/>
      <c r="I95" s="97"/>
      <c r="K95" s="91"/>
      <c r="L95" s="91"/>
      <c r="M95" s="91"/>
      <c r="N95" s="91"/>
      <c r="O95" s="4"/>
      <c r="P95" s="15"/>
      <c r="Q95" s="15"/>
      <c r="R95" s="15"/>
      <c r="S95" s="15"/>
      <c r="T95" s="15"/>
      <c r="U95" s="4"/>
      <c r="V95" s="4"/>
      <c r="W95" s="4"/>
      <c r="X95" s="4"/>
      <c r="Y95" s="4"/>
      <c r="Z95" s="4"/>
      <c r="AA95" s="4"/>
      <c r="AB95" s="4"/>
    </row>
    <row r="96" spans="1:30" ht="14.25" customHeight="1">
      <c r="A96" s="97" t="s">
        <v>47</v>
      </c>
      <c r="B96" s="97" t="s">
        <v>203</v>
      </c>
      <c r="C96" s="98">
        <v>2025</v>
      </c>
      <c r="D96" s="97">
        <v>0.22000000000000003</v>
      </c>
      <c r="F96" s="97"/>
      <c r="G96" s="97"/>
      <c r="H96" s="98"/>
      <c r="I96" s="97"/>
      <c r="K96" s="91"/>
      <c r="L96" s="91"/>
      <c r="M96" s="91"/>
      <c r="N96" s="91"/>
      <c r="O96" s="4"/>
      <c r="P96" s="15"/>
      <c r="Q96" s="15"/>
      <c r="R96" s="15"/>
      <c r="S96" s="15"/>
      <c r="T96" s="15"/>
      <c r="U96" s="4"/>
      <c r="V96" s="4"/>
      <c r="W96" s="4"/>
      <c r="X96" s="4"/>
      <c r="Y96" s="4"/>
      <c r="Z96" s="4"/>
      <c r="AA96" s="4"/>
      <c r="AB96" s="4"/>
    </row>
    <row r="97" spans="1:30" ht="14.25" customHeight="1">
      <c r="A97" s="84" t="s">
        <v>17</v>
      </c>
      <c r="B97" s="84" t="s">
        <v>199</v>
      </c>
      <c r="C97" s="84">
        <v>2035</v>
      </c>
      <c r="D97" s="84">
        <v>8</v>
      </c>
      <c r="F97" s="97"/>
      <c r="G97" s="97"/>
      <c r="H97" s="98"/>
      <c r="I97" s="97"/>
      <c r="J97" s="4"/>
      <c r="K97" s="91"/>
      <c r="L97" s="91"/>
      <c r="M97" s="91"/>
      <c r="N97" s="91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30" ht="14.25" customHeight="1">
      <c r="A98" s="84" t="s">
        <v>29</v>
      </c>
      <c r="B98" s="84" t="s">
        <v>199</v>
      </c>
      <c r="C98" s="84">
        <v>2035</v>
      </c>
      <c r="D98" s="84">
        <v>1</v>
      </c>
      <c r="F98" s="97"/>
      <c r="G98" s="97"/>
      <c r="H98" s="98"/>
      <c r="I98" s="97"/>
      <c r="J98" s="4"/>
      <c r="K98" s="91"/>
      <c r="L98" s="91"/>
      <c r="M98" s="91"/>
      <c r="N98" s="91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30" ht="14.25" customHeight="1">
      <c r="A99" s="84" t="s">
        <v>17</v>
      </c>
      <c r="B99" s="84" t="s">
        <v>199</v>
      </c>
      <c r="C99" s="84">
        <v>2040</v>
      </c>
      <c r="D99" s="84">
        <v>6</v>
      </c>
      <c r="F99" s="97"/>
      <c r="G99" s="97"/>
      <c r="H99" s="98"/>
      <c r="I99" s="97"/>
      <c r="J99" s="4"/>
      <c r="K99" s="91"/>
      <c r="L99" s="91"/>
      <c r="M99" s="91"/>
      <c r="N99" s="91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30" ht="14.25" customHeight="1">
      <c r="A100" s="84" t="s">
        <v>29</v>
      </c>
      <c r="B100" s="84" t="s">
        <v>199</v>
      </c>
      <c r="C100" s="84">
        <v>2040</v>
      </c>
      <c r="D100" s="84">
        <v>1</v>
      </c>
      <c r="F100" s="97"/>
      <c r="G100" s="97"/>
      <c r="H100" s="98"/>
      <c r="I100" s="97"/>
      <c r="J100" s="4"/>
      <c r="K100" s="91"/>
      <c r="L100" s="91"/>
      <c r="M100" s="91"/>
      <c r="N100" s="91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30" ht="14.25" customHeight="1">
      <c r="A101" s="84" t="s">
        <v>17</v>
      </c>
      <c r="B101" s="84" t="s">
        <v>199</v>
      </c>
      <c r="C101" s="84">
        <v>2045</v>
      </c>
      <c r="D101" s="84">
        <v>8</v>
      </c>
      <c r="F101" s="97"/>
      <c r="G101" s="97"/>
      <c r="H101" s="98"/>
      <c r="I101" s="97"/>
      <c r="J101" s="4"/>
      <c r="K101" s="91"/>
      <c r="L101" s="91"/>
      <c r="M101" s="91"/>
      <c r="N101" s="91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30" ht="14.25" customHeight="1">
      <c r="A102" s="84" t="s">
        <v>29</v>
      </c>
      <c r="B102" s="84" t="s">
        <v>199</v>
      </c>
      <c r="C102" s="84">
        <v>2045</v>
      </c>
      <c r="D102" s="84">
        <v>1</v>
      </c>
      <c r="F102" s="97"/>
      <c r="G102" s="97"/>
      <c r="H102" s="98"/>
      <c r="I102" s="97"/>
      <c r="J102" s="4"/>
      <c r="K102" s="91"/>
      <c r="L102" s="91"/>
      <c r="M102" s="91"/>
      <c r="N102" s="91"/>
      <c r="O102" s="4"/>
      <c r="P102" s="88"/>
      <c r="Q102" s="89"/>
      <c r="R102" s="88"/>
      <c r="S102" s="89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30" ht="14.25" customHeight="1">
      <c r="A103" s="84" t="s">
        <v>17</v>
      </c>
      <c r="B103" s="84" t="s">
        <v>199</v>
      </c>
      <c r="C103" s="84">
        <v>2050</v>
      </c>
      <c r="D103" s="84">
        <v>8</v>
      </c>
      <c r="F103" s="97"/>
      <c r="G103" s="97"/>
      <c r="H103" s="98"/>
      <c r="I103" s="97"/>
      <c r="J103" s="4"/>
      <c r="K103" s="91"/>
      <c r="L103" s="91"/>
      <c r="M103" s="91"/>
      <c r="N103" s="91"/>
      <c r="O103" s="4"/>
      <c r="P103" s="88"/>
      <c r="Q103" s="89"/>
      <c r="R103" s="88"/>
      <c r="S103" s="89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30" ht="14.25" customHeight="1">
      <c r="A104" s="84" t="s">
        <v>29</v>
      </c>
      <c r="B104" s="84" t="s">
        <v>199</v>
      </c>
      <c r="C104" s="84">
        <v>2050</v>
      </c>
      <c r="D104" s="84">
        <v>1</v>
      </c>
      <c r="F104" s="97"/>
      <c r="G104" s="97"/>
      <c r="H104" s="98"/>
      <c r="I104" s="97"/>
      <c r="J104" s="4"/>
      <c r="K104" s="91"/>
      <c r="L104" s="91"/>
      <c r="M104" s="91"/>
      <c r="N104" s="91"/>
      <c r="O104" s="4"/>
      <c r="P104" s="88"/>
      <c r="Q104" s="89"/>
      <c r="R104" s="88"/>
      <c r="S104" s="89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30" ht="14.25" customHeight="1">
      <c r="A105" s="90" t="s">
        <v>17</v>
      </c>
      <c r="B105" s="90" t="s">
        <v>225</v>
      </c>
      <c r="C105" s="90">
        <v>2035</v>
      </c>
      <c r="D105" s="90">
        <v>10</v>
      </c>
      <c r="F105" s="97"/>
      <c r="G105" s="97"/>
      <c r="H105" s="98"/>
      <c r="I105" s="97"/>
      <c r="J105" s="4"/>
      <c r="K105" s="91"/>
      <c r="L105" s="91"/>
      <c r="M105" s="91"/>
      <c r="N105" s="91"/>
      <c r="O105" s="4"/>
      <c r="P105" s="88"/>
      <c r="Q105" s="89"/>
      <c r="R105" s="88"/>
      <c r="S105" s="89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30" ht="14.25" customHeight="1">
      <c r="A106" s="90" t="s">
        <v>17</v>
      </c>
      <c r="B106" s="90" t="s">
        <v>149</v>
      </c>
      <c r="C106" s="90">
        <v>2035</v>
      </c>
      <c r="D106" s="90">
        <v>14</v>
      </c>
      <c r="F106" s="97"/>
      <c r="G106" s="97"/>
      <c r="H106" s="98"/>
      <c r="I106" s="97"/>
      <c r="J106" s="4"/>
      <c r="K106" s="91"/>
      <c r="L106" s="91"/>
      <c r="M106" s="91"/>
      <c r="N106" s="91"/>
      <c r="O106" s="4"/>
      <c r="P106" s="88"/>
      <c r="Q106" s="89"/>
      <c r="R106" s="88"/>
      <c r="S106" s="89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4.25" customHeight="1">
      <c r="A107" s="90" t="s">
        <v>17</v>
      </c>
      <c r="B107" s="90" t="s">
        <v>225</v>
      </c>
      <c r="C107" s="90">
        <v>2040</v>
      </c>
      <c r="D107" s="90">
        <v>10</v>
      </c>
      <c r="F107" s="97"/>
      <c r="G107" s="97"/>
      <c r="H107" s="98"/>
      <c r="I107" s="97"/>
      <c r="J107" s="4"/>
      <c r="K107" s="91"/>
      <c r="L107" s="91"/>
      <c r="M107" s="91"/>
      <c r="N107" s="91"/>
      <c r="O107" s="4"/>
      <c r="P107" s="88"/>
      <c r="Q107" s="89"/>
      <c r="R107" s="88"/>
      <c r="S107" s="89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4.25" customHeight="1">
      <c r="A108" s="90" t="s">
        <v>17</v>
      </c>
      <c r="B108" s="90" t="s">
        <v>149</v>
      </c>
      <c r="C108" s="90">
        <v>2040</v>
      </c>
      <c r="D108" s="90">
        <v>16</v>
      </c>
      <c r="F108" s="97"/>
      <c r="G108" s="97"/>
      <c r="H108" s="98"/>
      <c r="I108" s="97"/>
      <c r="J108" s="4"/>
      <c r="K108" s="91"/>
      <c r="L108" s="91"/>
      <c r="M108" s="91"/>
      <c r="N108" s="91"/>
      <c r="O108" s="4"/>
      <c r="P108" s="88"/>
      <c r="Q108" s="89"/>
      <c r="R108" s="88"/>
      <c r="S108" s="89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4.25" customHeight="1">
      <c r="A109" s="90" t="s">
        <v>17</v>
      </c>
      <c r="B109" s="90" t="s">
        <v>225</v>
      </c>
      <c r="C109" s="90">
        <v>2045</v>
      </c>
      <c r="D109" s="90">
        <v>11</v>
      </c>
      <c r="F109" s="97"/>
      <c r="G109" s="97"/>
      <c r="H109" s="98"/>
      <c r="I109" s="97"/>
      <c r="J109" s="4"/>
      <c r="K109" s="91"/>
      <c r="L109" s="91"/>
      <c r="M109" s="91"/>
      <c r="N109" s="91"/>
      <c r="O109" s="4"/>
      <c r="P109" s="99"/>
      <c r="Q109" s="99"/>
      <c r="R109" s="99"/>
      <c r="S109" s="99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4.25" customHeight="1">
      <c r="A110" s="90" t="s">
        <v>17</v>
      </c>
      <c r="B110" s="90" t="s">
        <v>149</v>
      </c>
      <c r="C110" s="90">
        <v>2045</v>
      </c>
      <c r="D110" s="90">
        <v>20</v>
      </c>
      <c r="F110" s="97"/>
      <c r="G110" s="97"/>
      <c r="H110" s="98"/>
      <c r="I110" s="97"/>
      <c r="J110" s="4"/>
      <c r="K110" s="91"/>
      <c r="L110" s="91"/>
      <c r="M110" s="91"/>
      <c r="N110" s="91"/>
      <c r="O110" s="4"/>
      <c r="P110" s="99"/>
      <c r="Q110" s="99"/>
      <c r="R110" s="99"/>
      <c r="S110" s="99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4.25" customHeight="1">
      <c r="A111" s="90" t="s">
        <v>17</v>
      </c>
      <c r="B111" s="90" t="s">
        <v>225</v>
      </c>
      <c r="C111" s="90">
        <v>2050</v>
      </c>
      <c r="D111" s="90">
        <v>12</v>
      </c>
      <c r="F111" s="97"/>
      <c r="G111" s="97"/>
      <c r="H111" s="98"/>
      <c r="I111" s="97"/>
      <c r="J111" s="4"/>
      <c r="K111" s="91"/>
      <c r="L111" s="91"/>
      <c r="M111" s="91"/>
      <c r="N111" s="91"/>
      <c r="O111" s="4"/>
      <c r="P111" s="99"/>
      <c r="Q111" s="99"/>
      <c r="R111" s="99"/>
      <c r="S111" s="99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4.25" customHeight="1">
      <c r="A112" s="90" t="s">
        <v>17</v>
      </c>
      <c r="B112" s="90" t="s">
        <v>149</v>
      </c>
      <c r="C112" s="90">
        <v>2050</v>
      </c>
      <c r="D112" s="90">
        <v>24</v>
      </c>
      <c r="F112" s="97"/>
      <c r="G112" s="97"/>
      <c r="H112" s="98"/>
      <c r="I112" s="97"/>
      <c r="J112" s="4"/>
      <c r="K112" s="91"/>
      <c r="L112" s="91"/>
      <c r="M112" s="91"/>
      <c r="N112" s="91"/>
      <c r="O112" s="4"/>
      <c r="P112" s="99"/>
      <c r="Q112" s="99"/>
      <c r="R112" s="99"/>
      <c r="S112" s="99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20" ht="14.25" customHeight="1">
      <c r="A113" t="s">
        <v>17</v>
      </c>
      <c r="B113" t="s">
        <v>149</v>
      </c>
      <c r="C113">
        <v>2030</v>
      </c>
      <c r="D113">
        <v>12</v>
      </c>
      <c r="I113" s="99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0" ht="14.25" customHeight="1">
      <c r="A114" t="s">
        <v>17</v>
      </c>
      <c r="B114" t="s">
        <v>199</v>
      </c>
      <c r="C114">
        <v>2030</v>
      </c>
      <c r="D114">
        <v>10</v>
      </c>
      <c r="I114" s="99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0" ht="14.25" customHeight="1">
      <c r="A115" t="s">
        <v>17</v>
      </c>
      <c r="B115" t="s">
        <v>212</v>
      </c>
      <c r="C115">
        <v>2030</v>
      </c>
      <c r="D115">
        <v>0.652916492307692</v>
      </c>
      <c r="I115" s="99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0" ht="14.25" customHeight="1">
      <c r="A116" t="s">
        <v>17</v>
      </c>
      <c r="B116" t="s">
        <v>225</v>
      </c>
      <c r="C116">
        <v>2030</v>
      </c>
      <c r="D116">
        <v>5.9999999999999902</v>
      </c>
      <c r="I116" s="99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0" ht="14.25" customHeight="1">
      <c r="A117" t="s">
        <v>23</v>
      </c>
      <c r="B117" t="s">
        <v>212</v>
      </c>
      <c r="C117">
        <v>2030</v>
      </c>
      <c r="D117">
        <v>0.255855408638957</v>
      </c>
      <c r="I117" s="99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0" ht="14.25" customHeight="1">
      <c r="A118" t="s">
        <v>29</v>
      </c>
      <c r="B118" t="s">
        <v>149</v>
      </c>
      <c r="C118">
        <v>2030</v>
      </c>
      <c r="D118">
        <v>0.20155999999999999</v>
      </c>
      <c r="I118" s="99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 ht="14.25" customHeight="1">
      <c r="A119" t="s">
        <v>29</v>
      </c>
      <c r="B119" t="s">
        <v>199</v>
      </c>
      <c r="C119">
        <v>2030</v>
      </c>
      <c r="D119">
        <v>1</v>
      </c>
      <c r="I119" s="99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 ht="14.25" customHeight="1">
      <c r="A120" t="s">
        <v>29</v>
      </c>
      <c r="B120" t="s">
        <v>212</v>
      </c>
      <c r="C120">
        <v>2030</v>
      </c>
      <c r="D120">
        <v>1.96797233486582</v>
      </c>
      <c r="I120" s="99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0" ht="14.25" customHeight="1">
      <c r="A121" t="s">
        <v>29</v>
      </c>
      <c r="B121" t="s">
        <v>213</v>
      </c>
      <c r="C121">
        <v>2030</v>
      </c>
      <c r="D121">
        <v>2.6594847652825599</v>
      </c>
      <c r="I121" s="99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1:20" ht="14.25" customHeight="1">
      <c r="A122" t="s">
        <v>35</v>
      </c>
      <c r="B122" t="s">
        <v>212</v>
      </c>
      <c r="C122">
        <v>2030</v>
      </c>
      <c r="D122">
        <v>0.37935316556436699</v>
      </c>
      <c r="I122" s="99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1:20" ht="14.25" customHeight="1">
      <c r="A123" t="s">
        <v>41</v>
      </c>
      <c r="B123" t="s">
        <v>212</v>
      </c>
      <c r="C123">
        <v>2030</v>
      </c>
      <c r="D123">
        <v>0.61910405300732496</v>
      </c>
      <c r="I123" s="99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1:20" ht="14.25" customHeight="1">
      <c r="A124" t="s">
        <v>47</v>
      </c>
      <c r="B124" t="s">
        <v>199</v>
      </c>
      <c r="C124">
        <v>2030</v>
      </c>
      <c r="D124">
        <v>0.3</v>
      </c>
      <c r="I124" s="99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:20" ht="14.25" customHeight="1">
      <c r="A125" t="s">
        <v>53</v>
      </c>
      <c r="B125" t="s">
        <v>163</v>
      </c>
      <c r="C125">
        <v>2030</v>
      </c>
      <c r="D125">
        <v>1.6524234606517001</v>
      </c>
      <c r="I125" s="99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:20" ht="14.25" customHeight="1">
      <c r="A126" t="s">
        <v>53</v>
      </c>
      <c r="B126" t="s">
        <v>199</v>
      </c>
      <c r="C126">
        <v>2030</v>
      </c>
      <c r="D126">
        <v>0.5</v>
      </c>
      <c r="I126" s="99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1:20" ht="14.25" customHeight="1">
      <c r="A127" t="s">
        <v>53</v>
      </c>
      <c r="B127" t="s">
        <v>210</v>
      </c>
      <c r="C127">
        <v>2030</v>
      </c>
      <c r="D127">
        <v>2.49999999999998</v>
      </c>
      <c r="I127" s="99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1:20" ht="14.25" customHeight="1">
      <c r="A128" t="s">
        <v>29</v>
      </c>
      <c r="B128" t="s">
        <v>202</v>
      </c>
      <c r="C128">
        <v>2030</v>
      </c>
      <c r="D128">
        <v>0.14444444075053001</v>
      </c>
      <c r="I128" s="99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1:30" ht="14.25" customHeight="1">
      <c r="A129" t="s">
        <v>17</v>
      </c>
      <c r="B129" t="s">
        <v>202</v>
      </c>
      <c r="C129">
        <v>2030</v>
      </c>
      <c r="D129">
        <v>0.58821261516098899</v>
      </c>
      <c r="J129" s="4"/>
      <c r="K129" s="99"/>
      <c r="L129" s="99"/>
      <c r="M129" s="99"/>
      <c r="N129" s="99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30" ht="14.25" customHeight="1">
      <c r="F130" s="97"/>
      <c r="G130" s="97"/>
      <c r="H130" s="98"/>
      <c r="I130" s="97"/>
      <c r="M130" s="97"/>
      <c r="O130" s="4"/>
      <c r="P130" s="99"/>
      <c r="Q130" s="99"/>
      <c r="R130" s="99"/>
      <c r="S130" s="99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4.25" customHeight="1">
      <c r="F131" s="97"/>
      <c r="G131" s="97"/>
      <c r="H131" s="98"/>
      <c r="I131" s="97"/>
      <c r="M131" s="97"/>
      <c r="O131" s="4"/>
      <c r="P131" s="99"/>
      <c r="Q131" s="99"/>
      <c r="R131" s="99"/>
      <c r="S131" s="99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4.25" customHeight="1">
      <c r="F132" s="97"/>
      <c r="G132" s="97"/>
      <c r="H132" s="98"/>
      <c r="I132" s="97"/>
      <c r="M132" s="97"/>
      <c r="O132" s="4"/>
      <c r="P132" s="99"/>
      <c r="Q132" s="99"/>
      <c r="R132" s="99"/>
      <c r="S132" s="99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4.25" customHeight="1">
      <c r="F133" s="97"/>
      <c r="G133" s="97"/>
      <c r="H133" s="98"/>
      <c r="I133" s="97"/>
      <c r="M133" s="97"/>
      <c r="O133" s="4"/>
      <c r="P133" s="99"/>
      <c r="Q133" s="99"/>
      <c r="R133" s="99"/>
      <c r="S133" s="99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4.25" customHeight="1">
      <c r="F134" s="97"/>
      <c r="G134" s="97"/>
      <c r="H134" s="98"/>
      <c r="I134" s="97"/>
      <c r="M134" s="97"/>
      <c r="O134" s="4"/>
      <c r="P134" s="99"/>
      <c r="Q134" s="99"/>
      <c r="R134" s="99"/>
      <c r="S134" s="99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4.25" customHeight="1">
      <c r="M135" s="97"/>
      <c r="O135" s="4"/>
      <c r="P135" s="99"/>
      <c r="Q135" s="99"/>
      <c r="R135" s="99"/>
      <c r="S135" s="99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4.25" customHeight="1">
      <c r="M136" s="97"/>
      <c r="O136" s="4"/>
      <c r="P136" s="99"/>
      <c r="Q136" s="99"/>
      <c r="R136" s="99"/>
      <c r="S136" s="99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4.25" customHeight="1">
      <c r="M137" s="97"/>
      <c r="O137" s="4"/>
      <c r="P137" s="99"/>
      <c r="Q137" s="99"/>
      <c r="R137" s="99"/>
      <c r="S137" s="99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4.25" customHeight="1">
      <c r="M138" s="97"/>
      <c r="O138" s="4"/>
      <c r="P138" s="99"/>
      <c r="Q138" s="99"/>
      <c r="R138" s="99"/>
      <c r="S138" s="99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4.25" customHeight="1">
      <c r="M139" s="97"/>
      <c r="O139" s="4"/>
      <c r="P139" s="99"/>
      <c r="Q139" s="99"/>
      <c r="R139" s="99"/>
      <c r="S139" s="99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4.25" customHeight="1">
      <c r="M140" s="97"/>
      <c r="O140" s="4"/>
      <c r="P140" s="99"/>
      <c r="Q140" s="99"/>
      <c r="R140" s="99"/>
      <c r="S140" s="99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4.25" customHeight="1">
      <c r="M141" s="97"/>
      <c r="P141" s="100"/>
      <c r="Q141" s="100"/>
      <c r="R141" s="101"/>
      <c r="S141" s="100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4.25" customHeight="1">
      <c r="M142" s="97"/>
      <c r="P142" s="100"/>
      <c r="Q142" s="100"/>
      <c r="R142" s="101"/>
      <c r="S142" s="100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4.25" customHeight="1">
      <c r="M143" s="97"/>
      <c r="P143" s="100"/>
      <c r="Q143" s="100"/>
      <c r="R143" s="101"/>
      <c r="S143" s="100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4.25" customHeight="1">
      <c r="M144" s="97"/>
      <c r="P144" s="100"/>
      <c r="Q144" s="100"/>
      <c r="R144" s="101"/>
      <c r="S144" s="100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3:30" ht="14.25" customHeight="1">
      <c r="M145" s="97"/>
      <c r="P145" s="100"/>
      <c r="Q145" s="100"/>
      <c r="R145" s="101"/>
      <c r="S145" s="101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3:30" ht="14.25" customHeight="1">
      <c r="M146" s="97"/>
      <c r="P146" s="100"/>
      <c r="Q146" s="100"/>
      <c r="R146" s="101"/>
      <c r="S146" s="101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3:30" ht="14.25" customHeight="1">
      <c r="M147" s="97"/>
      <c r="P147" s="100"/>
      <c r="Q147" s="100"/>
      <c r="R147" s="101"/>
      <c r="S147" s="101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3:30" ht="14.25" customHeight="1">
      <c r="M148" s="97"/>
      <c r="P148" s="100"/>
      <c r="Q148" s="100"/>
      <c r="R148" s="101"/>
      <c r="S148" s="101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3:30" ht="14.25" customHeight="1">
      <c r="M149" s="97"/>
      <c r="P149" s="100"/>
      <c r="Q149" s="100"/>
      <c r="R149" s="101"/>
      <c r="S149" s="101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3:30" ht="14.25" customHeight="1">
      <c r="M150" s="97"/>
      <c r="P150" s="100"/>
      <c r="Q150" s="100"/>
      <c r="R150" s="101"/>
      <c r="S150" s="101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3:30" ht="14.25" customHeight="1">
      <c r="M151" s="97"/>
      <c r="P151" s="100"/>
      <c r="Q151" s="100"/>
      <c r="R151" s="101"/>
      <c r="S151" s="101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3:30" ht="14.25" customHeight="1">
      <c r="M152" s="97"/>
      <c r="P152" s="100"/>
      <c r="Q152" s="100"/>
      <c r="R152" s="101"/>
      <c r="S152" s="101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3:30" ht="14.25" customHeight="1">
      <c r="M153" s="97"/>
      <c r="P153" s="100"/>
      <c r="Q153" s="100"/>
      <c r="R153" s="101"/>
      <c r="S153" s="101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3:30" ht="15.75" customHeight="1">
      <c r="M154" s="97"/>
      <c r="P154" s="100"/>
      <c r="Q154" s="100"/>
      <c r="R154" s="101"/>
      <c r="S154" s="101"/>
    </row>
    <row r="155" spans="13:30" ht="15.75" customHeight="1">
      <c r="M155" s="97"/>
      <c r="P155" s="100"/>
      <c r="Q155" s="100"/>
      <c r="R155" s="101"/>
      <c r="S155" s="100"/>
    </row>
    <row r="156" spans="13:30" ht="15.75" customHeight="1">
      <c r="M156" s="97"/>
      <c r="P156" s="100"/>
      <c r="Q156" s="100"/>
      <c r="R156" s="101"/>
      <c r="S156" s="100"/>
    </row>
    <row r="157" spans="13:30" ht="15.75" customHeight="1">
      <c r="M157" s="97"/>
      <c r="P157" s="100"/>
      <c r="Q157" s="100"/>
      <c r="R157" s="101"/>
      <c r="S157" s="100"/>
    </row>
    <row r="158" spans="13:30" ht="15.75" customHeight="1">
      <c r="M158" s="97"/>
      <c r="P158" s="100"/>
      <c r="Q158" s="100"/>
      <c r="R158" s="101"/>
      <c r="S158" s="100"/>
    </row>
    <row r="159" spans="13:30" ht="15.75" customHeight="1">
      <c r="M159" s="97"/>
      <c r="P159" s="100"/>
      <c r="Q159" s="100"/>
      <c r="R159" s="101"/>
      <c r="S159" s="101"/>
    </row>
    <row r="160" spans="13:30" ht="15.75" customHeight="1">
      <c r="M160" s="97"/>
      <c r="P160" s="100"/>
      <c r="Q160" s="100"/>
      <c r="R160" s="101"/>
      <c r="S160" s="101"/>
    </row>
    <row r="161" spans="13:19" ht="15.75" customHeight="1">
      <c r="M161" s="97"/>
      <c r="P161" s="100"/>
      <c r="Q161" s="100"/>
      <c r="R161" s="101"/>
      <c r="S161" s="101"/>
    </row>
    <row r="162" spans="13:19" ht="15.75" customHeight="1">
      <c r="M162" s="97"/>
      <c r="P162" s="100"/>
      <c r="Q162" s="100"/>
      <c r="R162" s="101"/>
      <c r="S162" s="101"/>
    </row>
    <row r="163" spans="13:19" ht="15.75" customHeight="1">
      <c r="M163" s="97"/>
      <c r="P163" s="100"/>
      <c r="Q163" s="100"/>
      <c r="R163" s="101"/>
      <c r="S163" s="101"/>
    </row>
    <row r="164" spans="13:19" ht="15.75" customHeight="1">
      <c r="M164" s="97"/>
      <c r="P164" s="100"/>
      <c r="Q164" s="100"/>
      <c r="R164" s="101"/>
      <c r="S164" s="101"/>
    </row>
    <row r="165" spans="13:19" ht="15.75" customHeight="1">
      <c r="M165" s="97"/>
      <c r="P165" s="100"/>
      <c r="Q165" s="100"/>
      <c r="R165" s="101"/>
      <c r="S165" s="101"/>
    </row>
    <row r="166" spans="13:19" ht="15.75" customHeight="1">
      <c r="M166" s="97"/>
      <c r="P166" s="100"/>
      <c r="Q166" s="100"/>
      <c r="R166" s="101"/>
      <c r="S166" s="101"/>
    </row>
    <row r="167" spans="13:19" ht="15.75" customHeight="1">
      <c r="M167" s="97"/>
      <c r="P167" s="100"/>
      <c r="Q167" s="100"/>
      <c r="R167" s="101"/>
      <c r="S167" s="101"/>
    </row>
    <row r="168" spans="13:19" ht="15.75" customHeight="1">
      <c r="M168" s="97"/>
      <c r="P168" s="100"/>
      <c r="Q168" s="100"/>
      <c r="R168" s="101"/>
      <c r="S168" s="101"/>
    </row>
    <row r="169" spans="13:19" ht="15.75" customHeight="1">
      <c r="M169" s="97"/>
      <c r="P169" s="100"/>
      <c r="Q169" s="100"/>
      <c r="R169" s="101"/>
      <c r="S169" s="100"/>
    </row>
    <row r="170" spans="13:19" ht="15.75" customHeight="1">
      <c r="M170" s="97"/>
      <c r="P170" s="100"/>
      <c r="Q170" s="100"/>
      <c r="R170" s="101"/>
      <c r="S170" s="100"/>
    </row>
    <row r="171" spans="13:19" ht="15.75" customHeight="1">
      <c r="M171" s="97"/>
      <c r="P171" s="100"/>
      <c r="Q171" s="100"/>
      <c r="R171" s="101"/>
      <c r="S171" s="100"/>
    </row>
    <row r="172" spans="13:19" ht="15.75" customHeight="1">
      <c r="M172" s="97"/>
      <c r="P172" s="100"/>
      <c r="Q172" s="100"/>
      <c r="R172" s="101"/>
      <c r="S172" s="100"/>
    </row>
    <row r="173" spans="13:19" ht="15.75" customHeight="1">
      <c r="M173" s="97"/>
      <c r="P173" s="100"/>
      <c r="Q173" s="100"/>
      <c r="R173" s="101"/>
      <c r="S173" s="101"/>
    </row>
    <row r="174" spans="13:19" ht="15.75" customHeight="1">
      <c r="M174" s="97"/>
      <c r="P174" s="100"/>
      <c r="Q174" s="100"/>
      <c r="R174" s="101"/>
      <c r="S174" s="101"/>
    </row>
    <row r="175" spans="13:19" ht="15.75" customHeight="1">
      <c r="M175" s="97"/>
      <c r="P175" s="100"/>
      <c r="Q175" s="100"/>
      <c r="R175" s="101"/>
      <c r="S175" s="101"/>
    </row>
    <row r="176" spans="13:19" ht="15.75" customHeight="1">
      <c r="M176" s="97"/>
      <c r="P176" s="100"/>
      <c r="Q176" s="100"/>
      <c r="R176" s="101"/>
      <c r="S176" s="101"/>
    </row>
    <row r="177" spans="6:19" ht="15.75" customHeight="1">
      <c r="M177" s="97"/>
      <c r="P177" s="100"/>
      <c r="Q177" s="100"/>
      <c r="R177" s="101"/>
      <c r="S177" s="101"/>
    </row>
    <row r="178" spans="6:19" ht="15.75" customHeight="1">
      <c r="F178" s="84" t="s">
        <v>17</v>
      </c>
      <c r="G178" s="98" t="s">
        <v>212</v>
      </c>
      <c r="H178" s="84">
        <v>2025</v>
      </c>
      <c r="I178">
        <f>0.7+(25*0.0036)</f>
        <v>0.78999999999999992</v>
      </c>
      <c r="P178" s="100"/>
      <c r="Q178" s="100"/>
      <c r="R178" s="101"/>
      <c r="S178" s="101"/>
    </row>
    <row r="179" spans="6:19" ht="15.75" customHeight="1">
      <c r="F179" s="84" t="s">
        <v>53</v>
      </c>
      <c r="G179" s="84" t="s">
        <v>210</v>
      </c>
      <c r="H179" s="84">
        <v>2030</v>
      </c>
      <c r="I179" s="84">
        <v>3.5</v>
      </c>
      <c r="P179" s="100"/>
      <c r="Q179" s="100"/>
      <c r="R179" s="101"/>
      <c r="S179" s="101"/>
    </row>
    <row r="180" spans="6:19" ht="15.75" customHeight="1">
      <c r="P180" s="100"/>
      <c r="Q180" s="100"/>
      <c r="R180" s="101"/>
      <c r="S180" s="101"/>
    </row>
    <row r="181" spans="6:19" ht="15.75" customHeight="1">
      <c r="P181" s="100"/>
      <c r="Q181" s="100"/>
      <c r="R181" s="101"/>
      <c r="S181" s="101"/>
    </row>
    <row r="182" spans="6:19" ht="15.75" customHeight="1">
      <c r="J182" s="84"/>
      <c r="K182" s="84"/>
      <c r="L182" s="84"/>
      <c r="M182" s="84"/>
      <c r="P182" s="100"/>
      <c r="Q182" s="100"/>
      <c r="R182" s="101"/>
      <c r="S182" s="100"/>
    </row>
    <row r="183" spans="6:19" ht="15.75" customHeight="1">
      <c r="J183" s="84"/>
      <c r="K183" s="84"/>
      <c r="L183" s="84"/>
      <c r="M183" s="84"/>
      <c r="P183" s="100"/>
      <c r="Q183" s="100"/>
      <c r="R183" s="101"/>
      <c r="S183" s="100"/>
    </row>
    <row r="184" spans="6:19" ht="15.75" customHeight="1">
      <c r="J184" s="84"/>
      <c r="K184" s="84"/>
      <c r="L184" s="84"/>
      <c r="M184" s="84"/>
      <c r="P184" s="100"/>
      <c r="Q184" s="100"/>
      <c r="R184" s="101"/>
      <c r="S184" s="100"/>
    </row>
    <row r="185" spans="6:19" ht="15.75" customHeight="1">
      <c r="J185" s="84"/>
      <c r="K185" s="84"/>
      <c r="L185" s="84"/>
      <c r="M185" s="84"/>
      <c r="P185" s="100"/>
      <c r="Q185" s="100"/>
      <c r="R185" s="101"/>
      <c r="S185" s="100"/>
    </row>
    <row r="186" spans="6:19" ht="15.75" customHeight="1">
      <c r="J186" s="84"/>
      <c r="K186" s="84"/>
      <c r="L186" s="84"/>
      <c r="M186" s="84"/>
      <c r="P186" s="100"/>
      <c r="Q186" s="100"/>
      <c r="R186" s="101"/>
      <c r="S186" s="101"/>
    </row>
    <row r="187" spans="6:19" ht="15.75" customHeight="1">
      <c r="J187" s="84"/>
      <c r="K187" s="84"/>
      <c r="L187" s="84"/>
      <c r="M187" s="84"/>
      <c r="P187" s="100"/>
      <c r="Q187" s="100"/>
      <c r="R187" s="101"/>
      <c r="S187" s="101"/>
    </row>
    <row r="188" spans="6:19" ht="15.75" customHeight="1">
      <c r="J188" s="84"/>
      <c r="K188" s="84"/>
      <c r="L188" s="84"/>
      <c r="M188" s="84"/>
      <c r="P188" s="100"/>
      <c r="Q188" s="100"/>
      <c r="R188" s="101"/>
      <c r="S188" s="101"/>
    </row>
    <row r="189" spans="6:19" ht="15.75" customHeight="1">
      <c r="J189" s="84"/>
      <c r="K189" s="84"/>
      <c r="L189" s="84"/>
      <c r="M189" s="84"/>
      <c r="P189" s="100"/>
      <c r="Q189" s="100"/>
      <c r="R189" s="101"/>
      <c r="S189" s="101"/>
    </row>
    <row r="190" spans="6:19" ht="15.75" customHeight="1">
      <c r="J190" s="84"/>
      <c r="K190" s="84"/>
      <c r="L190" s="84"/>
      <c r="M190" s="84"/>
      <c r="P190" s="100"/>
      <c r="Q190" s="100"/>
      <c r="R190" s="101"/>
      <c r="S190" s="101"/>
    </row>
    <row r="191" spans="6:19" ht="15.75" customHeight="1">
      <c r="J191" s="84"/>
      <c r="K191" s="84"/>
      <c r="L191" s="84"/>
      <c r="M191" s="84"/>
      <c r="P191" s="100"/>
      <c r="Q191" s="100"/>
      <c r="R191" s="101"/>
      <c r="S191" s="101"/>
    </row>
    <row r="192" spans="6:19" ht="15.75" customHeight="1">
      <c r="J192" s="84"/>
      <c r="K192" s="84"/>
      <c r="L192" s="84"/>
      <c r="M192" s="84"/>
      <c r="P192" s="100"/>
      <c r="Q192" s="100"/>
      <c r="R192" s="101"/>
      <c r="S192" s="101"/>
    </row>
    <row r="193" spans="10:19" ht="15.75" customHeight="1">
      <c r="J193" s="84"/>
      <c r="K193" s="84"/>
      <c r="L193" s="84"/>
      <c r="M193" s="84"/>
      <c r="P193" s="100"/>
      <c r="Q193" s="100"/>
      <c r="R193" s="101"/>
      <c r="S193" s="101"/>
    </row>
    <row r="194" spans="10:19" ht="15.75" customHeight="1">
      <c r="J194" s="84"/>
      <c r="K194" s="84"/>
      <c r="L194" s="84"/>
      <c r="M194" s="84"/>
      <c r="P194" s="100"/>
      <c r="Q194" s="100"/>
      <c r="R194" s="101"/>
      <c r="S194" s="101"/>
    </row>
    <row r="195" spans="10:19" ht="15.75" customHeight="1">
      <c r="J195" s="84"/>
      <c r="K195" s="84"/>
      <c r="L195" s="84"/>
      <c r="M195" s="84"/>
      <c r="P195" s="100"/>
      <c r="Q195" s="100"/>
      <c r="R195" s="101"/>
      <c r="S195" s="101"/>
    </row>
    <row r="196" spans="10:19" ht="15.75" customHeight="1">
      <c r="J196" s="84"/>
      <c r="K196" s="84"/>
      <c r="L196" s="84"/>
      <c r="M196" s="84"/>
      <c r="P196" s="100"/>
      <c r="Q196" s="100"/>
      <c r="R196" s="101"/>
      <c r="S196" s="100"/>
    </row>
    <row r="197" spans="10:19" ht="15.75" customHeight="1">
      <c r="J197" s="84"/>
      <c r="K197" s="84"/>
      <c r="L197" s="84"/>
      <c r="M197" s="84"/>
      <c r="P197" s="100"/>
      <c r="Q197" s="100"/>
      <c r="R197" s="101"/>
      <c r="S197" s="100"/>
    </row>
    <row r="198" spans="10:19" ht="15.75" customHeight="1">
      <c r="P198" s="100"/>
      <c r="Q198" s="100"/>
      <c r="R198" s="101"/>
      <c r="S198" s="100"/>
    </row>
    <row r="199" spans="10:19" ht="15.75" customHeight="1">
      <c r="P199" s="100"/>
      <c r="Q199" s="100"/>
      <c r="R199" s="101"/>
      <c r="S199" s="100"/>
    </row>
    <row r="200" spans="10:19" ht="15.75" customHeight="1">
      <c r="P200" s="100"/>
      <c r="Q200" s="100"/>
      <c r="R200" s="101"/>
      <c r="S200" s="101"/>
    </row>
    <row r="201" spans="10:19" ht="15.75" customHeight="1">
      <c r="P201" s="100"/>
      <c r="Q201" s="100"/>
      <c r="R201" s="101"/>
      <c r="S201" s="101"/>
    </row>
    <row r="202" spans="10:19" ht="15.75" customHeight="1">
      <c r="P202" s="100"/>
      <c r="Q202" s="100"/>
      <c r="R202" s="101"/>
      <c r="S202" s="101"/>
    </row>
    <row r="203" spans="10:19" ht="15.75" customHeight="1">
      <c r="P203" s="100"/>
      <c r="Q203" s="100"/>
      <c r="R203" s="101"/>
      <c r="S203" s="101"/>
    </row>
    <row r="204" spans="10:19" ht="15.75" customHeight="1">
      <c r="P204" s="100"/>
      <c r="Q204" s="100"/>
      <c r="R204" s="101"/>
      <c r="S204" s="101"/>
    </row>
    <row r="205" spans="10:19" ht="15.75" customHeight="1">
      <c r="P205" s="100"/>
      <c r="Q205" s="100"/>
      <c r="R205" s="101"/>
      <c r="S205" s="101"/>
    </row>
    <row r="206" spans="10:19" ht="15.75" customHeight="1">
      <c r="P206" s="100"/>
      <c r="Q206" s="100"/>
      <c r="R206" s="101"/>
      <c r="S206" s="101"/>
    </row>
    <row r="207" spans="10:19" ht="15.75" customHeight="1">
      <c r="P207" s="100"/>
      <c r="Q207" s="100"/>
      <c r="R207" s="101"/>
      <c r="S207" s="101"/>
    </row>
    <row r="208" spans="10:19" ht="15.75" customHeight="1">
      <c r="P208" s="100"/>
      <c r="Q208" s="100"/>
      <c r="R208" s="101"/>
      <c r="S208" s="101"/>
    </row>
    <row r="209" spans="16:19" ht="15.75" customHeight="1">
      <c r="P209" s="100"/>
      <c r="Q209" s="100"/>
      <c r="R209" s="101"/>
      <c r="S209" s="101"/>
    </row>
    <row r="210" spans="16:19" ht="15.75" customHeight="1"/>
    <row r="211" spans="16:19" ht="15.75" customHeight="1"/>
    <row r="212" spans="16:19" ht="15.75" customHeight="1"/>
    <row r="213" spans="16:19" ht="15.75" customHeight="1"/>
    <row r="214" spans="16:19" ht="15.75" customHeight="1"/>
    <row r="215" spans="16:19" ht="15.75" customHeight="1"/>
    <row r="216" spans="16:19" ht="15.75" customHeight="1"/>
    <row r="217" spans="16:19" ht="15.75" customHeight="1"/>
    <row r="218" spans="16:19" ht="15.75" customHeight="1"/>
    <row r="219" spans="16:19" ht="15.75" customHeight="1"/>
    <row r="220" spans="16:19" ht="15.75" customHeight="1"/>
    <row r="221" spans="16:19" ht="15.75" customHeight="1"/>
    <row r="222" spans="16:19" ht="15.75" customHeight="1"/>
    <row r="223" spans="16:19" ht="15.75" customHeight="1"/>
    <row r="224" spans="16:1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spans="7:10" ht="15.75" customHeight="1"/>
    <row r="962" spans="7:10" ht="15.75" customHeight="1"/>
    <row r="963" spans="7:10" ht="15.75" customHeight="1"/>
    <row r="964" spans="7:10" ht="15.75" customHeight="1"/>
    <row r="965" spans="7:10" ht="15.75" customHeight="1"/>
    <row r="967" spans="7:10" ht="15" customHeight="1">
      <c r="G967" s="84" t="s">
        <v>17</v>
      </c>
      <c r="H967" s="84" t="s">
        <v>199</v>
      </c>
      <c r="I967" s="84">
        <v>2030</v>
      </c>
      <c r="J967" s="84">
        <v>8</v>
      </c>
    </row>
    <row r="968" spans="7:10" ht="15" customHeight="1">
      <c r="G968" s="84" t="s">
        <v>29</v>
      </c>
      <c r="H968" s="84" t="s">
        <v>199</v>
      </c>
      <c r="I968" s="84">
        <v>2030</v>
      </c>
      <c r="J968" s="84">
        <v>1</v>
      </c>
    </row>
    <row r="969" spans="7:10" ht="15" customHeight="1">
      <c r="G969" s="84" t="s">
        <v>47</v>
      </c>
      <c r="H969" s="84" t="s">
        <v>199</v>
      </c>
      <c r="I969" s="84">
        <v>2030</v>
      </c>
      <c r="J969" s="84">
        <v>0.3</v>
      </c>
    </row>
    <row r="970" spans="7:10" ht="15" customHeight="1">
      <c r="G970" s="84" t="s">
        <v>53</v>
      </c>
      <c r="H970" s="84" t="s">
        <v>199</v>
      </c>
      <c r="I970" s="84">
        <v>2030</v>
      </c>
      <c r="J970" s="84">
        <v>0.5</v>
      </c>
    </row>
    <row r="971" spans="7:10" ht="15" customHeight="1">
      <c r="G971" t="s">
        <v>17</v>
      </c>
      <c r="H971" t="s">
        <v>149</v>
      </c>
      <c r="I971">
        <v>2030</v>
      </c>
      <c r="J971">
        <v>12</v>
      </c>
    </row>
    <row r="972" spans="7:10" ht="15" customHeight="1">
      <c r="G972" t="s">
        <v>17</v>
      </c>
      <c r="H972" t="s">
        <v>225</v>
      </c>
      <c r="I972">
        <v>2030</v>
      </c>
      <c r="J972">
        <v>6</v>
      </c>
    </row>
  </sheetData>
  <autoFilter ref="A1:C954" xr:uid="{00000000-0001-0000-3A00-000000000000}"/>
  <pageMargins left="0.75" right="0.75" top="0" bottom="0" header="0" footer="0"/>
  <pageSetup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Z1000"/>
  <sheetViews>
    <sheetView workbookViewId="0"/>
  </sheetViews>
  <sheetFormatPr baseColWidth="10" defaultColWidth="14.44140625" defaultRowHeight="15" customHeight="1"/>
  <cols>
    <col min="1" max="1" width="13.5546875" customWidth="1"/>
    <col min="2" max="2" width="22" customWidth="1"/>
    <col min="3" max="10" width="13.5546875" customWidth="1"/>
    <col min="11" max="24" width="8.6640625" customWidth="1"/>
  </cols>
  <sheetData>
    <row r="1" spans="1:26" ht="14.4">
      <c r="A1" s="46" t="s">
        <v>0</v>
      </c>
      <c r="B1" s="46" t="s">
        <v>275</v>
      </c>
      <c r="C1" s="46" t="s">
        <v>8</v>
      </c>
      <c r="D1" s="47" t="s">
        <v>276</v>
      </c>
      <c r="E1" s="4"/>
      <c r="F1" s="4"/>
      <c r="G1" s="4"/>
      <c r="H1" s="4"/>
      <c r="I1" s="10"/>
      <c r="J1" s="48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C8F41-5A5A-40A2-B171-5C384BA2356B}">
  <sheetPr>
    <tabColor rgb="FFFF0000"/>
  </sheetPr>
  <dimension ref="A1:K129"/>
  <sheetViews>
    <sheetView workbookViewId="0">
      <selection activeCell="F97" sqref="F97"/>
    </sheetView>
  </sheetViews>
  <sheetFormatPr baseColWidth="10" defaultRowHeight="14.4"/>
  <sheetData>
    <row r="1" spans="1:5">
      <c r="A1" s="128" t="s">
        <v>277</v>
      </c>
      <c r="B1" s="128" t="s">
        <v>9</v>
      </c>
      <c r="C1" s="128" t="s">
        <v>3</v>
      </c>
      <c r="D1" s="128" t="s">
        <v>8</v>
      </c>
      <c r="E1" s="128" t="s">
        <v>226</v>
      </c>
    </row>
    <row r="2" spans="1:5" ht="15" thickBot="1">
      <c r="A2" s="126" t="s">
        <v>17</v>
      </c>
      <c r="B2" s="126" t="s">
        <v>29</v>
      </c>
      <c r="C2" s="103" t="s">
        <v>16</v>
      </c>
      <c r="D2" s="103">
        <v>2022</v>
      </c>
      <c r="E2" s="127">
        <v>5</v>
      </c>
    </row>
    <row r="3" spans="1:5" ht="15" thickBot="1">
      <c r="A3" s="4" t="s">
        <v>29</v>
      </c>
      <c r="B3" s="4" t="s">
        <v>23</v>
      </c>
      <c r="C3" s="103" t="s">
        <v>16</v>
      </c>
      <c r="D3" s="103">
        <v>2022</v>
      </c>
      <c r="E3" s="49">
        <v>1</v>
      </c>
    </row>
    <row r="4" spans="1:5" ht="15" thickBot="1">
      <c r="A4" s="4" t="s">
        <v>29</v>
      </c>
      <c r="B4" s="4" t="s">
        <v>41</v>
      </c>
      <c r="C4" s="103" t="s">
        <v>16</v>
      </c>
      <c r="D4" s="103">
        <v>2022</v>
      </c>
      <c r="E4" s="49">
        <v>3</v>
      </c>
    </row>
    <row r="5" spans="1:5" ht="15" thickBot="1">
      <c r="A5" s="4" t="s">
        <v>29</v>
      </c>
      <c r="B5" s="4" t="s">
        <v>35</v>
      </c>
      <c r="C5" s="103" t="s">
        <v>16</v>
      </c>
      <c r="D5" s="103">
        <v>2022</v>
      </c>
      <c r="E5" s="49">
        <v>1</v>
      </c>
    </row>
    <row r="6" spans="1:5" ht="15" thickBot="1">
      <c r="A6" s="4" t="s">
        <v>53</v>
      </c>
      <c r="B6" s="4" t="s">
        <v>47</v>
      </c>
      <c r="C6" s="103" t="s">
        <v>16</v>
      </c>
      <c r="D6" s="103">
        <v>2022</v>
      </c>
      <c r="E6" s="49">
        <v>0.3</v>
      </c>
    </row>
    <row r="7" spans="1:5">
      <c r="A7" s="4" t="s">
        <v>41</v>
      </c>
      <c r="B7" s="4" t="s">
        <v>53</v>
      </c>
      <c r="C7" s="103" t="s">
        <v>16</v>
      </c>
      <c r="D7" s="103">
        <v>2022</v>
      </c>
      <c r="E7" s="116">
        <v>0.5</v>
      </c>
    </row>
    <row r="8" spans="1:5">
      <c r="A8" s="4" t="s">
        <v>41</v>
      </c>
      <c r="B8" s="4" t="s">
        <v>47</v>
      </c>
      <c r="C8" s="103" t="s">
        <v>16</v>
      </c>
      <c r="D8" s="103">
        <v>2022</v>
      </c>
      <c r="E8" s="115">
        <v>0.5</v>
      </c>
    </row>
    <row r="9" spans="1:5" ht="15" thickBot="1">
      <c r="A9" s="126" t="s">
        <v>29</v>
      </c>
      <c r="B9" s="126" t="s">
        <v>17</v>
      </c>
      <c r="C9" s="103" t="s">
        <v>16</v>
      </c>
      <c r="D9" s="103">
        <v>2022</v>
      </c>
      <c r="E9" s="127">
        <v>5</v>
      </c>
    </row>
    <row r="10" spans="1:5" ht="15" thickBot="1">
      <c r="A10" s="4" t="s">
        <v>23</v>
      </c>
      <c r="B10" s="4" t="s">
        <v>29</v>
      </c>
      <c r="C10" s="103" t="s">
        <v>16</v>
      </c>
      <c r="D10" s="103">
        <v>2022</v>
      </c>
      <c r="E10" s="49">
        <v>1</v>
      </c>
    </row>
    <row r="11" spans="1:5" ht="15" thickBot="1">
      <c r="A11" s="4" t="s">
        <v>41</v>
      </c>
      <c r="B11" s="4" t="s">
        <v>29</v>
      </c>
      <c r="C11" s="103" t="s">
        <v>16</v>
      </c>
      <c r="D11" s="103">
        <v>2022</v>
      </c>
      <c r="E11" s="49">
        <v>3</v>
      </c>
    </row>
    <row r="12" spans="1:5" ht="15" thickBot="1">
      <c r="A12" s="4" t="s">
        <v>35</v>
      </c>
      <c r="B12" s="4" t="s">
        <v>29</v>
      </c>
      <c r="C12" s="103" t="s">
        <v>16</v>
      </c>
      <c r="D12" s="103">
        <v>2022</v>
      </c>
      <c r="E12" s="49">
        <v>1</v>
      </c>
    </row>
    <row r="13" spans="1:5" ht="15" thickBot="1">
      <c r="A13" s="4" t="s">
        <v>47</v>
      </c>
      <c r="B13" s="4" t="s">
        <v>53</v>
      </c>
      <c r="C13" s="103" t="s">
        <v>16</v>
      </c>
      <c r="D13" s="103">
        <v>2022</v>
      </c>
      <c r="E13" s="49">
        <v>0.3</v>
      </c>
    </row>
    <row r="14" spans="1:5">
      <c r="A14" s="4" t="s">
        <v>53</v>
      </c>
      <c r="B14" s="4" t="s">
        <v>41</v>
      </c>
      <c r="C14" s="103" t="s">
        <v>16</v>
      </c>
      <c r="D14" s="103">
        <v>2022</v>
      </c>
      <c r="E14" s="116">
        <v>0.5</v>
      </c>
    </row>
    <row r="15" spans="1:5">
      <c r="A15" s="4" t="s">
        <v>47</v>
      </c>
      <c r="B15" s="4" t="s">
        <v>41</v>
      </c>
      <c r="C15" s="103" t="s">
        <v>16</v>
      </c>
      <c r="D15" s="103">
        <v>2022</v>
      </c>
      <c r="E15" s="115">
        <v>0.5</v>
      </c>
    </row>
    <row r="16" spans="1:5">
      <c r="A16" t="s">
        <v>17</v>
      </c>
      <c r="B16" t="s">
        <v>29</v>
      </c>
      <c r="C16" t="s">
        <v>16</v>
      </c>
      <c r="D16">
        <v>2025</v>
      </c>
      <c r="E16">
        <v>5</v>
      </c>
    </row>
    <row r="17" spans="1:5">
      <c r="A17" t="s">
        <v>17</v>
      </c>
      <c r="B17" t="s">
        <v>29</v>
      </c>
      <c r="C17" t="s">
        <v>16</v>
      </c>
      <c r="D17">
        <v>2030</v>
      </c>
      <c r="E17">
        <v>5</v>
      </c>
    </row>
    <row r="18" spans="1:5">
      <c r="A18" t="s">
        <v>17</v>
      </c>
      <c r="B18" t="s">
        <v>29</v>
      </c>
      <c r="C18" t="s">
        <v>16</v>
      </c>
      <c r="D18">
        <v>2035</v>
      </c>
      <c r="E18">
        <v>5</v>
      </c>
    </row>
    <row r="19" spans="1:5">
      <c r="A19" t="s">
        <v>17</v>
      </c>
      <c r="B19" t="s">
        <v>29</v>
      </c>
      <c r="C19" t="s">
        <v>16</v>
      </c>
      <c r="D19">
        <v>2040</v>
      </c>
      <c r="E19">
        <v>5</v>
      </c>
    </row>
    <row r="20" spans="1:5">
      <c r="A20" t="s">
        <v>17</v>
      </c>
      <c r="B20" t="s">
        <v>29</v>
      </c>
      <c r="C20" t="s">
        <v>16</v>
      </c>
      <c r="D20">
        <v>2045</v>
      </c>
      <c r="E20">
        <v>5</v>
      </c>
    </row>
    <row r="21" spans="1:5">
      <c r="A21" t="s">
        <v>17</v>
      </c>
      <c r="B21" t="s">
        <v>29</v>
      </c>
      <c r="C21" t="s">
        <v>16</v>
      </c>
      <c r="D21">
        <v>2050</v>
      </c>
      <c r="E21">
        <v>5</v>
      </c>
    </row>
    <row r="22" spans="1:5">
      <c r="A22" t="s">
        <v>29</v>
      </c>
      <c r="B22" t="s">
        <v>17</v>
      </c>
      <c r="C22" t="s">
        <v>16</v>
      </c>
      <c r="D22">
        <v>2025</v>
      </c>
      <c r="E22">
        <v>5</v>
      </c>
    </row>
    <row r="23" spans="1:5">
      <c r="A23" t="s">
        <v>29</v>
      </c>
      <c r="B23" t="s">
        <v>17</v>
      </c>
      <c r="C23" t="s">
        <v>16</v>
      </c>
      <c r="D23">
        <v>2030</v>
      </c>
      <c r="E23">
        <v>5</v>
      </c>
    </row>
    <row r="24" spans="1:5">
      <c r="A24" t="s">
        <v>29</v>
      </c>
      <c r="B24" t="s">
        <v>17</v>
      </c>
      <c r="C24" t="s">
        <v>16</v>
      </c>
      <c r="D24">
        <v>2035</v>
      </c>
      <c r="E24">
        <v>5</v>
      </c>
    </row>
    <row r="25" spans="1:5">
      <c r="A25" t="s">
        <v>29</v>
      </c>
      <c r="B25" t="s">
        <v>17</v>
      </c>
      <c r="C25" t="s">
        <v>16</v>
      </c>
      <c r="D25">
        <v>2040</v>
      </c>
      <c r="E25">
        <v>5</v>
      </c>
    </row>
    <row r="26" spans="1:5">
      <c r="A26" t="s">
        <v>29</v>
      </c>
      <c r="B26" t="s">
        <v>17</v>
      </c>
      <c r="C26" t="s">
        <v>16</v>
      </c>
      <c r="D26">
        <v>2045</v>
      </c>
      <c r="E26">
        <v>5</v>
      </c>
    </row>
    <row r="27" spans="1:5">
      <c r="A27" t="s">
        <v>29</v>
      </c>
      <c r="B27" t="s">
        <v>17</v>
      </c>
      <c r="C27" t="s">
        <v>16</v>
      </c>
      <c r="D27">
        <v>2050</v>
      </c>
      <c r="E27">
        <v>5</v>
      </c>
    </row>
    <row r="28" spans="1:5">
      <c r="A28" t="s">
        <v>29</v>
      </c>
      <c r="B28" t="s">
        <v>23</v>
      </c>
      <c r="C28" t="s">
        <v>16</v>
      </c>
      <c r="D28">
        <v>2025</v>
      </c>
      <c r="E28">
        <v>1</v>
      </c>
    </row>
    <row r="29" spans="1:5">
      <c r="A29" t="s">
        <v>29</v>
      </c>
      <c r="B29" t="s">
        <v>23</v>
      </c>
      <c r="C29" t="s">
        <v>16</v>
      </c>
      <c r="D29">
        <v>2030</v>
      </c>
      <c r="E29">
        <v>1</v>
      </c>
    </row>
    <row r="30" spans="1:5">
      <c r="A30" t="s">
        <v>29</v>
      </c>
      <c r="B30" t="s">
        <v>23</v>
      </c>
      <c r="C30" t="s">
        <v>16</v>
      </c>
      <c r="D30">
        <v>2035</v>
      </c>
      <c r="E30">
        <v>1</v>
      </c>
    </row>
    <row r="31" spans="1:5">
      <c r="A31" t="s">
        <v>29</v>
      </c>
      <c r="B31" t="s">
        <v>23</v>
      </c>
      <c r="C31" t="s">
        <v>16</v>
      </c>
      <c r="D31">
        <v>2040</v>
      </c>
      <c r="E31">
        <v>1</v>
      </c>
    </row>
    <row r="32" spans="1:5">
      <c r="A32" t="s">
        <v>29</v>
      </c>
      <c r="B32" t="s">
        <v>23</v>
      </c>
      <c r="C32" t="s">
        <v>16</v>
      </c>
      <c r="D32">
        <v>2045</v>
      </c>
      <c r="E32">
        <v>1</v>
      </c>
    </row>
    <row r="33" spans="1:5">
      <c r="A33" t="s">
        <v>29</v>
      </c>
      <c r="B33" t="s">
        <v>23</v>
      </c>
      <c r="C33" t="s">
        <v>16</v>
      </c>
      <c r="D33">
        <v>2050</v>
      </c>
      <c r="E33">
        <v>1</v>
      </c>
    </row>
    <row r="34" spans="1:5">
      <c r="A34" t="s">
        <v>23</v>
      </c>
      <c r="B34" t="s">
        <v>29</v>
      </c>
      <c r="C34" t="s">
        <v>16</v>
      </c>
      <c r="D34">
        <v>2025</v>
      </c>
      <c r="E34">
        <v>1</v>
      </c>
    </row>
    <row r="35" spans="1:5">
      <c r="A35" t="s">
        <v>23</v>
      </c>
      <c r="B35" t="s">
        <v>29</v>
      </c>
      <c r="C35" t="s">
        <v>16</v>
      </c>
      <c r="D35">
        <v>2030</v>
      </c>
      <c r="E35">
        <v>1</v>
      </c>
    </row>
    <row r="36" spans="1:5">
      <c r="A36" t="s">
        <v>23</v>
      </c>
      <c r="B36" t="s">
        <v>29</v>
      </c>
      <c r="C36" t="s">
        <v>16</v>
      </c>
      <c r="D36">
        <v>2035</v>
      </c>
      <c r="E36">
        <v>1</v>
      </c>
    </row>
    <row r="37" spans="1:5">
      <c r="A37" t="s">
        <v>23</v>
      </c>
      <c r="B37" t="s">
        <v>29</v>
      </c>
      <c r="C37" t="s">
        <v>16</v>
      </c>
      <c r="D37">
        <v>2040</v>
      </c>
      <c r="E37">
        <v>1</v>
      </c>
    </row>
    <row r="38" spans="1:5">
      <c r="A38" t="s">
        <v>23</v>
      </c>
      <c r="B38" t="s">
        <v>29</v>
      </c>
      <c r="C38" t="s">
        <v>16</v>
      </c>
      <c r="D38">
        <v>2045</v>
      </c>
      <c r="E38">
        <v>1</v>
      </c>
    </row>
    <row r="39" spans="1:5">
      <c r="A39" t="s">
        <v>23</v>
      </c>
      <c r="B39" t="s">
        <v>29</v>
      </c>
      <c r="C39" t="s">
        <v>16</v>
      </c>
      <c r="D39">
        <v>2050</v>
      </c>
      <c r="E39">
        <v>1</v>
      </c>
    </row>
    <row r="40" spans="1:5">
      <c r="A40" t="s">
        <v>29</v>
      </c>
      <c r="B40" t="s">
        <v>41</v>
      </c>
      <c r="C40" t="s">
        <v>16</v>
      </c>
      <c r="D40">
        <v>2025</v>
      </c>
      <c r="E40">
        <v>3</v>
      </c>
    </row>
    <row r="41" spans="1:5">
      <c r="A41" t="s">
        <v>29</v>
      </c>
      <c r="B41" t="s">
        <v>41</v>
      </c>
      <c r="C41" t="s">
        <v>16</v>
      </c>
      <c r="D41">
        <v>2030</v>
      </c>
      <c r="E41">
        <v>3</v>
      </c>
    </row>
    <row r="42" spans="1:5">
      <c r="A42" t="s">
        <v>29</v>
      </c>
      <c r="B42" t="s">
        <v>41</v>
      </c>
      <c r="C42" t="s">
        <v>16</v>
      </c>
      <c r="D42">
        <v>2035</v>
      </c>
      <c r="E42">
        <v>3</v>
      </c>
    </row>
    <row r="43" spans="1:5">
      <c r="A43" t="s">
        <v>29</v>
      </c>
      <c r="B43" t="s">
        <v>41</v>
      </c>
      <c r="C43" t="s">
        <v>16</v>
      </c>
      <c r="D43">
        <v>2040</v>
      </c>
      <c r="E43">
        <v>3</v>
      </c>
    </row>
    <row r="44" spans="1:5">
      <c r="A44" t="s">
        <v>29</v>
      </c>
      <c r="B44" t="s">
        <v>41</v>
      </c>
      <c r="C44" t="s">
        <v>16</v>
      </c>
      <c r="D44">
        <v>2045</v>
      </c>
      <c r="E44">
        <v>3</v>
      </c>
    </row>
    <row r="45" spans="1:5">
      <c r="A45" t="s">
        <v>29</v>
      </c>
      <c r="B45" t="s">
        <v>41</v>
      </c>
      <c r="C45" t="s">
        <v>16</v>
      </c>
      <c r="D45">
        <v>2050</v>
      </c>
      <c r="E45">
        <v>3</v>
      </c>
    </row>
    <row r="46" spans="1:5">
      <c r="A46" t="s">
        <v>41</v>
      </c>
      <c r="B46" t="s">
        <v>29</v>
      </c>
      <c r="C46" t="s">
        <v>16</v>
      </c>
      <c r="D46">
        <v>2025</v>
      </c>
      <c r="E46">
        <v>3</v>
      </c>
    </row>
    <row r="47" spans="1:5">
      <c r="A47" t="s">
        <v>41</v>
      </c>
      <c r="B47" t="s">
        <v>29</v>
      </c>
      <c r="C47" t="s">
        <v>16</v>
      </c>
      <c r="D47">
        <v>2030</v>
      </c>
      <c r="E47">
        <v>3</v>
      </c>
    </row>
    <row r="48" spans="1:5">
      <c r="A48" t="s">
        <v>41</v>
      </c>
      <c r="B48" t="s">
        <v>29</v>
      </c>
      <c r="C48" t="s">
        <v>16</v>
      </c>
      <c r="D48">
        <v>2035</v>
      </c>
      <c r="E48">
        <v>3</v>
      </c>
    </row>
    <row r="49" spans="1:5">
      <c r="A49" t="s">
        <v>41</v>
      </c>
      <c r="B49" t="s">
        <v>29</v>
      </c>
      <c r="C49" t="s">
        <v>16</v>
      </c>
      <c r="D49">
        <v>2040</v>
      </c>
      <c r="E49">
        <v>3</v>
      </c>
    </row>
    <row r="50" spans="1:5">
      <c r="A50" t="s">
        <v>41</v>
      </c>
      <c r="B50" t="s">
        <v>29</v>
      </c>
      <c r="C50" t="s">
        <v>16</v>
      </c>
      <c r="D50">
        <v>2045</v>
      </c>
      <c r="E50">
        <v>3</v>
      </c>
    </row>
    <row r="51" spans="1:5">
      <c r="A51" t="s">
        <v>41</v>
      </c>
      <c r="B51" t="s">
        <v>29</v>
      </c>
      <c r="C51" t="s">
        <v>16</v>
      </c>
      <c r="D51">
        <v>2050</v>
      </c>
      <c r="E51">
        <v>3</v>
      </c>
    </row>
    <row r="52" spans="1:5">
      <c r="A52" t="s">
        <v>29</v>
      </c>
      <c r="B52" t="s">
        <v>35</v>
      </c>
      <c r="C52" t="s">
        <v>16</v>
      </c>
      <c r="D52">
        <v>2025</v>
      </c>
      <c r="E52">
        <v>1</v>
      </c>
    </row>
    <row r="53" spans="1:5">
      <c r="A53" t="s">
        <v>29</v>
      </c>
      <c r="B53" t="s">
        <v>35</v>
      </c>
      <c r="C53" t="s">
        <v>16</v>
      </c>
      <c r="D53">
        <v>2030</v>
      </c>
      <c r="E53">
        <v>1</v>
      </c>
    </row>
    <row r="54" spans="1:5">
      <c r="A54" t="s">
        <v>29</v>
      </c>
      <c r="B54" t="s">
        <v>35</v>
      </c>
      <c r="C54" t="s">
        <v>16</v>
      </c>
      <c r="D54">
        <v>2035</v>
      </c>
      <c r="E54">
        <v>1</v>
      </c>
    </row>
    <row r="55" spans="1:5">
      <c r="A55" t="s">
        <v>29</v>
      </c>
      <c r="B55" t="s">
        <v>35</v>
      </c>
      <c r="C55" t="s">
        <v>16</v>
      </c>
      <c r="D55">
        <v>2040</v>
      </c>
      <c r="E55">
        <v>1</v>
      </c>
    </row>
    <row r="56" spans="1:5">
      <c r="A56" t="s">
        <v>29</v>
      </c>
      <c r="B56" t="s">
        <v>35</v>
      </c>
      <c r="C56" t="s">
        <v>16</v>
      </c>
      <c r="D56">
        <v>2045</v>
      </c>
      <c r="E56">
        <v>1</v>
      </c>
    </row>
    <row r="57" spans="1:5">
      <c r="A57" t="s">
        <v>29</v>
      </c>
      <c r="B57" t="s">
        <v>35</v>
      </c>
      <c r="C57" t="s">
        <v>16</v>
      </c>
      <c r="D57">
        <v>2050</v>
      </c>
      <c r="E57">
        <v>1</v>
      </c>
    </row>
    <row r="58" spans="1:5">
      <c r="A58" t="s">
        <v>35</v>
      </c>
      <c r="B58" t="s">
        <v>29</v>
      </c>
      <c r="C58" t="s">
        <v>16</v>
      </c>
      <c r="D58">
        <v>2025</v>
      </c>
      <c r="E58">
        <v>1</v>
      </c>
    </row>
    <row r="59" spans="1:5">
      <c r="A59" t="s">
        <v>35</v>
      </c>
      <c r="B59" t="s">
        <v>29</v>
      </c>
      <c r="C59" t="s">
        <v>16</v>
      </c>
      <c r="D59">
        <v>2030</v>
      </c>
      <c r="E59">
        <v>1</v>
      </c>
    </row>
    <row r="60" spans="1:5">
      <c r="A60" t="s">
        <v>35</v>
      </c>
      <c r="B60" t="s">
        <v>29</v>
      </c>
      <c r="C60" t="s">
        <v>16</v>
      </c>
      <c r="D60">
        <v>2035</v>
      </c>
      <c r="E60">
        <v>1</v>
      </c>
    </row>
    <row r="61" spans="1:5">
      <c r="A61" t="s">
        <v>35</v>
      </c>
      <c r="B61" t="s">
        <v>29</v>
      </c>
      <c r="C61" t="s">
        <v>16</v>
      </c>
      <c r="D61">
        <v>2040</v>
      </c>
      <c r="E61">
        <v>1</v>
      </c>
    </row>
    <row r="62" spans="1:5">
      <c r="A62" t="s">
        <v>35</v>
      </c>
      <c r="B62" t="s">
        <v>29</v>
      </c>
      <c r="C62" t="s">
        <v>16</v>
      </c>
      <c r="D62">
        <v>2045</v>
      </c>
      <c r="E62">
        <v>1</v>
      </c>
    </row>
    <row r="63" spans="1:5">
      <c r="A63" t="s">
        <v>35</v>
      </c>
      <c r="B63" t="s">
        <v>29</v>
      </c>
      <c r="C63" t="s">
        <v>16</v>
      </c>
      <c r="D63">
        <v>2050</v>
      </c>
      <c r="E63">
        <v>1</v>
      </c>
    </row>
    <row r="64" spans="1:5">
      <c r="A64" t="s">
        <v>53</v>
      </c>
      <c r="B64" t="s">
        <v>47</v>
      </c>
      <c r="C64" t="s">
        <v>16</v>
      </c>
      <c r="D64">
        <v>2025</v>
      </c>
      <c r="E64">
        <v>0.3</v>
      </c>
    </row>
    <row r="65" spans="1:5">
      <c r="A65" t="s">
        <v>53</v>
      </c>
      <c r="B65" t="s">
        <v>47</v>
      </c>
      <c r="C65" t="s">
        <v>16</v>
      </c>
      <c r="D65">
        <v>2030</v>
      </c>
      <c r="E65">
        <v>0.3</v>
      </c>
    </row>
    <row r="66" spans="1:5">
      <c r="A66" t="s">
        <v>53</v>
      </c>
      <c r="B66" t="s">
        <v>47</v>
      </c>
      <c r="C66" t="s">
        <v>16</v>
      </c>
      <c r="D66">
        <v>2035</v>
      </c>
      <c r="E66">
        <v>0.3</v>
      </c>
    </row>
    <row r="67" spans="1:5">
      <c r="A67" t="s">
        <v>53</v>
      </c>
      <c r="B67" t="s">
        <v>47</v>
      </c>
      <c r="C67" t="s">
        <v>16</v>
      </c>
      <c r="D67">
        <v>2040</v>
      </c>
      <c r="E67">
        <v>0.3</v>
      </c>
    </row>
    <row r="68" spans="1:5">
      <c r="A68" t="s">
        <v>53</v>
      </c>
      <c r="B68" t="s">
        <v>47</v>
      </c>
      <c r="C68" t="s">
        <v>16</v>
      </c>
      <c r="D68">
        <v>2045</v>
      </c>
      <c r="E68">
        <v>0.3</v>
      </c>
    </row>
    <row r="69" spans="1:5">
      <c r="A69" t="s">
        <v>53</v>
      </c>
      <c r="B69" t="s">
        <v>47</v>
      </c>
      <c r="C69" t="s">
        <v>16</v>
      </c>
      <c r="D69">
        <v>2050</v>
      </c>
      <c r="E69">
        <v>0.3</v>
      </c>
    </row>
    <row r="70" spans="1:5">
      <c r="A70" t="s">
        <v>47</v>
      </c>
      <c r="B70" t="s">
        <v>53</v>
      </c>
      <c r="C70" t="s">
        <v>16</v>
      </c>
      <c r="D70">
        <v>2025</v>
      </c>
      <c r="E70">
        <v>0.3</v>
      </c>
    </row>
    <row r="71" spans="1:5">
      <c r="A71" t="s">
        <v>47</v>
      </c>
      <c r="B71" t="s">
        <v>53</v>
      </c>
      <c r="C71" t="s">
        <v>16</v>
      </c>
      <c r="D71">
        <v>2030</v>
      </c>
      <c r="E71">
        <v>0.3</v>
      </c>
    </row>
    <row r="72" spans="1:5">
      <c r="A72" t="s">
        <v>47</v>
      </c>
      <c r="B72" t="s">
        <v>53</v>
      </c>
      <c r="C72" t="s">
        <v>16</v>
      </c>
      <c r="D72">
        <v>2035</v>
      </c>
      <c r="E72">
        <v>0.3</v>
      </c>
    </row>
    <row r="73" spans="1:5">
      <c r="A73" t="s">
        <v>47</v>
      </c>
      <c r="B73" t="s">
        <v>53</v>
      </c>
      <c r="C73" t="s">
        <v>16</v>
      </c>
      <c r="D73">
        <v>2040</v>
      </c>
      <c r="E73">
        <v>0.3</v>
      </c>
    </row>
    <row r="74" spans="1:5">
      <c r="A74" t="s">
        <v>47</v>
      </c>
      <c r="B74" t="s">
        <v>53</v>
      </c>
      <c r="C74" t="s">
        <v>16</v>
      </c>
      <c r="D74">
        <v>2045</v>
      </c>
      <c r="E74">
        <v>0.3</v>
      </c>
    </row>
    <row r="75" spans="1:5">
      <c r="A75" t="s">
        <v>47</v>
      </c>
      <c r="B75" t="s">
        <v>53</v>
      </c>
      <c r="C75" t="s">
        <v>16</v>
      </c>
      <c r="D75">
        <v>2050</v>
      </c>
      <c r="E75">
        <v>0.3</v>
      </c>
    </row>
    <row r="76" spans="1:5">
      <c r="A76" t="s">
        <v>41</v>
      </c>
      <c r="B76" t="s">
        <v>53</v>
      </c>
      <c r="C76" t="s">
        <v>16</v>
      </c>
      <c r="D76">
        <v>2025</v>
      </c>
      <c r="E76">
        <v>0.5</v>
      </c>
    </row>
    <row r="77" spans="1:5">
      <c r="A77" t="s">
        <v>41</v>
      </c>
      <c r="B77" t="s">
        <v>53</v>
      </c>
      <c r="C77" t="s">
        <v>16</v>
      </c>
      <c r="D77">
        <v>2030</v>
      </c>
      <c r="E77">
        <v>0.5</v>
      </c>
    </row>
    <row r="78" spans="1:5">
      <c r="A78" t="s">
        <v>41</v>
      </c>
      <c r="B78" t="s">
        <v>53</v>
      </c>
      <c r="C78" t="s">
        <v>16</v>
      </c>
      <c r="D78">
        <v>2035</v>
      </c>
      <c r="E78">
        <v>0.5</v>
      </c>
    </row>
    <row r="79" spans="1:5">
      <c r="A79" t="s">
        <v>41</v>
      </c>
      <c r="B79" t="s">
        <v>53</v>
      </c>
      <c r="C79" t="s">
        <v>16</v>
      </c>
      <c r="D79">
        <v>2040</v>
      </c>
      <c r="E79">
        <v>0.5</v>
      </c>
    </row>
    <row r="80" spans="1:5">
      <c r="A80" t="s">
        <v>41</v>
      </c>
      <c r="B80" t="s">
        <v>53</v>
      </c>
      <c r="C80" t="s">
        <v>16</v>
      </c>
      <c r="D80">
        <v>2045</v>
      </c>
      <c r="E80">
        <v>0.5</v>
      </c>
    </row>
    <row r="81" spans="1:11">
      <c r="A81" t="s">
        <v>41</v>
      </c>
      <c r="B81" t="s">
        <v>53</v>
      </c>
      <c r="C81" t="s">
        <v>16</v>
      </c>
      <c r="D81">
        <v>2050</v>
      </c>
      <c r="E81">
        <v>0.5</v>
      </c>
    </row>
    <row r="82" spans="1:11">
      <c r="A82" t="s">
        <v>53</v>
      </c>
      <c r="B82" t="s">
        <v>41</v>
      </c>
      <c r="C82" t="s">
        <v>16</v>
      </c>
      <c r="D82">
        <v>2025</v>
      </c>
      <c r="E82">
        <v>0.5</v>
      </c>
    </row>
    <row r="83" spans="1:11">
      <c r="A83" t="s">
        <v>53</v>
      </c>
      <c r="B83" t="s">
        <v>41</v>
      </c>
      <c r="C83" t="s">
        <v>16</v>
      </c>
      <c r="D83">
        <v>2030</v>
      </c>
      <c r="E83">
        <v>0.5</v>
      </c>
    </row>
    <row r="84" spans="1:11">
      <c r="A84" t="s">
        <v>53</v>
      </c>
      <c r="B84" t="s">
        <v>41</v>
      </c>
      <c r="C84" t="s">
        <v>16</v>
      </c>
      <c r="D84">
        <v>2035</v>
      </c>
      <c r="E84">
        <v>0.5</v>
      </c>
    </row>
    <row r="85" spans="1:11">
      <c r="A85" t="s">
        <v>53</v>
      </c>
      <c r="B85" t="s">
        <v>41</v>
      </c>
      <c r="C85" t="s">
        <v>16</v>
      </c>
      <c r="D85">
        <v>2040</v>
      </c>
      <c r="E85">
        <v>0.5</v>
      </c>
    </row>
    <row r="86" spans="1:11">
      <c r="A86" t="s">
        <v>53</v>
      </c>
      <c r="B86" t="s">
        <v>41</v>
      </c>
      <c r="C86" t="s">
        <v>16</v>
      </c>
      <c r="D86">
        <v>2045</v>
      </c>
      <c r="E86">
        <v>0.5</v>
      </c>
    </row>
    <row r="87" spans="1:11">
      <c r="A87" t="s">
        <v>53</v>
      </c>
      <c r="B87" t="s">
        <v>41</v>
      </c>
      <c r="C87" t="s">
        <v>16</v>
      </c>
      <c r="D87">
        <v>2050</v>
      </c>
      <c r="E87">
        <v>0.5</v>
      </c>
    </row>
    <row r="88" spans="1:11">
      <c r="A88" t="s">
        <v>41</v>
      </c>
      <c r="B88" t="s">
        <v>47</v>
      </c>
      <c r="C88" t="s">
        <v>16</v>
      </c>
      <c r="D88">
        <v>2025</v>
      </c>
      <c r="E88">
        <v>0.5</v>
      </c>
    </row>
    <row r="89" spans="1:11">
      <c r="A89" t="s">
        <v>41</v>
      </c>
      <c r="B89" t="s">
        <v>47</v>
      </c>
      <c r="C89" t="s">
        <v>16</v>
      </c>
      <c r="D89">
        <v>2030</v>
      </c>
      <c r="E89">
        <v>0.5</v>
      </c>
    </row>
    <row r="90" spans="1:11">
      <c r="A90" t="s">
        <v>41</v>
      </c>
      <c r="B90" t="s">
        <v>47</v>
      </c>
      <c r="C90" t="s">
        <v>16</v>
      </c>
      <c r="D90">
        <v>2035</v>
      </c>
      <c r="E90">
        <v>0.5</v>
      </c>
    </row>
    <row r="91" spans="1:11">
      <c r="A91" t="s">
        <v>41</v>
      </c>
      <c r="B91" t="s">
        <v>47</v>
      </c>
      <c r="C91" t="s">
        <v>16</v>
      </c>
      <c r="D91">
        <v>2040</v>
      </c>
      <c r="E91">
        <v>0.5</v>
      </c>
    </row>
    <row r="92" spans="1:11">
      <c r="A92" t="s">
        <v>41</v>
      </c>
      <c r="B92" t="s">
        <v>47</v>
      </c>
      <c r="C92" t="s">
        <v>16</v>
      </c>
      <c r="D92">
        <v>2045</v>
      </c>
      <c r="E92">
        <v>0.5</v>
      </c>
    </row>
    <row r="93" spans="1:11">
      <c r="A93" t="s">
        <v>41</v>
      </c>
      <c r="B93" t="s">
        <v>47</v>
      </c>
      <c r="C93" t="s">
        <v>16</v>
      </c>
      <c r="D93">
        <v>2050</v>
      </c>
      <c r="E93">
        <v>0.5</v>
      </c>
      <c r="G93" s="88"/>
      <c r="H93" s="88"/>
      <c r="I93" s="88"/>
      <c r="J93" s="88"/>
      <c r="K93" s="88"/>
    </row>
    <row r="94" spans="1:11">
      <c r="A94" t="s">
        <v>47</v>
      </c>
      <c r="B94" t="s">
        <v>41</v>
      </c>
      <c r="C94" t="s">
        <v>16</v>
      </c>
      <c r="D94">
        <v>2025</v>
      </c>
      <c r="E94">
        <v>0.5</v>
      </c>
      <c r="G94" s="88"/>
      <c r="H94" s="88"/>
      <c r="I94" s="88"/>
      <c r="J94" s="88"/>
      <c r="K94" s="88"/>
    </row>
    <row r="95" spans="1:11">
      <c r="A95" t="s">
        <v>47</v>
      </c>
      <c r="B95" t="s">
        <v>41</v>
      </c>
      <c r="C95" t="s">
        <v>16</v>
      </c>
      <c r="D95">
        <v>2030</v>
      </c>
      <c r="E95">
        <v>0.5</v>
      </c>
      <c r="G95" s="88"/>
      <c r="H95" s="88"/>
      <c r="I95" s="88"/>
      <c r="J95" s="88"/>
      <c r="K95" s="88"/>
    </row>
    <row r="96" spans="1:11">
      <c r="A96" t="s">
        <v>47</v>
      </c>
      <c r="B96" t="s">
        <v>41</v>
      </c>
      <c r="C96" t="s">
        <v>16</v>
      </c>
      <c r="D96">
        <v>2035</v>
      </c>
      <c r="E96">
        <v>0.5</v>
      </c>
      <c r="G96" s="88"/>
      <c r="H96" s="88"/>
      <c r="I96" s="88"/>
      <c r="J96" s="88"/>
      <c r="K96" s="88"/>
    </row>
    <row r="97" spans="1:11">
      <c r="A97" t="s">
        <v>47</v>
      </c>
      <c r="B97" t="s">
        <v>41</v>
      </c>
      <c r="C97" t="s">
        <v>16</v>
      </c>
      <c r="D97">
        <v>2040</v>
      </c>
      <c r="E97">
        <v>0.5</v>
      </c>
      <c r="G97" s="88"/>
      <c r="H97" s="88"/>
      <c r="I97" s="88"/>
      <c r="J97" s="88"/>
      <c r="K97" s="88"/>
    </row>
    <row r="98" spans="1:11">
      <c r="A98" t="s">
        <v>47</v>
      </c>
      <c r="B98" t="s">
        <v>41</v>
      </c>
      <c r="C98" t="s">
        <v>16</v>
      </c>
      <c r="D98">
        <v>2045</v>
      </c>
      <c r="E98">
        <v>0.5</v>
      </c>
      <c r="G98" s="88"/>
      <c r="H98" s="88"/>
      <c r="I98" s="88"/>
      <c r="J98" s="88"/>
      <c r="K98" s="88"/>
    </row>
    <row r="99" spans="1:11">
      <c r="A99" t="s">
        <v>47</v>
      </c>
      <c r="B99" t="s">
        <v>41</v>
      </c>
      <c r="C99" t="s">
        <v>16</v>
      </c>
      <c r="D99">
        <v>2050</v>
      </c>
      <c r="E99">
        <v>0.5</v>
      </c>
      <c r="G99" s="88"/>
      <c r="H99" s="88"/>
      <c r="I99" s="88"/>
      <c r="J99" s="88"/>
      <c r="K99" s="88"/>
    </row>
    <row r="100" spans="1:11">
      <c r="A100" s="4" t="s">
        <v>29</v>
      </c>
      <c r="B100" s="4" t="s">
        <v>17</v>
      </c>
      <c r="C100" s="22" t="s">
        <v>87</v>
      </c>
      <c r="D100" s="4">
        <v>2030</v>
      </c>
      <c r="E100" s="4">
        <v>40</v>
      </c>
      <c r="G100" s="88"/>
      <c r="H100" s="88"/>
      <c r="I100" s="88"/>
      <c r="J100" s="88"/>
      <c r="K100" s="88"/>
    </row>
    <row r="101" spans="1:11">
      <c r="A101" s="4" t="s">
        <v>35</v>
      </c>
      <c r="B101" s="4" t="s">
        <v>29</v>
      </c>
      <c r="C101" s="22" t="s">
        <v>87</v>
      </c>
      <c r="D101" s="4">
        <v>2030</v>
      </c>
      <c r="E101" s="4">
        <v>50</v>
      </c>
      <c r="G101" s="88"/>
      <c r="H101" s="88"/>
      <c r="I101" s="88"/>
      <c r="J101" s="88"/>
      <c r="K101" s="88"/>
    </row>
    <row r="102" spans="1:11">
      <c r="A102" s="4" t="s">
        <v>35</v>
      </c>
      <c r="B102" s="4" t="s">
        <v>23</v>
      </c>
      <c r="C102" s="22" t="s">
        <v>87</v>
      </c>
      <c r="D102" s="4">
        <v>2030</v>
      </c>
      <c r="E102" s="4">
        <v>5</v>
      </c>
      <c r="G102" s="88"/>
      <c r="H102" s="88"/>
      <c r="I102" s="88"/>
      <c r="J102" s="88"/>
      <c r="K102" s="88"/>
    </row>
    <row r="103" spans="1:11">
      <c r="A103" s="4" t="s">
        <v>35</v>
      </c>
      <c r="B103" s="4" t="s">
        <v>41</v>
      </c>
      <c r="C103" s="22" t="s">
        <v>87</v>
      </c>
      <c r="D103" s="4">
        <v>2030</v>
      </c>
      <c r="E103" s="4">
        <v>5</v>
      </c>
      <c r="G103" s="88"/>
      <c r="H103" s="88"/>
      <c r="I103" s="88"/>
      <c r="J103" s="88"/>
      <c r="K103" s="88"/>
    </row>
    <row r="104" spans="1:11">
      <c r="A104" s="4" t="s">
        <v>53</v>
      </c>
      <c r="B104" s="4" t="s">
        <v>47</v>
      </c>
      <c r="C104" s="22" t="s">
        <v>87</v>
      </c>
      <c r="D104" s="4">
        <v>2030</v>
      </c>
      <c r="E104" s="4">
        <v>5</v>
      </c>
      <c r="G104" s="88"/>
      <c r="H104" s="88"/>
      <c r="I104" s="88"/>
      <c r="J104" s="88"/>
      <c r="K104" s="88"/>
    </row>
    <row r="105" spans="1:11">
      <c r="A105" s="4" t="s">
        <v>35</v>
      </c>
      <c r="B105" s="4" t="s">
        <v>53</v>
      </c>
      <c r="C105" s="22" t="s">
        <v>87</v>
      </c>
      <c r="D105" s="4">
        <v>2030</v>
      </c>
      <c r="E105" s="4">
        <v>10</v>
      </c>
      <c r="G105" s="88"/>
      <c r="H105" s="88"/>
      <c r="I105" s="88"/>
      <c r="J105" s="88"/>
      <c r="K105" s="88"/>
    </row>
    <row r="106" spans="1:11">
      <c r="A106" s="4" t="s">
        <v>29</v>
      </c>
      <c r="B106" s="4" t="s">
        <v>17</v>
      </c>
      <c r="C106" s="22" t="s">
        <v>87</v>
      </c>
      <c r="D106" s="4">
        <v>2035</v>
      </c>
      <c r="E106" s="4">
        <v>50</v>
      </c>
      <c r="G106" s="88"/>
      <c r="H106" s="88"/>
      <c r="I106" s="88"/>
      <c r="J106" s="88"/>
      <c r="K106" s="88"/>
    </row>
    <row r="107" spans="1:11">
      <c r="A107" s="4" t="s">
        <v>35</v>
      </c>
      <c r="B107" s="4" t="s">
        <v>29</v>
      </c>
      <c r="C107" s="22" t="s">
        <v>87</v>
      </c>
      <c r="D107" s="4">
        <v>2035</v>
      </c>
      <c r="E107" s="4">
        <v>60</v>
      </c>
      <c r="G107" s="88"/>
      <c r="H107" s="88"/>
      <c r="I107" s="88"/>
      <c r="J107" s="88"/>
      <c r="K107" s="88"/>
    </row>
    <row r="108" spans="1:11">
      <c r="A108" s="4" t="s">
        <v>35</v>
      </c>
      <c r="B108" s="4" t="s">
        <v>23</v>
      </c>
      <c r="C108" s="22" t="s">
        <v>87</v>
      </c>
      <c r="D108" s="4">
        <v>2035</v>
      </c>
      <c r="E108" s="4">
        <v>10</v>
      </c>
      <c r="G108" s="88"/>
      <c r="H108" s="88"/>
      <c r="I108" s="88"/>
      <c r="J108" s="88"/>
      <c r="K108" s="88"/>
    </row>
    <row r="109" spans="1:11">
      <c r="A109" s="4" t="s">
        <v>35</v>
      </c>
      <c r="B109" s="4" t="s">
        <v>41</v>
      </c>
      <c r="C109" s="22" t="s">
        <v>87</v>
      </c>
      <c r="D109" s="4">
        <v>2035</v>
      </c>
      <c r="E109" s="4">
        <v>10</v>
      </c>
      <c r="G109" s="88"/>
      <c r="H109" s="88"/>
      <c r="I109" s="88"/>
      <c r="J109" s="88"/>
      <c r="K109" s="88"/>
    </row>
    <row r="110" spans="1:11">
      <c r="A110" s="4" t="s">
        <v>53</v>
      </c>
      <c r="B110" s="4" t="s">
        <v>47</v>
      </c>
      <c r="C110" s="22" t="s">
        <v>87</v>
      </c>
      <c r="D110" s="4">
        <v>2035</v>
      </c>
      <c r="E110" s="4">
        <v>10</v>
      </c>
      <c r="G110" s="88"/>
      <c r="H110" s="88"/>
      <c r="I110" s="88"/>
      <c r="J110" s="88"/>
      <c r="K110" s="88"/>
    </row>
    <row r="111" spans="1:11">
      <c r="A111" s="4" t="s">
        <v>35</v>
      </c>
      <c r="B111" s="4" t="s">
        <v>53</v>
      </c>
      <c r="C111" s="22" t="s">
        <v>87</v>
      </c>
      <c r="D111" s="4">
        <v>2035</v>
      </c>
      <c r="E111" s="4">
        <v>20</v>
      </c>
      <c r="G111" s="88"/>
      <c r="H111" s="88"/>
      <c r="I111" s="88"/>
      <c r="J111" s="88"/>
      <c r="K111" s="88"/>
    </row>
    <row r="112" spans="1:11">
      <c r="A112" s="4" t="s">
        <v>29</v>
      </c>
      <c r="B112" s="4" t="s">
        <v>17</v>
      </c>
      <c r="C112" s="22" t="s">
        <v>87</v>
      </c>
      <c r="D112" s="4">
        <v>2040</v>
      </c>
      <c r="E112" s="4">
        <v>50</v>
      </c>
      <c r="G112" s="88"/>
      <c r="H112" s="88"/>
      <c r="I112" s="88"/>
      <c r="J112" s="88"/>
      <c r="K112" s="88"/>
    </row>
    <row r="113" spans="1:11">
      <c r="A113" s="4" t="s">
        <v>35</v>
      </c>
      <c r="B113" s="4" t="s">
        <v>29</v>
      </c>
      <c r="C113" s="22" t="s">
        <v>87</v>
      </c>
      <c r="D113" s="4">
        <v>2040</v>
      </c>
      <c r="E113" s="4">
        <v>60</v>
      </c>
      <c r="G113" s="88"/>
      <c r="H113" s="88"/>
      <c r="I113" s="88"/>
      <c r="J113" s="88"/>
      <c r="K113" s="88"/>
    </row>
    <row r="114" spans="1:11">
      <c r="A114" s="4" t="s">
        <v>35</v>
      </c>
      <c r="B114" s="4" t="s">
        <v>23</v>
      </c>
      <c r="C114" s="22" t="s">
        <v>87</v>
      </c>
      <c r="D114" s="4">
        <v>2040</v>
      </c>
      <c r="E114" s="4">
        <v>10</v>
      </c>
      <c r="G114" s="88"/>
      <c r="H114" s="88"/>
      <c r="I114" s="88"/>
      <c r="J114" s="88"/>
      <c r="K114" s="88"/>
    </row>
    <row r="115" spans="1:11">
      <c r="A115" s="4" t="s">
        <v>35</v>
      </c>
      <c r="B115" s="4" t="s">
        <v>41</v>
      </c>
      <c r="C115" s="22" t="s">
        <v>87</v>
      </c>
      <c r="D115" s="4">
        <v>2040</v>
      </c>
      <c r="E115" s="4">
        <v>10</v>
      </c>
      <c r="G115" s="88"/>
      <c r="H115" s="88"/>
      <c r="I115" s="88"/>
      <c r="J115" s="88"/>
      <c r="K115" s="88"/>
    </row>
    <row r="116" spans="1:11">
      <c r="A116" s="4" t="s">
        <v>53</v>
      </c>
      <c r="B116" s="4" t="s">
        <v>47</v>
      </c>
      <c r="C116" s="22" t="s">
        <v>87</v>
      </c>
      <c r="D116" s="4">
        <v>2040</v>
      </c>
      <c r="E116" s="4">
        <v>10</v>
      </c>
      <c r="G116" s="88"/>
      <c r="H116" s="88"/>
      <c r="I116" s="88"/>
      <c r="J116" s="88"/>
      <c r="K116" s="88"/>
    </row>
    <row r="117" spans="1:11">
      <c r="A117" s="4" t="s">
        <v>35</v>
      </c>
      <c r="B117" s="4" t="s">
        <v>53</v>
      </c>
      <c r="C117" s="22" t="s">
        <v>87</v>
      </c>
      <c r="D117" s="4">
        <v>2040</v>
      </c>
      <c r="E117" s="4">
        <v>20</v>
      </c>
      <c r="G117" s="88"/>
      <c r="H117" s="88"/>
      <c r="I117" s="88"/>
      <c r="J117" s="88"/>
      <c r="K117" s="88"/>
    </row>
    <row r="118" spans="1:11">
      <c r="A118" s="4" t="s">
        <v>29</v>
      </c>
      <c r="B118" s="4" t="s">
        <v>17</v>
      </c>
      <c r="C118" s="22" t="s">
        <v>87</v>
      </c>
      <c r="D118" s="4">
        <v>2045</v>
      </c>
      <c r="E118" s="4">
        <v>50</v>
      </c>
      <c r="G118" s="88"/>
      <c r="H118" s="88"/>
      <c r="I118" s="88"/>
      <c r="J118" s="88"/>
      <c r="K118" s="88"/>
    </row>
    <row r="119" spans="1:11">
      <c r="A119" s="4" t="s">
        <v>35</v>
      </c>
      <c r="B119" s="4" t="s">
        <v>29</v>
      </c>
      <c r="C119" s="22" t="s">
        <v>87</v>
      </c>
      <c r="D119" s="4">
        <v>2045</v>
      </c>
      <c r="E119" s="4">
        <v>60</v>
      </c>
      <c r="G119" s="88"/>
      <c r="H119" s="88"/>
      <c r="I119" s="88"/>
      <c r="J119" s="88"/>
      <c r="K119" s="88"/>
    </row>
    <row r="120" spans="1:11">
      <c r="A120" s="4" t="s">
        <v>35</v>
      </c>
      <c r="B120" s="4" t="s">
        <v>23</v>
      </c>
      <c r="C120" s="22" t="s">
        <v>87</v>
      </c>
      <c r="D120" s="4">
        <v>2045</v>
      </c>
      <c r="E120" s="4">
        <v>10</v>
      </c>
      <c r="G120" s="88"/>
      <c r="H120" s="88"/>
      <c r="I120" s="88"/>
      <c r="J120" s="88"/>
      <c r="K120" s="88"/>
    </row>
    <row r="121" spans="1:11">
      <c r="A121" s="4" t="s">
        <v>35</v>
      </c>
      <c r="B121" s="4" t="s">
        <v>41</v>
      </c>
      <c r="C121" s="22" t="s">
        <v>87</v>
      </c>
      <c r="D121" s="4">
        <v>2045</v>
      </c>
      <c r="E121" s="4">
        <v>10</v>
      </c>
      <c r="G121" s="88"/>
      <c r="H121" s="88"/>
      <c r="I121" s="88"/>
      <c r="J121" s="88"/>
      <c r="K121" s="88"/>
    </row>
    <row r="122" spans="1:11">
      <c r="A122" s="4" t="s">
        <v>53</v>
      </c>
      <c r="B122" s="4" t="s">
        <v>47</v>
      </c>
      <c r="C122" s="22" t="s">
        <v>87</v>
      </c>
      <c r="D122" s="4">
        <v>2045</v>
      </c>
      <c r="E122" s="4">
        <v>10</v>
      </c>
      <c r="G122" s="88"/>
      <c r="H122" s="88"/>
      <c r="I122" s="88"/>
      <c r="J122" s="88"/>
      <c r="K122" s="88"/>
    </row>
    <row r="123" spans="1:11">
      <c r="A123" s="4" t="s">
        <v>35</v>
      </c>
      <c r="B123" s="4" t="s">
        <v>53</v>
      </c>
      <c r="C123" s="22" t="s">
        <v>87</v>
      </c>
      <c r="D123" s="4">
        <v>2045</v>
      </c>
      <c r="E123" s="4">
        <v>20</v>
      </c>
      <c r="G123" s="88"/>
      <c r="H123" s="88"/>
      <c r="I123" s="88"/>
      <c r="J123" s="88"/>
      <c r="K123" s="88"/>
    </row>
    <row r="124" spans="1:11">
      <c r="A124" s="4" t="s">
        <v>29</v>
      </c>
      <c r="B124" s="4" t="s">
        <v>17</v>
      </c>
      <c r="C124" s="22" t="s">
        <v>87</v>
      </c>
      <c r="D124" s="4">
        <v>2050</v>
      </c>
      <c r="E124" s="4">
        <v>50</v>
      </c>
      <c r="G124" s="88"/>
      <c r="H124" s="88"/>
      <c r="I124" s="88"/>
      <c r="J124" s="88"/>
      <c r="K124" s="88"/>
    </row>
    <row r="125" spans="1:11">
      <c r="A125" s="4" t="s">
        <v>35</v>
      </c>
      <c r="B125" s="4" t="s">
        <v>29</v>
      </c>
      <c r="C125" s="22" t="s">
        <v>87</v>
      </c>
      <c r="D125" s="4">
        <v>2050</v>
      </c>
      <c r="E125" s="4">
        <v>60</v>
      </c>
      <c r="G125" s="88"/>
      <c r="H125" s="88"/>
      <c r="I125" s="88"/>
      <c r="J125" s="88"/>
      <c r="K125" s="88"/>
    </row>
    <row r="126" spans="1:11">
      <c r="A126" s="4" t="s">
        <v>35</v>
      </c>
      <c r="B126" s="4" t="s">
        <v>23</v>
      </c>
      <c r="C126" s="22" t="s">
        <v>87</v>
      </c>
      <c r="D126" s="4">
        <v>2050</v>
      </c>
      <c r="E126" s="4">
        <v>10</v>
      </c>
      <c r="G126" s="88"/>
      <c r="H126" s="88"/>
      <c r="I126" s="88"/>
      <c r="J126" s="88"/>
      <c r="K126" s="88"/>
    </row>
    <row r="127" spans="1:11">
      <c r="A127" s="4" t="s">
        <v>35</v>
      </c>
      <c r="B127" s="4" t="s">
        <v>41</v>
      </c>
      <c r="C127" s="22" t="s">
        <v>87</v>
      </c>
      <c r="D127" s="4">
        <v>2050</v>
      </c>
      <c r="E127" s="4">
        <v>10</v>
      </c>
      <c r="G127" s="88"/>
      <c r="H127" s="88"/>
      <c r="I127" s="88"/>
      <c r="J127" s="88"/>
      <c r="K127" s="88"/>
    </row>
    <row r="128" spans="1:11">
      <c r="A128" s="4" t="s">
        <v>53</v>
      </c>
      <c r="B128" s="4" t="s">
        <v>47</v>
      </c>
      <c r="C128" s="22" t="s">
        <v>87</v>
      </c>
      <c r="D128" s="4">
        <v>2050</v>
      </c>
      <c r="E128" s="4">
        <v>10</v>
      </c>
      <c r="G128" s="88"/>
      <c r="H128" s="88"/>
      <c r="I128" s="88"/>
      <c r="J128" s="88"/>
      <c r="K128" s="88"/>
    </row>
    <row r="129" spans="1:5">
      <c r="A129" s="4" t="s">
        <v>35</v>
      </c>
      <c r="B129" s="4" t="s">
        <v>53</v>
      </c>
      <c r="C129" s="22" t="s">
        <v>87</v>
      </c>
      <c r="D129" s="4">
        <v>2050</v>
      </c>
      <c r="E129" s="4">
        <v>20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Z1000"/>
  <sheetViews>
    <sheetView workbookViewId="0"/>
  </sheetViews>
  <sheetFormatPr baseColWidth="10" defaultColWidth="14.44140625" defaultRowHeight="15" customHeight="1"/>
  <cols>
    <col min="1" max="6" width="13.5546875" customWidth="1"/>
    <col min="7" max="24" width="8.6640625" customWidth="1"/>
  </cols>
  <sheetData>
    <row r="1" spans="1:26" ht="14.4">
      <c r="A1" s="28" t="s">
        <v>0</v>
      </c>
      <c r="B1" s="28" t="s">
        <v>9</v>
      </c>
      <c r="C1" s="28" t="s">
        <v>3</v>
      </c>
      <c r="D1" s="28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17</v>
      </c>
      <c r="B2" s="4" t="s">
        <v>29</v>
      </c>
      <c r="C2" s="4" t="s">
        <v>16</v>
      </c>
      <c r="D2" s="4">
        <v>5.8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29</v>
      </c>
      <c r="B3" s="4" t="s">
        <v>23</v>
      </c>
      <c r="C3" s="4" t="s">
        <v>16</v>
      </c>
      <c r="D3" s="4">
        <v>5.8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4" t="s">
        <v>29</v>
      </c>
      <c r="B4" s="4" t="s">
        <v>41</v>
      </c>
      <c r="C4" s="4" t="s">
        <v>16</v>
      </c>
      <c r="D4" s="4">
        <v>5.8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29</v>
      </c>
      <c r="B5" s="4" t="s">
        <v>35</v>
      </c>
      <c r="C5" s="4" t="s">
        <v>16</v>
      </c>
      <c r="D5" s="4">
        <v>5.8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41</v>
      </c>
      <c r="B6" s="4" t="s">
        <v>53</v>
      </c>
      <c r="C6" s="4" t="s">
        <v>16</v>
      </c>
      <c r="D6" s="4">
        <v>5.8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53</v>
      </c>
      <c r="B7" s="4" t="s">
        <v>47</v>
      </c>
      <c r="C7" s="4" t="s">
        <v>16</v>
      </c>
      <c r="D7" s="4">
        <v>5.8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29</v>
      </c>
      <c r="B8" s="4" t="s">
        <v>17</v>
      </c>
      <c r="C8" s="4" t="s">
        <v>16</v>
      </c>
      <c r="D8" s="4">
        <v>5.8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23</v>
      </c>
      <c r="B9" s="4" t="s">
        <v>29</v>
      </c>
      <c r="C9" s="4" t="s">
        <v>16</v>
      </c>
      <c r="D9" s="4">
        <v>5.8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41</v>
      </c>
      <c r="B10" s="4" t="s">
        <v>29</v>
      </c>
      <c r="C10" s="4" t="s">
        <v>16</v>
      </c>
      <c r="D10" s="4">
        <v>5.8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35</v>
      </c>
      <c r="B11" s="4" t="s">
        <v>29</v>
      </c>
      <c r="C11" s="4" t="s">
        <v>16</v>
      </c>
      <c r="D11" s="4">
        <v>5.8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53</v>
      </c>
      <c r="B12" s="4" t="s">
        <v>41</v>
      </c>
      <c r="C12" s="4" t="s">
        <v>16</v>
      </c>
      <c r="D12" s="4">
        <v>5.8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47</v>
      </c>
      <c r="B13" s="4" t="s">
        <v>53</v>
      </c>
      <c r="C13" s="4" t="s">
        <v>16</v>
      </c>
      <c r="D13" s="4">
        <v>5.8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17</v>
      </c>
      <c r="B14" s="4" t="s">
        <v>17</v>
      </c>
      <c r="C14" s="4" t="s">
        <v>16</v>
      </c>
      <c r="D14" s="4">
        <v>5.8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17</v>
      </c>
      <c r="B15" s="4" t="s">
        <v>23</v>
      </c>
      <c r="C15" s="4" t="s">
        <v>16</v>
      </c>
      <c r="D15" s="4">
        <v>5.8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17</v>
      </c>
      <c r="B16" s="4" t="s">
        <v>41</v>
      </c>
      <c r="C16" s="4" t="s">
        <v>16</v>
      </c>
      <c r="D16" s="4">
        <v>5.8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17</v>
      </c>
      <c r="B17" s="4" t="s">
        <v>35</v>
      </c>
      <c r="C17" s="4" t="s">
        <v>16</v>
      </c>
      <c r="D17" s="4">
        <v>5.8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17</v>
      </c>
      <c r="B18" s="4" t="s">
        <v>53</v>
      </c>
      <c r="C18" s="4" t="s">
        <v>16</v>
      </c>
      <c r="D18" s="4">
        <v>5.8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17</v>
      </c>
      <c r="B19" s="4" t="s">
        <v>47</v>
      </c>
      <c r="C19" s="4" t="s">
        <v>16</v>
      </c>
      <c r="D19" s="4">
        <v>5.8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 t="s">
        <v>23</v>
      </c>
      <c r="B20" s="4" t="s">
        <v>17</v>
      </c>
      <c r="C20" s="4" t="s">
        <v>16</v>
      </c>
      <c r="D20" s="4">
        <v>5.8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23</v>
      </c>
      <c r="B21" s="4" t="s">
        <v>23</v>
      </c>
      <c r="C21" s="4" t="s">
        <v>16</v>
      </c>
      <c r="D21" s="4">
        <v>5.8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23</v>
      </c>
      <c r="B22" s="4" t="s">
        <v>41</v>
      </c>
      <c r="C22" s="4" t="s">
        <v>16</v>
      </c>
      <c r="D22" s="4">
        <v>5.8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23</v>
      </c>
      <c r="B23" s="4" t="s">
        <v>35</v>
      </c>
      <c r="C23" s="4" t="s">
        <v>16</v>
      </c>
      <c r="D23" s="4">
        <v>5.8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23</v>
      </c>
      <c r="B24" s="4" t="s">
        <v>53</v>
      </c>
      <c r="C24" s="4" t="s">
        <v>16</v>
      </c>
      <c r="D24" s="4">
        <v>5.8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23</v>
      </c>
      <c r="B25" s="4" t="s">
        <v>47</v>
      </c>
      <c r="C25" s="4" t="s">
        <v>16</v>
      </c>
      <c r="D25" s="4">
        <v>5.8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41</v>
      </c>
      <c r="B26" s="4" t="s">
        <v>17</v>
      </c>
      <c r="C26" s="4" t="s">
        <v>16</v>
      </c>
      <c r="D26" s="4">
        <v>5.8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41</v>
      </c>
      <c r="B27" s="4" t="s">
        <v>23</v>
      </c>
      <c r="C27" s="4" t="s">
        <v>16</v>
      </c>
      <c r="D27" s="4">
        <v>5.8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41</v>
      </c>
      <c r="B28" s="4" t="s">
        <v>41</v>
      </c>
      <c r="C28" s="4" t="s">
        <v>16</v>
      </c>
      <c r="D28" s="4">
        <v>5.8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41</v>
      </c>
      <c r="B29" s="4" t="s">
        <v>35</v>
      </c>
      <c r="C29" s="4" t="s">
        <v>16</v>
      </c>
      <c r="D29" s="4">
        <v>5.8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41</v>
      </c>
      <c r="B30" s="4" t="s">
        <v>47</v>
      </c>
      <c r="C30" s="4" t="s">
        <v>16</v>
      </c>
      <c r="D30" s="4">
        <v>5.8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35</v>
      </c>
      <c r="B31" s="4" t="s">
        <v>17</v>
      </c>
      <c r="C31" s="4" t="s">
        <v>16</v>
      </c>
      <c r="D31" s="4">
        <v>5.8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35</v>
      </c>
      <c r="B32" s="4" t="s">
        <v>23</v>
      </c>
      <c r="C32" s="4" t="s">
        <v>16</v>
      </c>
      <c r="D32" s="4">
        <v>5.8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35</v>
      </c>
      <c r="B33" s="4" t="s">
        <v>41</v>
      </c>
      <c r="C33" s="4" t="s">
        <v>16</v>
      </c>
      <c r="D33" s="4">
        <v>5.8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35</v>
      </c>
      <c r="B34" s="4" t="s">
        <v>35</v>
      </c>
      <c r="C34" s="4" t="s">
        <v>16</v>
      </c>
      <c r="D34" s="4">
        <v>5.8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35</v>
      </c>
      <c r="B35" s="4" t="s">
        <v>53</v>
      </c>
      <c r="C35" s="4" t="s">
        <v>16</v>
      </c>
      <c r="D35" s="4">
        <v>5.8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35</v>
      </c>
      <c r="B36" s="4" t="s">
        <v>47</v>
      </c>
      <c r="C36" s="4" t="s">
        <v>16</v>
      </c>
      <c r="D36" s="4">
        <v>5.8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53</v>
      </c>
      <c r="B37" s="4" t="s">
        <v>17</v>
      </c>
      <c r="C37" s="4" t="s">
        <v>16</v>
      </c>
      <c r="D37" s="4">
        <v>5.8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53</v>
      </c>
      <c r="B38" s="4" t="s">
        <v>23</v>
      </c>
      <c r="C38" s="4" t="s">
        <v>16</v>
      </c>
      <c r="D38" s="4">
        <v>5.8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53</v>
      </c>
      <c r="B39" s="4" t="s">
        <v>35</v>
      </c>
      <c r="C39" s="4" t="s">
        <v>16</v>
      </c>
      <c r="D39" s="4">
        <v>5.8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53</v>
      </c>
      <c r="B40" s="4" t="s">
        <v>53</v>
      </c>
      <c r="C40" s="4" t="s">
        <v>16</v>
      </c>
      <c r="D40" s="4">
        <v>5.8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53</v>
      </c>
      <c r="B41" s="4" t="s">
        <v>29</v>
      </c>
      <c r="C41" s="4" t="s">
        <v>16</v>
      </c>
      <c r="D41" s="4">
        <v>5.8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29</v>
      </c>
      <c r="B42" s="4" t="s">
        <v>53</v>
      </c>
      <c r="C42" s="4" t="s">
        <v>16</v>
      </c>
      <c r="D42" s="4">
        <v>5.8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29</v>
      </c>
      <c r="B43" s="4" t="s">
        <v>29</v>
      </c>
      <c r="C43" s="4" t="s">
        <v>16</v>
      </c>
      <c r="D43" s="4">
        <v>5.8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29</v>
      </c>
      <c r="B44" s="4" t="s">
        <v>47</v>
      </c>
      <c r="C44" s="4" t="s">
        <v>16</v>
      </c>
      <c r="D44" s="4">
        <v>5.8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47</v>
      </c>
      <c r="B45" s="4" t="s">
        <v>17</v>
      </c>
      <c r="C45" s="4" t="s">
        <v>16</v>
      </c>
      <c r="D45" s="4">
        <v>5.8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47</v>
      </c>
      <c r="B46" s="4" t="s">
        <v>23</v>
      </c>
      <c r="C46" s="4" t="s">
        <v>16</v>
      </c>
      <c r="D46" s="4">
        <v>5.8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47</v>
      </c>
      <c r="B47" s="4" t="s">
        <v>41</v>
      </c>
      <c r="C47" s="4" t="s">
        <v>16</v>
      </c>
      <c r="D47" s="4">
        <v>5.8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47</v>
      </c>
      <c r="B48" s="4" t="s">
        <v>35</v>
      </c>
      <c r="C48" s="4" t="s">
        <v>16</v>
      </c>
      <c r="D48" s="4">
        <v>5.8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47</v>
      </c>
      <c r="B49" s="4" t="s">
        <v>29</v>
      </c>
      <c r="C49" s="4" t="s">
        <v>16</v>
      </c>
      <c r="D49" s="4">
        <v>5.8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47</v>
      </c>
      <c r="B50" s="4" t="s">
        <v>47</v>
      </c>
      <c r="C50" s="4" t="s">
        <v>16</v>
      </c>
      <c r="D50" s="4">
        <v>5.8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FF0000"/>
  </sheetPr>
  <dimension ref="A1:Z1000"/>
  <sheetViews>
    <sheetView workbookViewId="0">
      <selection activeCell="C8" sqref="C8"/>
    </sheetView>
  </sheetViews>
  <sheetFormatPr baseColWidth="10" defaultColWidth="14.44140625" defaultRowHeight="15" customHeight="1"/>
  <cols>
    <col min="1" max="1" width="13.5546875" customWidth="1"/>
    <col min="2" max="2" width="34.6640625" customWidth="1"/>
    <col min="3" max="13" width="13.5546875" customWidth="1"/>
    <col min="14" max="24" width="8.6640625" customWidth="1"/>
  </cols>
  <sheetData>
    <row r="1" spans="1:26" ht="15" customHeight="1">
      <c r="A1" s="46" t="s">
        <v>3</v>
      </c>
      <c r="B1" s="46" t="s">
        <v>0</v>
      </c>
      <c r="C1" s="46" t="s">
        <v>9</v>
      </c>
      <c r="D1" s="46" t="s">
        <v>226</v>
      </c>
      <c r="E1" s="4"/>
      <c r="F1" s="4" t="s">
        <v>16</v>
      </c>
      <c r="G1" s="4" t="s">
        <v>23</v>
      </c>
      <c r="H1" s="4" t="s">
        <v>29</v>
      </c>
      <c r="I1" s="4">
        <v>6.3223617454999992E-2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>
      <c r="A2" s="4" t="s">
        <v>16</v>
      </c>
      <c r="B2" s="4" t="s">
        <v>29</v>
      </c>
      <c r="C2" s="4" t="s">
        <v>23</v>
      </c>
      <c r="D2" s="4">
        <v>6.3223617454999992E-2</v>
      </c>
      <c r="E2" s="4"/>
      <c r="F2" s="4" t="s">
        <v>16</v>
      </c>
      <c r="G2" s="4" t="s">
        <v>41</v>
      </c>
      <c r="H2" s="4" t="s">
        <v>29</v>
      </c>
      <c r="I2" s="4">
        <v>9.9529426690000006E-2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4" t="s">
        <v>16</v>
      </c>
      <c r="B3" s="4" t="s">
        <v>29</v>
      </c>
      <c r="C3" s="4" t="s">
        <v>41</v>
      </c>
      <c r="D3" s="4">
        <v>9.9529426690000006E-2</v>
      </c>
      <c r="E3" s="4"/>
      <c r="F3" s="4" t="s">
        <v>16</v>
      </c>
      <c r="G3" s="4" t="s">
        <v>35</v>
      </c>
      <c r="H3" s="4" t="s">
        <v>29</v>
      </c>
      <c r="I3" s="4">
        <v>0.10667427702000001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4" t="s">
        <v>16</v>
      </c>
      <c r="B4" s="4" t="s">
        <v>29</v>
      </c>
      <c r="C4" s="4" t="s">
        <v>35</v>
      </c>
      <c r="D4" s="4">
        <v>0.10667427702000001</v>
      </c>
      <c r="E4" s="4"/>
      <c r="F4" s="4" t="s">
        <v>16</v>
      </c>
      <c r="G4" s="4" t="s">
        <v>29</v>
      </c>
      <c r="H4" s="4" t="s">
        <v>17</v>
      </c>
      <c r="I4" s="4">
        <v>4.8186199900000004E-2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16</v>
      </c>
      <c r="B5" s="4" t="s">
        <v>17</v>
      </c>
      <c r="C5" s="4" t="s">
        <v>29</v>
      </c>
      <c r="D5" s="4">
        <v>4.8186199900000004E-2</v>
      </c>
      <c r="E5" s="28"/>
      <c r="F5" s="4" t="s">
        <v>16</v>
      </c>
      <c r="G5" s="4" t="s">
        <v>47</v>
      </c>
      <c r="H5" s="4" t="s">
        <v>53</v>
      </c>
      <c r="I5" s="4">
        <v>0.23718410705950002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16</v>
      </c>
      <c r="B6" s="4" t="s">
        <v>53</v>
      </c>
      <c r="C6" s="4" t="s">
        <v>47</v>
      </c>
      <c r="D6" s="4">
        <v>0.23718410705950002</v>
      </c>
      <c r="E6" s="50"/>
      <c r="F6" s="4" t="s">
        <v>16</v>
      </c>
      <c r="G6" s="4" t="s">
        <v>53</v>
      </c>
      <c r="H6" s="4" t="s">
        <v>41</v>
      </c>
      <c r="I6" s="4">
        <v>0.22805365297500002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>
      <c r="A7" s="4" t="s">
        <v>16</v>
      </c>
      <c r="B7" s="4" t="s">
        <v>41</v>
      </c>
      <c r="C7" s="4" t="s">
        <v>53</v>
      </c>
      <c r="D7" s="4">
        <f>I10*I18</f>
        <v>0.22805365297500002</v>
      </c>
      <c r="E7" s="50"/>
      <c r="F7" s="4" t="s">
        <v>16</v>
      </c>
      <c r="G7" s="4" t="s">
        <v>47</v>
      </c>
      <c r="H7" s="4" t="s">
        <v>41</v>
      </c>
      <c r="I7" s="4">
        <v>0.19108320650000002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>
      <c r="A8" s="4" t="s">
        <v>16</v>
      </c>
      <c r="B8" s="4" t="s">
        <v>41</v>
      </c>
      <c r="C8" s="4" t="s">
        <v>47</v>
      </c>
      <c r="D8" s="4">
        <f>I19*I10</f>
        <v>0.19108320650000002</v>
      </c>
      <c r="E8" s="50"/>
      <c r="F8" s="28"/>
      <c r="G8" s="28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>
      <c r="A9" s="22" t="s">
        <v>87</v>
      </c>
      <c r="B9" s="4" t="s">
        <v>29</v>
      </c>
      <c r="C9" s="4" t="s">
        <v>17</v>
      </c>
      <c r="D9" s="4">
        <v>1E-3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>
      <c r="A10" s="22" t="s">
        <v>87</v>
      </c>
      <c r="B10" s="4" t="s">
        <v>35</v>
      </c>
      <c r="C10" s="4" t="s">
        <v>29</v>
      </c>
      <c r="D10" s="4">
        <v>1E-3</v>
      </c>
      <c r="E10" s="4"/>
      <c r="F10" s="4"/>
      <c r="G10" s="4"/>
      <c r="H10" s="4"/>
      <c r="I10" s="4">
        <v>8.3079655000000004E-4</v>
      </c>
      <c r="J10" s="4" t="s">
        <v>338</v>
      </c>
      <c r="K10" s="4" t="s">
        <v>29</v>
      </c>
      <c r="L10" s="4" t="s">
        <v>23</v>
      </c>
      <c r="M10" s="4" t="s">
        <v>16</v>
      </c>
      <c r="N10" s="4">
        <v>2022</v>
      </c>
      <c r="O10" s="4">
        <v>0.53408013127853904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>
      <c r="A11" s="22" t="s">
        <v>87</v>
      </c>
      <c r="B11" s="4" t="s">
        <v>35</v>
      </c>
      <c r="C11" s="4" t="s">
        <v>23</v>
      </c>
      <c r="D11" s="4">
        <v>1E-3</v>
      </c>
      <c r="E11" s="4"/>
      <c r="F11" s="4"/>
      <c r="G11" s="4"/>
      <c r="H11" s="4"/>
      <c r="I11" s="4"/>
      <c r="J11" s="4"/>
      <c r="K11" s="4" t="s">
        <v>29</v>
      </c>
      <c r="L11" s="4" t="s">
        <v>41</v>
      </c>
      <c r="M11" s="4" t="s">
        <v>16</v>
      </c>
      <c r="N11" s="4">
        <v>2022</v>
      </c>
      <c r="O11" s="4">
        <v>0.53785857305936102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>
      <c r="A12" s="22" t="s">
        <v>87</v>
      </c>
      <c r="B12" s="4" t="s">
        <v>35</v>
      </c>
      <c r="C12" s="4" t="s">
        <v>41</v>
      </c>
      <c r="D12" s="4">
        <v>1E-3</v>
      </c>
      <c r="E12" s="4"/>
      <c r="F12" s="4"/>
      <c r="G12" s="4"/>
      <c r="H12" s="4"/>
      <c r="I12" s="4"/>
      <c r="J12" s="4"/>
      <c r="K12" s="4" t="s">
        <v>29</v>
      </c>
      <c r="L12" s="4" t="s">
        <v>35</v>
      </c>
      <c r="M12" s="4" t="s">
        <v>16</v>
      </c>
      <c r="N12" s="4">
        <v>2022</v>
      </c>
      <c r="O12" s="4">
        <v>0.53354134703196299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>
      <c r="A13" s="22" t="s">
        <v>87</v>
      </c>
      <c r="B13" s="4" t="s">
        <v>53</v>
      </c>
      <c r="C13" s="4" t="s">
        <v>47</v>
      </c>
      <c r="D13" s="4">
        <v>1E-3</v>
      </c>
      <c r="E13" s="28"/>
      <c r="F13" s="4"/>
      <c r="G13" s="4"/>
      <c r="H13" s="4" t="s">
        <v>339</v>
      </c>
      <c r="I13" s="4" t="s">
        <v>340</v>
      </c>
      <c r="J13" s="4"/>
      <c r="K13" s="4" t="s">
        <v>35</v>
      </c>
      <c r="L13" s="4" t="s">
        <v>53</v>
      </c>
      <c r="M13" s="4" t="s">
        <v>16</v>
      </c>
      <c r="N13" s="4">
        <v>2022</v>
      </c>
      <c r="O13" s="4">
        <v>0.51098888127853903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22" t="s">
        <v>87</v>
      </c>
      <c r="B14" s="4" t="s">
        <v>35</v>
      </c>
      <c r="C14" s="4" t="s">
        <v>53</v>
      </c>
      <c r="D14" s="4">
        <v>1E-3</v>
      </c>
      <c r="E14" s="4"/>
      <c r="F14" s="4"/>
      <c r="G14" s="4"/>
      <c r="H14" s="4" t="s">
        <v>341</v>
      </c>
      <c r="I14" s="4">
        <v>58</v>
      </c>
      <c r="J14" s="4">
        <v>4.8186199900000004E-2</v>
      </c>
      <c r="K14" s="4" t="s">
        <v>53</v>
      </c>
      <c r="L14" s="4" t="s">
        <v>47</v>
      </c>
      <c r="M14" s="4" t="s">
        <v>16</v>
      </c>
      <c r="N14" s="4">
        <v>2022</v>
      </c>
      <c r="O14" s="4">
        <v>0.51098888127853903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>
      <c r="A15" s="22" t="s">
        <v>16</v>
      </c>
      <c r="B15" s="4" t="s">
        <v>23</v>
      </c>
      <c r="C15" s="4" t="s">
        <v>29</v>
      </c>
      <c r="D15" s="4">
        <v>6.3223617454999992E-2</v>
      </c>
      <c r="E15" s="4"/>
      <c r="F15" s="18"/>
      <c r="G15" s="4"/>
      <c r="H15" s="4" t="s">
        <v>342</v>
      </c>
      <c r="I15" s="4">
        <v>76.099999999999994</v>
      </c>
      <c r="J15" s="4">
        <v>6.3223617454999992E-2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>
      <c r="A16" s="22" t="s">
        <v>16</v>
      </c>
      <c r="B16" s="4" t="s">
        <v>41</v>
      </c>
      <c r="C16" s="4" t="s">
        <v>29</v>
      </c>
      <c r="D16" s="4">
        <v>9.9529426690000006E-2</v>
      </c>
      <c r="E16" s="4"/>
      <c r="F16" s="4"/>
      <c r="G16" s="4"/>
      <c r="H16" s="4" t="s">
        <v>343</v>
      </c>
      <c r="I16" s="4">
        <v>119.8</v>
      </c>
      <c r="J16" s="4">
        <v>9.9529426690000006E-2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22" t="s">
        <v>16</v>
      </c>
      <c r="B17" s="4" t="s">
        <v>35</v>
      </c>
      <c r="C17" s="4" t="s">
        <v>29</v>
      </c>
      <c r="D17" s="4">
        <v>0.10667427702000001</v>
      </c>
      <c r="E17" s="4"/>
      <c r="F17" s="4"/>
      <c r="G17" s="4"/>
      <c r="H17" s="4" t="s">
        <v>344</v>
      </c>
      <c r="I17" s="4">
        <v>128.4</v>
      </c>
      <c r="J17" s="4">
        <v>0.10667427702000001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22" t="s">
        <v>16</v>
      </c>
      <c r="B18" s="4" t="s">
        <v>29</v>
      </c>
      <c r="C18" s="4" t="s">
        <v>17</v>
      </c>
      <c r="D18" s="4">
        <v>4.8186199900000004E-2</v>
      </c>
      <c r="E18" s="4"/>
      <c r="F18" s="4"/>
      <c r="G18" s="4"/>
      <c r="H18" s="4" t="s">
        <v>345</v>
      </c>
      <c r="I18" s="4">
        <v>274.5</v>
      </c>
      <c r="J18" s="4">
        <v>0.22805365297500002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22" t="s">
        <v>16</v>
      </c>
      <c r="B19" s="22" t="s">
        <v>47</v>
      </c>
      <c r="C19" s="22" t="s">
        <v>53</v>
      </c>
      <c r="D19" s="4">
        <v>0.23718410705950002</v>
      </c>
      <c r="E19" s="4"/>
      <c r="F19" s="4"/>
      <c r="G19" s="4"/>
      <c r="H19" s="4" t="s">
        <v>369</v>
      </c>
      <c r="I19" s="4">
        <v>230</v>
      </c>
      <c r="J19" s="4">
        <v>0.23719241502500002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thickBot="1">
      <c r="A20" s="22" t="s">
        <v>16</v>
      </c>
      <c r="B20" s="22" t="s">
        <v>53</v>
      </c>
      <c r="C20" s="22" t="s">
        <v>41</v>
      </c>
      <c r="D20" s="4">
        <v>0.22805365297500002</v>
      </c>
      <c r="E20" s="4"/>
      <c r="F20" s="4"/>
      <c r="G20" s="4"/>
      <c r="H20" s="4" t="s">
        <v>357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thickBot="1">
      <c r="A21" s="22" t="s">
        <v>16</v>
      </c>
      <c r="B21" s="22" t="s">
        <v>47</v>
      </c>
      <c r="C21" s="22" t="s">
        <v>41</v>
      </c>
      <c r="D21" s="4">
        <v>0.19108320650000002</v>
      </c>
      <c r="E21" s="49"/>
      <c r="F21" s="4"/>
      <c r="G21" s="4"/>
      <c r="H21" s="4" t="s">
        <v>346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thickBot="1">
      <c r="A22" s="4"/>
      <c r="B22" s="4"/>
      <c r="C22" s="103"/>
      <c r="D22" s="103"/>
      <c r="E22" s="49"/>
      <c r="F22" s="4"/>
      <c r="G22" s="4"/>
      <c r="H22" s="4" t="s">
        <v>358</v>
      </c>
      <c r="I22" s="4">
        <v>300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thickBot="1">
      <c r="A23" s="4"/>
      <c r="B23" s="4"/>
      <c r="C23" s="103"/>
      <c r="D23" s="103"/>
      <c r="E23" s="49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thickBot="1">
      <c r="A24" s="4"/>
      <c r="B24" s="4"/>
      <c r="C24" s="103"/>
      <c r="D24" s="103"/>
      <c r="E24" s="49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thickBot="1">
      <c r="A25" s="4"/>
      <c r="B25" s="4"/>
      <c r="C25" s="103"/>
      <c r="D25" s="103"/>
      <c r="E25" s="49"/>
      <c r="F25" s="4"/>
      <c r="G25" s="4"/>
      <c r="H25" s="4" t="s">
        <v>347</v>
      </c>
      <c r="I25" s="4" t="s">
        <v>29</v>
      </c>
      <c r="J25" s="4">
        <v>5.1792748453801201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103"/>
      <c r="D26" s="103"/>
      <c r="E26" s="116"/>
      <c r="F26" s="4"/>
      <c r="G26" s="4"/>
      <c r="H26" s="4" t="s">
        <v>29</v>
      </c>
      <c r="I26" s="4" t="s">
        <v>23</v>
      </c>
      <c r="J26" s="4">
        <v>1.0747501601998699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103"/>
      <c r="D27" s="103"/>
      <c r="E27" s="115"/>
      <c r="F27" s="4"/>
      <c r="G27" s="4"/>
      <c r="H27" s="4" t="s">
        <v>29</v>
      </c>
      <c r="I27" s="4" t="s">
        <v>41</v>
      </c>
      <c r="J27" s="4">
        <v>1.1939070048744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C28" s="4"/>
      <c r="D28" s="4"/>
      <c r="E28" s="4"/>
      <c r="F28" s="4"/>
      <c r="G28" s="4"/>
      <c r="H28" s="4" t="s">
        <v>29</v>
      </c>
      <c r="I28" s="4" t="s">
        <v>35</v>
      </c>
      <c r="J28" s="4">
        <v>2.8340766727386599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C29" s="4"/>
      <c r="D29" s="4"/>
      <c r="E29" s="4"/>
      <c r="F29" s="4"/>
      <c r="G29" s="4"/>
      <c r="H29" s="4" t="s">
        <v>35</v>
      </c>
      <c r="I29" s="4" t="s">
        <v>53</v>
      </c>
      <c r="J29" s="51">
        <v>2.1228626817098499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 t="s">
        <v>53</v>
      </c>
      <c r="I30" s="4" t="s">
        <v>47</v>
      </c>
      <c r="J30" s="4">
        <v>0.34654508276393398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22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 t="s">
        <v>348</v>
      </c>
      <c r="J34" s="4" t="s">
        <v>349</v>
      </c>
      <c r="K34" s="4">
        <v>3.1E-4</v>
      </c>
      <c r="L34" s="4" t="s">
        <v>350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 t="s">
        <v>351</v>
      </c>
      <c r="K35" s="4">
        <v>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 t="s">
        <v>352</v>
      </c>
      <c r="K36" s="4">
        <v>208.64499999999998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 t="s">
        <v>353</v>
      </c>
      <c r="K37" s="4">
        <v>4.5000000000000003E-5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 t="s">
        <v>354</v>
      </c>
      <c r="K39" s="4">
        <v>3.3017272826518194E-2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22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22"/>
      <c r="G41" s="4"/>
      <c r="H41" s="4"/>
      <c r="I41" s="4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22"/>
      <c r="G42" s="4"/>
      <c r="H42" s="4"/>
      <c r="I42" s="4" t="s">
        <v>354</v>
      </c>
      <c r="J42" s="4">
        <v>3.0999999999999999E-3</v>
      </c>
      <c r="K42" s="4" t="s">
        <v>355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22"/>
      <c r="G43" s="4"/>
      <c r="H43" s="4"/>
      <c r="I43" s="4"/>
      <c r="J43" s="4">
        <v>3.3000000000000003E-5</v>
      </c>
      <c r="K43" s="4" t="s">
        <v>356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2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2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FFC000"/>
  </sheetPr>
  <dimension ref="A1:Z1000"/>
  <sheetViews>
    <sheetView workbookViewId="0"/>
  </sheetViews>
  <sheetFormatPr baseColWidth="10" defaultColWidth="14.44140625" defaultRowHeight="15" customHeight="1"/>
  <cols>
    <col min="1" max="6" width="13.5546875" customWidth="1"/>
    <col min="7" max="23" width="8.6640625" customWidth="1"/>
  </cols>
  <sheetData>
    <row r="1" spans="1:26" ht="14.4">
      <c r="A1" s="1" t="s">
        <v>3</v>
      </c>
      <c r="B1" s="1" t="s">
        <v>8</v>
      </c>
      <c r="C1" s="1" t="s">
        <v>226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16</v>
      </c>
      <c r="B2" s="10">
        <v>2022</v>
      </c>
      <c r="C2" s="10">
        <v>3.0000000000000001E-5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4" t="s">
        <v>16</v>
      </c>
      <c r="B3" s="10">
        <v>2025</v>
      </c>
      <c r="C3" s="10">
        <v>3.0000000000000001E-5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4" t="s">
        <v>16</v>
      </c>
      <c r="B4" s="10">
        <v>2030</v>
      </c>
      <c r="C4" s="10">
        <v>3.0000000000000001E-5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16</v>
      </c>
      <c r="B5" s="10">
        <v>2035</v>
      </c>
      <c r="C5" s="10">
        <v>3.0000000000000001E-5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4" t="s">
        <v>16</v>
      </c>
      <c r="B6" s="10">
        <v>2040</v>
      </c>
      <c r="C6" s="10">
        <v>3.0000000000000001E-5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16</v>
      </c>
      <c r="B7" s="10">
        <v>2045</v>
      </c>
      <c r="C7" s="10">
        <v>3.0000000000000001E-5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16</v>
      </c>
      <c r="B8" s="10">
        <v>2050</v>
      </c>
      <c r="C8" s="10">
        <v>3.0000000000000001E-5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" bottom="0" header="0" footer="0"/>
  <pageSetup orientation="landscape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FF0000"/>
  </sheetPr>
  <dimension ref="A1:Z992"/>
  <sheetViews>
    <sheetView topLeftCell="A31" workbookViewId="0">
      <selection activeCell="H45" sqref="H45"/>
    </sheetView>
  </sheetViews>
  <sheetFormatPr baseColWidth="10" defaultColWidth="14.44140625" defaultRowHeight="15" customHeight="1"/>
  <cols>
    <col min="1" max="7" width="13.5546875" customWidth="1"/>
    <col min="8" max="8" width="16.44140625" customWidth="1"/>
    <col min="9" max="14" width="13.5546875" customWidth="1"/>
    <col min="15" max="24" width="8.6640625" customWidth="1"/>
  </cols>
  <sheetData>
    <row r="1" spans="1:26" ht="18">
      <c r="A1" s="52" t="s">
        <v>0</v>
      </c>
      <c r="B1" s="52" t="s">
        <v>9</v>
      </c>
      <c r="C1" s="52" t="s">
        <v>3</v>
      </c>
      <c r="D1" s="52" t="s">
        <v>226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4" t="s">
        <v>17</v>
      </c>
      <c r="B2" s="4" t="s">
        <v>17</v>
      </c>
      <c r="C2" s="4" t="s">
        <v>16</v>
      </c>
      <c r="D2" s="10">
        <v>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4" t="s">
        <v>17</v>
      </c>
      <c r="B3" s="4" t="s">
        <v>29</v>
      </c>
      <c r="C3" s="4" t="s">
        <v>16</v>
      </c>
      <c r="D3" s="10">
        <v>58</v>
      </c>
      <c r="E3" s="4"/>
      <c r="F3" s="4"/>
      <c r="G3" s="1"/>
      <c r="H3" s="1"/>
      <c r="I3" s="1"/>
      <c r="J3" s="1"/>
      <c r="K3" s="4"/>
      <c r="L3" s="28"/>
      <c r="M3" s="28"/>
      <c r="N3" s="28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4" t="s">
        <v>17</v>
      </c>
      <c r="B4" s="4" t="s">
        <v>23</v>
      </c>
      <c r="C4" s="4" t="s">
        <v>16</v>
      </c>
      <c r="D4" s="10">
        <v>0</v>
      </c>
      <c r="E4" s="53"/>
      <c r="F4" s="4"/>
      <c r="G4" s="4"/>
      <c r="H4" s="4"/>
      <c r="I4" s="10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>
      <c r="A5" s="4" t="s">
        <v>17</v>
      </c>
      <c r="B5" s="4" t="s">
        <v>35</v>
      </c>
      <c r="C5" s="4" t="s">
        <v>16</v>
      </c>
      <c r="D5" s="10">
        <v>0</v>
      </c>
      <c r="E5" s="53"/>
      <c r="F5" s="4"/>
      <c r="G5" s="4"/>
      <c r="H5" s="4"/>
      <c r="I5" s="10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4" t="s">
        <v>17</v>
      </c>
      <c r="B6" s="4" t="s">
        <v>41</v>
      </c>
      <c r="C6" s="4" t="s">
        <v>16</v>
      </c>
      <c r="D6" s="10">
        <v>0</v>
      </c>
      <c r="E6" s="4"/>
      <c r="F6" s="4"/>
      <c r="G6" s="4"/>
      <c r="H6" s="4"/>
      <c r="I6" s="10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4" t="s">
        <v>17</v>
      </c>
      <c r="B7" s="4" t="s">
        <v>53</v>
      </c>
      <c r="C7" s="4" t="s">
        <v>16</v>
      </c>
      <c r="D7" s="10">
        <v>0</v>
      </c>
      <c r="E7" s="4"/>
      <c r="F7" s="4"/>
      <c r="G7" s="4"/>
      <c r="H7" s="4"/>
      <c r="I7" s="10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4" t="s">
        <v>17</v>
      </c>
      <c r="B8" s="4" t="s">
        <v>47</v>
      </c>
      <c r="C8" s="4" t="s">
        <v>16</v>
      </c>
      <c r="D8" s="10">
        <v>0</v>
      </c>
      <c r="E8" s="4"/>
      <c r="F8" s="4"/>
      <c r="G8" s="4"/>
      <c r="H8" s="4"/>
      <c r="I8" s="10"/>
      <c r="J8" s="10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4" t="s">
        <v>29</v>
      </c>
      <c r="B9" s="4" t="s">
        <v>17</v>
      </c>
      <c r="C9" s="4" t="s">
        <v>16</v>
      </c>
      <c r="D9" s="10">
        <v>58</v>
      </c>
      <c r="E9" s="4"/>
      <c r="F9" s="4"/>
      <c r="G9" s="4"/>
      <c r="H9" s="4"/>
      <c r="I9" s="10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4" t="s">
        <v>29</v>
      </c>
      <c r="B10" s="4" t="s">
        <v>29</v>
      </c>
      <c r="C10" s="4" t="s">
        <v>16</v>
      </c>
      <c r="D10" s="10">
        <v>0</v>
      </c>
      <c r="E10" s="4"/>
      <c r="F10" s="4"/>
      <c r="G10" s="4"/>
      <c r="H10" s="4"/>
      <c r="I10" s="10"/>
      <c r="J10" s="10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4" t="s">
        <v>29</v>
      </c>
      <c r="B11" s="4" t="s">
        <v>23</v>
      </c>
      <c r="C11" s="4" t="s">
        <v>16</v>
      </c>
      <c r="D11" s="10">
        <v>76.14</v>
      </c>
      <c r="E11" s="4"/>
      <c r="F11" s="4"/>
      <c r="G11" s="4"/>
      <c r="H11" s="4"/>
      <c r="I11" s="10"/>
      <c r="J11" s="10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4" t="s">
        <v>29</v>
      </c>
      <c r="B12" s="4" t="s">
        <v>35</v>
      </c>
      <c r="C12" s="4" t="s">
        <v>16</v>
      </c>
      <c r="D12" s="10">
        <v>128.38</v>
      </c>
      <c r="E12" s="4"/>
      <c r="F12" s="4"/>
      <c r="G12" s="4"/>
      <c r="H12" s="4"/>
      <c r="I12" s="10"/>
      <c r="J12" s="10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4" t="s">
        <v>29</v>
      </c>
      <c r="B13" s="4" t="s">
        <v>41</v>
      </c>
      <c r="C13" s="4" t="s">
        <v>16</v>
      </c>
      <c r="D13" s="10">
        <v>119.77</v>
      </c>
      <c r="E13" s="4"/>
      <c r="F13" s="4"/>
      <c r="G13" s="4"/>
      <c r="H13" s="4"/>
      <c r="I13" s="10"/>
      <c r="J13" s="10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4" t="s">
        <v>29</v>
      </c>
      <c r="B14" s="4" t="s">
        <v>53</v>
      </c>
      <c r="C14" s="4" t="s">
        <v>16</v>
      </c>
      <c r="D14" s="10">
        <v>0</v>
      </c>
      <c r="E14" s="4"/>
      <c r="F14" s="4"/>
      <c r="G14" s="4"/>
      <c r="H14" s="4"/>
      <c r="I14" s="10"/>
      <c r="J14" s="10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4" t="s">
        <v>29</v>
      </c>
      <c r="B15" s="4" t="s">
        <v>47</v>
      </c>
      <c r="C15" s="4" t="s">
        <v>16</v>
      </c>
      <c r="D15" s="10">
        <v>0</v>
      </c>
      <c r="E15" s="4"/>
      <c r="F15" s="4"/>
      <c r="G15" s="4"/>
      <c r="H15" s="4"/>
      <c r="I15" s="10"/>
      <c r="J15" s="10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 t="s">
        <v>23</v>
      </c>
      <c r="B16" s="4" t="s">
        <v>17</v>
      </c>
      <c r="C16" s="4" t="s">
        <v>16</v>
      </c>
      <c r="D16" s="10">
        <v>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" t="s">
        <v>23</v>
      </c>
      <c r="B17" s="4" t="s">
        <v>29</v>
      </c>
      <c r="C17" s="4" t="s">
        <v>16</v>
      </c>
      <c r="D17" s="10">
        <v>76.14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" t="s">
        <v>23</v>
      </c>
      <c r="B18" s="4" t="s">
        <v>23</v>
      </c>
      <c r="C18" s="4" t="s">
        <v>16</v>
      </c>
      <c r="D18" s="10">
        <v>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" t="s">
        <v>23</v>
      </c>
      <c r="B19" s="4" t="s">
        <v>35</v>
      </c>
      <c r="C19" s="4" t="s">
        <v>16</v>
      </c>
      <c r="D19" s="10">
        <v>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4" t="s">
        <v>23</v>
      </c>
      <c r="B20" s="4" t="s">
        <v>41</v>
      </c>
      <c r="C20" s="4" t="s">
        <v>16</v>
      </c>
      <c r="D20" s="10">
        <v>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 t="s">
        <v>23</v>
      </c>
      <c r="B21" s="4" t="s">
        <v>53</v>
      </c>
      <c r="C21" s="4" t="s">
        <v>16</v>
      </c>
      <c r="D21" s="10">
        <v>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 t="s">
        <v>23</v>
      </c>
      <c r="B22" s="4" t="s">
        <v>47</v>
      </c>
      <c r="C22" s="4" t="s">
        <v>16</v>
      </c>
      <c r="D22" s="10">
        <v>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 t="s">
        <v>35</v>
      </c>
      <c r="B23" s="4" t="s">
        <v>17</v>
      </c>
      <c r="C23" s="4" t="s">
        <v>16</v>
      </c>
      <c r="D23" s="10">
        <v>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 t="s">
        <v>35</v>
      </c>
      <c r="B24" s="4" t="s">
        <v>29</v>
      </c>
      <c r="C24" s="4" t="s">
        <v>16</v>
      </c>
      <c r="D24" s="10">
        <v>128.38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 t="s">
        <v>35</v>
      </c>
      <c r="B25" s="4" t="s">
        <v>23</v>
      </c>
      <c r="C25" s="4" t="s">
        <v>16</v>
      </c>
      <c r="D25" s="10">
        <v>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 t="s">
        <v>35</v>
      </c>
      <c r="B26" s="4" t="s">
        <v>35</v>
      </c>
      <c r="C26" s="4" t="s">
        <v>16</v>
      </c>
      <c r="D26" s="10">
        <v>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 t="s">
        <v>35</v>
      </c>
      <c r="B27" s="4" t="s">
        <v>41</v>
      </c>
      <c r="C27" s="4" t="s">
        <v>16</v>
      </c>
      <c r="D27" s="10">
        <v>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 t="s">
        <v>35</v>
      </c>
      <c r="B28" s="4" t="s">
        <v>53</v>
      </c>
      <c r="C28" s="4" t="s">
        <v>16</v>
      </c>
      <c r="D28" s="10">
        <v>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 t="s">
        <v>35</v>
      </c>
      <c r="B29" s="4" t="s">
        <v>47</v>
      </c>
      <c r="C29" s="4" t="s">
        <v>16</v>
      </c>
      <c r="D29" s="10">
        <v>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 t="s">
        <v>41</v>
      </c>
      <c r="B30" s="4" t="s">
        <v>17</v>
      </c>
      <c r="C30" s="4" t="s">
        <v>16</v>
      </c>
      <c r="D30" s="10">
        <v>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 t="s">
        <v>41</v>
      </c>
      <c r="B31" s="4" t="s">
        <v>29</v>
      </c>
      <c r="C31" s="4" t="s">
        <v>16</v>
      </c>
      <c r="D31" s="10">
        <v>119.77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 t="s">
        <v>41</v>
      </c>
      <c r="B32" s="4" t="s">
        <v>23</v>
      </c>
      <c r="C32" s="4" t="s">
        <v>16</v>
      </c>
      <c r="D32" s="10">
        <v>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 t="s">
        <v>41</v>
      </c>
      <c r="B33" s="4" t="s">
        <v>35</v>
      </c>
      <c r="C33" s="4" t="s">
        <v>16</v>
      </c>
      <c r="D33" s="10">
        <v>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 t="s">
        <v>41</v>
      </c>
      <c r="B34" s="4" t="s">
        <v>41</v>
      </c>
      <c r="C34" s="4" t="s">
        <v>16</v>
      </c>
      <c r="D34" s="10">
        <v>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 t="s">
        <v>41</v>
      </c>
      <c r="B35" s="4" t="s">
        <v>53</v>
      </c>
      <c r="C35" s="4" t="s">
        <v>16</v>
      </c>
      <c r="D35" s="10">
        <v>274.5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 t="s">
        <v>41</v>
      </c>
      <c r="B36" s="4" t="s">
        <v>47</v>
      </c>
      <c r="C36" s="4" t="s">
        <v>16</v>
      </c>
      <c r="D36" s="10">
        <v>230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 t="s">
        <v>53</v>
      </c>
      <c r="B37" s="4" t="s">
        <v>17</v>
      </c>
      <c r="C37" s="4" t="s">
        <v>16</v>
      </c>
      <c r="D37" s="10">
        <v>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 t="s">
        <v>53</v>
      </c>
      <c r="B38" s="4" t="s">
        <v>29</v>
      </c>
      <c r="C38" s="4" t="s">
        <v>16</v>
      </c>
      <c r="D38" s="10">
        <v>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 t="s">
        <v>53</v>
      </c>
      <c r="B39" s="4" t="s">
        <v>23</v>
      </c>
      <c r="C39" s="4" t="s">
        <v>16</v>
      </c>
      <c r="D39" s="10">
        <v>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 t="s">
        <v>53</v>
      </c>
      <c r="B40" s="4" t="s">
        <v>35</v>
      </c>
      <c r="C40" s="4" t="s">
        <v>16</v>
      </c>
      <c r="D40" s="10">
        <v>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 t="s">
        <v>53</v>
      </c>
      <c r="B41" s="4" t="s">
        <v>41</v>
      </c>
      <c r="C41" s="4" t="s">
        <v>16</v>
      </c>
      <c r="D41" s="10">
        <v>274.5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 t="s">
        <v>53</v>
      </c>
      <c r="B42" s="4" t="s">
        <v>53</v>
      </c>
      <c r="C42" s="4" t="s">
        <v>16</v>
      </c>
      <c r="D42" s="10">
        <v>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 t="s">
        <v>53</v>
      </c>
      <c r="B43" s="4" t="s">
        <v>47</v>
      </c>
      <c r="C43" s="4" t="s">
        <v>16</v>
      </c>
      <c r="D43" s="10">
        <v>285.49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 t="s">
        <v>47</v>
      </c>
      <c r="B44" s="4" t="s">
        <v>17</v>
      </c>
      <c r="C44" s="4" t="s">
        <v>16</v>
      </c>
      <c r="D44" s="10">
        <v>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 t="s">
        <v>47</v>
      </c>
      <c r="B45" s="4" t="s">
        <v>29</v>
      </c>
      <c r="C45" s="4" t="s">
        <v>16</v>
      </c>
      <c r="D45" s="10">
        <v>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 t="s">
        <v>47</v>
      </c>
      <c r="B46" s="4" t="s">
        <v>23</v>
      </c>
      <c r="C46" s="4" t="s">
        <v>16</v>
      </c>
      <c r="D46" s="10">
        <v>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 t="s">
        <v>47</v>
      </c>
      <c r="B47" s="4" t="s">
        <v>35</v>
      </c>
      <c r="C47" s="4" t="s">
        <v>16</v>
      </c>
      <c r="D47" s="10">
        <v>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 t="s">
        <v>47</v>
      </c>
      <c r="B48" s="4" t="s">
        <v>41</v>
      </c>
      <c r="C48" s="4" t="s">
        <v>16</v>
      </c>
      <c r="D48" s="10">
        <v>230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 t="s">
        <v>47</v>
      </c>
      <c r="B49" s="4" t="s">
        <v>53</v>
      </c>
      <c r="C49" s="4" t="s">
        <v>16</v>
      </c>
      <c r="D49" s="10">
        <v>285.49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 t="s">
        <v>47</v>
      </c>
      <c r="B50" s="4" t="s">
        <v>47</v>
      </c>
      <c r="C50" s="4" t="s">
        <v>16</v>
      </c>
      <c r="D50" s="4">
        <v>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 t="s">
        <v>17</v>
      </c>
      <c r="B51" s="4" t="s">
        <v>17</v>
      </c>
      <c r="C51" s="4" t="s">
        <v>87</v>
      </c>
      <c r="D51" s="4">
        <v>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 t="s">
        <v>17</v>
      </c>
      <c r="B52" s="4" t="s">
        <v>29</v>
      </c>
      <c r="C52" s="4" t="s">
        <v>87</v>
      </c>
      <c r="D52" s="4">
        <v>58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 t="s">
        <v>17</v>
      </c>
      <c r="B53" s="4" t="s">
        <v>35</v>
      </c>
      <c r="C53" s="4" t="s">
        <v>87</v>
      </c>
      <c r="D53" s="4">
        <v>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 t="s">
        <v>17</v>
      </c>
      <c r="B54" s="4" t="s">
        <v>23</v>
      </c>
      <c r="C54" s="4" t="s">
        <v>87</v>
      </c>
      <c r="D54" s="4">
        <v>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 t="s">
        <v>17</v>
      </c>
      <c r="B55" s="4" t="s">
        <v>41</v>
      </c>
      <c r="C55" s="4" t="s">
        <v>87</v>
      </c>
      <c r="D55" s="4">
        <v>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 t="s">
        <v>17</v>
      </c>
      <c r="B56" s="4" t="s">
        <v>53</v>
      </c>
      <c r="C56" s="4" t="s">
        <v>87</v>
      </c>
      <c r="D56" s="4">
        <v>0</v>
      </c>
      <c r="E56" s="4"/>
      <c r="F56" s="4"/>
      <c r="G56" s="54"/>
      <c r="H56" s="5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 t="s">
        <v>17</v>
      </c>
      <c r="B57" s="4" t="s">
        <v>47</v>
      </c>
      <c r="C57" s="4" t="s">
        <v>87</v>
      </c>
      <c r="D57" s="4">
        <v>0</v>
      </c>
      <c r="E57" s="4"/>
      <c r="F57" s="4"/>
      <c r="G57" s="22"/>
      <c r="H57" s="5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 t="s">
        <v>29</v>
      </c>
      <c r="B58" s="4" t="s">
        <v>17</v>
      </c>
      <c r="C58" s="4" t="s">
        <v>87</v>
      </c>
      <c r="D58" s="4">
        <v>58</v>
      </c>
      <c r="E58" s="4"/>
      <c r="F58" s="4"/>
      <c r="G58" s="22"/>
      <c r="H58" s="22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 t="s">
        <v>29</v>
      </c>
      <c r="B59" s="4" t="s">
        <v>29</v>
      </c>
      <c r="C59" s="4" t="s">
        <v>87</v>
      </c>
      <c r="D59" s="4">
        <v>0</v>
      </c>
      <c r="E59" s="4"/>
      <c r="F59" s="4"/>
      <c r="G59" s="22"/>
      <c r="H59" s="22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 t="s">
        <v>29</v>
      </c>
      <c r="B60" s="4" t="s">
        <v>35</v>
      </c>
      <c r="C60" s="4" t="s">
        <v>87</v>
      </c>
      <c r="D60" s="4">
        <v>128.38</v>
      </c>
      <c r="E60" s="4"/>
      <c r="F60" s="4"/>
      <c r="G60" s="22"/>
      <c r="H60" s="22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 t="s">
        <v>29</v>
      </c>
      <c r="B61" s="4" t="s">
        <v>23</v>
      </c>
      <c r="C61" s="4" t="s">
        <v>87</v>
      </c>
      <c r="D61" s="4">
        <v>0</v>
      </c>
      <c r="E61" s="4"/>
      <c r="F61" s="4"/>
      <c r="G61" s="22"/>
      <c r="H61" s="22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 t="s">
        <v>29</v>
      </c>
      <c r="B62" s="4" t="s">
        <v>41</v>
      </c>
      <c r="C62" s="4" t="s">
        <v>87</v>
      </c>
      <c r="D62" s="4">
        <v>0</v>
      </c>
      <c r="E62" s="4"/>
      <c r="F62" s="4"/>
      <c r="G62" s="22"/>
      <c r="H62" s="22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 t="s">
        <v>29</v>
      </c>
      <c r="B63" s="4" t="s">
        <v>53</v>
      </c>
      <c r="C63" s="4" t="s">
        <v>87</v>
      </c>
      <c r="D63" s="4">
        <v>0</v>
      </c>
      <c r="E63" s="4"/>
      <c r="F63" s="4"/>
      <c r="G63" s="22"/>
      <c r="H63" s="22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 t="s">
        <v>29</v>
      </c>
      <c r="B64" s="4" t="s">
        <v>47</v>
      </c>
      <c r="C64" s="4" t="s">
        <v>87</v>
      </c>
      <c r="D64" s="4">
        <v>0</v>
      </c>
      <c r="E64" s="4"/>
      <c r="F64" s="4"/>
      <c r="G64" s="22"/>
      <c r="H64" s="22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 t="s">
        <v>35</v>
      </c>
      <c r="B65" s="4" t="s">
        <v>17</v>
      </c>
      <c r="C65" s="4" t="s">
        <v>87</v>
      </c>
      <c r="D65" s="4">
        <v>0</v>
      </c>
      <c r="E65" s="4"/>
      <c r="F65" s="4"/>
      <c r="G65" s="22"/>
      <c r="H65" s="22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 t="s">
        <v>35</v>
      </c>
      <c r="B66" s="4" t="s">
        <v>29</v>
      </c>
      <c r="C66" s="4" t="s">
        <v>87</v>
      </c>
      <c r="D66" s="4">
        <v>128.38</v>
      </c>
      <c r="E66" s="4"/>
      <c r="F66" s="4"/>
      <c r="G66" s="22"/>
      <c r="H66" s="22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 t="s">
        <v>35</v>
      </c>
      <c r="B67" s="4" t="s">
        <v>35</v>
      </c>
      <c r="C67" s="4" t="s">
        <v>87</v>
      </c>
      <c r="D67" s="4">
        <v>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 t="s">
        <v>35</v>
      </c>
      <c r="B68" s="4" t="s">
        <v>23</v>
      </c>
      <c r="C68" s="4" t="s">
        <v>87</v>
      </c>
      <c r="D68" s="4">
        <v>155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 t="s">
        <v>35</v>
      </c>
      <c r="B69" s="4" t="s">
        <v>41</v>
      </c>
      <c r="C69" s="4" t="s">
        <v>87</v>
      </c>
      <c r="D69" s="4">
        <v>175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 t="s">
        <v>35</v>
      </c>
      <c r="B70" s="4" t="s">
        <v>53</v>
      </c>
      <c r="C70" s="4" t="s">
        <v>87</v>
      </c>
      <c r="D70" s="4">
        <v>450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 t="s">
        <v>35</v>
      </c>
      <c r="B71" s="4" t="s">
        <v>47</v>
      </c>
      <c r="C71" s="4" t="s">
        <v>87</v>
      </c>
      <c r="D71" s="4">
        <v>0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 t="s">
        <v>23</v>
      </c>
      <c r="B72" s="4" t="s">
        <v>17</v>
      </c>
      <c r="C72" s="4" t="s">
        <v>87</v>
      </c>
      <c r="D72" s="4">
        <v>0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 t="s">
        <v>23</v>
      </c>
      <c r="B73" s="4" t="s">
        <v>29</v>
      </c>
      <c r="C73" s="4" t="s">
        <v>87</v>
      </c>
      <c r="D73" s="4">
        <v>0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 t="s">
        <v>23</v>
      </c>
      <c r="B74" s="4" t="s">
        <v>35</v>
      </c>
      <c r="C74" s="4" t="s">
        <v>87</v>
      </c>
      <c r="D74" s="4">
        <v>155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 t="s">
        <v>23</v>
      </c>
      <c r="B75" s="4" t="s">
        <v>23</v>
      </c>
      <c r="C75" s="4" t="s">
        <v>87</v>
      </c>
      <c r="D75" s="4">
        <v>0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 t="s">
        <v>23</v>
      </c>
      <c r="B76" s="4" t="s">
        <v>41</v>
      </c>
      <c r="C76" s="4" t="s">
        <v>87</v>
      </c>
      <c r="D76" s="4">
        <v>0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 t="s">
        <v>23</v>
      </c>
      <c r="B77" s="4" t="s">
        <v>53</v>
      </c>
      <c r="C77" s="4" t="s">
        <v>87</v>
      </c>
      <c r="D77" s="4">
        <v>0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 t="s">
        <v>23</v>
      </c>
      <c r="B78" s="4" t="s">
        <v>47</v>
      </c>
      <c r="C78" s="4" t="s">
        <v>87</v>
      </c>
      <c r="D78" s="4">
        <v>0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 t="s">
        <v>41</v>
      </c>
      <c r="B79" s="4" t="s">
        <v>17</v>
      </c>
      <c r="C79" s="4" t="s">
        <v>87</v>
      </c>
      <c r="D79" s="4">
        <v>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 t="s">
        <v>41</v>
      </c>
      <c r="B80" s="4" t="s">
        <v>29</v>
      </c>
      <c r="C80" s="4" t="s">
        <v>87</v>
      </c>
      <c r="D80" s="4">
        <v>0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 t="s">
        <v>41</v>
      </c>
      <c r="B81" s="4" t="s">
        <v>35</v>
      </c>
      <c r="C81" s="4" t="s">
        <v>87</v>
      </c>
      <c r="D81" s="4">
        <v>175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 t="s">
        <v>41</v>
      </c>
      <c r="B82" s="4" t="s">
        <v>23</v>
      </c>
      <c r="C82" s="4" t="s">
        <v>87</v>
      </c>
      <c r="D82" s="4">
        <v>0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 t="s">
        <v>41</v>
      </c>
      <c r="B83" s="4" t="s">
        <v>41</v>
      </c>
      <c r="C83" s="4" t="s">
        <v>87</v>
      </c>
      <c r="D83" s="4">
        <v>0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 t="s">
        <v>41</v>
      </c>
      <c r="B84" s="4" t="s">
        <v>53</v>
      </c>
      <c r="C84" s="4" t="s">
        <v>87</v>
      </c>
      <c r="D84" s="4">
        <v>0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 t="s">
        <v>41</v>
      </c>
      <c r="B85" s="4" t="s">
        <v>47</v>
      </c>
      <c r="C85" s="4" t="s">
        <v>87</v>
      </c>
      <c r="D85" s="4">
        <v>0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 t="s">
        <v>53</v>
      </c>
      <c r="B86" s="4" t="s">
        <v>17</v>
      </c>
      <c r="C86" s="4" t="s">
        <v>87</v>
      </c>
      <c r="D86" s="4">
        <v>0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 t="s">
        <v>53</v>
      </c>
      <c r="B87" s="4" t="s">
        <v>29</v>
      </c>
      <c r="C87" s="4" t="s">
        <v>87</v>
      </c>
      <c r="D87" s="4">
        <v>0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 t="s">
        <v>53</v>
      </c>
      <c r="B88" s="4" t="s">
        <v>35</v>
      </c>
      <c r="C88" s="4" t="s">
        <v>87</v>
      </c>
      <c r="D88" s="4">
        <v>450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 t="s">
        <v>53</v>
      </c>
      <c r="B89" s="4" t="s">
        <v>23</v>
      </c>
      <c r="C89" s="4" t="s">
        <v>87</v>
      </c>
      <c r="D89" s="4">
        <v>0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 t="s">
        <v>53</v>
      </c>
      <c r="B90" s="4" t="s">
        <v>41</v>
      </c>
      <c r="C90" s="4" t="s">
        <v>87</v>
      </c>
      <c r="D90" s="4">
        <v>0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 t="s">
        <v>53</v>
      </c>
      <c r="B91" s="4" t="s">
        <v>53</v>
      </c>
      <c r="C91" s="4" t="s">
        <v>87</v>
      </c>
      <c r="D91" s="4">
        <v>0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 t="s">
        <v>53</v>
      </c>
      <c r="B92" s="4" t="s">
        <v>47</v>
      </c>
      <c r="C92" s="4" t="s">
        <v>87</v>
      </c>
      <c r="D92" s="4">
        <v>285.49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 t="s">
        <v>47</v>
      </c>
      <c r="B93" s="4" t="s">
        <v>17</v>
      </c>
      <c r="C93" s="4" t="s">
        <v>87</v>
      </c>
      <c r="D93" s="4">
        <v>0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 t="s">
        <v>47</v>
      </c>
      <c r="B94" s="4" t="s">
        <v>29</v>
      </c>
      <c r="C94" s="4" t="s">
        <v>87</v>
      </c>
      <c r="D94" s="4">
        <v>0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 t="s">
        <v>47</v>
      </c>
      <c r="B95" s="4" t="s">
        <v>35</v>
      </c>
      <c r="C95" s="4" t="s">
        <v>87</v>
      </c>
      <c r="D95" s="4">
        <v>0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 t="s">
        <v>47</v>
      </c>
      <c r="B96" s="4" t="s">
        <v>23</v>
      </c>
      <c r="C96" s="4" t="s">
        <v>87</v>
      </c>
      <c r="D96" s="4">
        <v>0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 t="s">
        <v>47</v>
      </c>
      <c r="B97" s="4" t="s">
        <v>41</v>
      </c>
      <c r="C97" s="4" t="s">
        <v>87</v>
      </c>
      <c r="D97" s="4">
        <v>0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 t="s">
        <v>47</v>
      </c>
      <c r="B98" s="4" t="s">
        <v>53</v>
      </c>
      <c r="C98" s="4" t="s">
        <v>87</v>
      </c>
      <c r="D98" s="4">
        <v>285.49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 t="s">
        <v>47</v>
      </c>
      <c r="B99" s="4" t="s">
        <v>47</v>
      </c>
      <c r="C99" s="4" t="s">
        <v>87</v>
      </c>
      <c r="D99" s="4">
        <v>0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5:26" ht="15.75" customHeight="1"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5:26" ht="15.75" customHeight="1"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5:26" ht="15.75" customHeight="1"/>
    <row r="244" spans="5:26" ht="15.75" customHeight="1"/>
    <row r="245" spans="5:26" ht="15.75" customHeight="1"/>
    <row r="246" spans="5:26" ht="15.75" customHeight="1"/>
    <row r="247" spans="5:26" ht="15.75" customHeight="1"/>
    <row r="248" spans="5:26" ht="15.75" customHeight="1"/>
    <row r="249" spans="5:26" ht="15.75" customHeight="1"/>
    <row r="250" spans="5:26" ht="15.75" customHeight="1"/>
    <row r="251" spans="5:26" ht="15.75" customHeight="1"/>
    <row r="252" spans="5:26" ht="15.75" customHeight="1"/>
    <row r="253" spans="5:26" ht="15.75" customHeight="1"/>
    <row r="254" spans="5:26" ht="15.75" customHeight="1"/>
    <row r="255" spans="5:26" ht="15.75" customHeight="1"/>
    <row r="256" spans="5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A1:D147" xr:uid="{00000000-0009-0000-0000-000040000000}"/>
  <pageMargins left="0.7" right="0.7" top="0" bottom="0" header="0" footer="0"/>
  <pageSetup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FFFF00"/>
  </sheetPr>
  <dimension ref="A1:L773"/>
  <sheetViews>
    <sheetView topLeftCell="A215" workbookViewId="0">
      <selection activeCell="G218" sqref="G218"/>
    </sheetView>
  </sheetViews>
  <sheetFormatPr baseColWidth="10" defaultColWidth="14.44140625" defaultRowHeight="15" customHeight="1"/>
  <cols>
    <col min="1" max="1" width="9.33203125" customWidth="1"/>
    <col min="2" max="2" width="36.88671875" customWidth="1"/>
    <col min="3" max="3" width="21.109375" customWidth="1"/>
    <col min="4" max="4" width="9.33203125" customWidth="1"/>
    <col min="5" max="5" width="13.77734375" customWidth="1"/>
    <col min="6" max="6" width="9.33203125" customWidth="1"/>
    <col min="7" max="7" width="21.88671875" customWidth="1"/>
    <col min="8" max="8" width="81.33203125" customWidth="1"/>
    <col min="9" max="9" width="21.109375" customWidth="1"/>
    <col min="10" max="12" width="9.33203125" customWidth="1"/>
  </cols>
  <sheetData>
    <row r="1" spans="1:5" ht="14.4">
      <c r="A1" s="56" t="s">
        <v>0</v>
      </c>
      <c r="B1" s="56" t="s">
        <v>1</v>
      </c>
      <c r="C1" s="56" t="s">
        <v>4</v>
      </c>
      <c r="D1" s="56" t="s">
        <v>8</v>
      </c>
      <c r="E1" s="56" t="s">
        <v>226</v>
      </c>
    </row>
    <row r="2" spans="1:5" ht="14.4">
      <c r="A2" s="22" t="s">
        <v>10</v>
      </c>
      <c r="B2" s="22" t="s">
        <v>36</v>
      </c>
      <c r="C2" s="22">
        <v>1</v>
      </c>
      <c r="D2" s="22">
        <v>2022</v>
      </c>
      <c r="E2" s="22">
        <v>1.4166666670000001</v>
      </c>
    </row>
    <row r="3" spans="1:5" ht="14.4">
      <c r="A3" s="22" t="s">
        <v>10</v>
      </c>
      <c r="B3" s="22" t="s">
        <v>36</v>
      </c>
      <c r="C3" s="22">
        <v>1</v>
      </c>
      <c r="D3" s="22">
        <v>2025</v>
      </c>
      <c r="E3" s="22">
        <v>1.4166666670000001</v>
      </c>
    </row>
    <row r="4" spans="1:5" ht="14.4">
      <c r="A4" s="22" t="s">
        <v>10</v>
      </c>
      <c r="B4" s="22" t="s">
        <v>36</v>
      </c>
      <c r="C4" s="22">
        <v>1</v>
      </c>
      <c r="D4" s="22">
        <v>2030</v>
      </c>
      <c r="E4" s="22">
        <v>1.4166666670000001</v>
      </c>
    </row>
    <row r="5" spans="1:5" ht="14.4">
      <c r="A5" s="22" t="s">
        <v>10</v>
      </c>
      <c r="B5" s="22" t="s">
        <v>36</v>
      </c>
      <c r="C5" s="22">
        <v>1</v>
      </c>
      <c r="D5" s="22">
        <v>2035</v>
      </c>
      <c r="E5" s="22">
        <v>1.4166666670000001</v>
      </c>
    </row>
    <row r="6" spans="1:5" ht="14.4">
      <c r="A6" s="22" t="s">
        <v>10</v>
      </c>
      <c r="B6" s="22" t="s">
        <v>36</v>
      </c>
      <c r="C6" s="22">
        <v>1</v>
      </c>
      <c r="D6" s="22">
        <v>2040</v>
      </c>
      <c r="E6" s="22">
        <v>1.4166666670000001</v>
      </c>
    </row>
    <row r="7" spans="1:5" ht="14.4">
      <c r="A7" s="22" t="s">
        <v>10</v>
      </c>
      <c r="B7" s="22" t="s">
        <v>36</v>
      </c>
      <c r="C7" s="22">
        <v>1</v>
      </c>
      <c r="D7" s="22">
        <v>2045</v>
      </c>
      <c r="E7" s="22">
        <v>1.4166666670000001</v>
      </c>
    </row>
    <row r="8" spans="1:5" ht="14.4">
      <c r="A8" s="22" t="s">
        <v>10</v>
      </c>
      <c r="B8" s="22" t="s">
        <v>36</v>
      </c>
      <c r="C8" s="22">
        <v>1</v>
      </c>
      <c r="D8" s="22">
        <v>2050</v>
      </c>
      <c r="E8" s="22">
        <v>1.4166666670000001</v>
      </c>
    </row>
    <row r="9" spans="1:5" ht="14.4">
      <c r="A9" s="22" t="s">
        <v>10</v>
      </c>
      <c r="B9" s="22" t="s">
        <v>215</v>
      </c>
      <c r="C9" s="22">
        <v>1</v>
      </c>
      <c r="D9" s="22">
        <v>2022</v>
      </c>
      <c r="E9" s="22">
        <v>20.555555559999998</v>
      </c>
    </row>
    <row r="10" spans="1:5" ht="14.4">
      <c r="A10" s="22" t="s">
        <v>10</v>
      </c>
      <c r="B10" s="22" t="s">
        <v>215</v>
      </c>
      <c r="C10" s="22">
        <v>1</v>
      </c>
      <c r="D10" s="22">
        <v>2025</v>
      </c>
      <c r="E10" s="22">
        <v>12.592592590000001</v>
      </c>
    </row>
    <row r="11" spans="1:5" ht="14.4">
      <c r="A11" s="22" t="s">
        <v>10</v>
      </c>
      <c r="B11" s="22" t="s">
        <v>215</v>
      </c>
      <c r="C11" s="22">
        <v>1</v>
      </c>
      <c r="D11" s="22">
        <v>2030</v>
      </c>
      <c r="E11" s="22">
        <v>8.6111111109999996</v>
      </c>
    </row>
    <row r="12" spans="1:5" ht="14.4">
      <c r="A12" s="22" t="s">
        <v>10</v>
      </c>
      <c r="B12" s="22" t="s">
        <v>215</v>
      </c>
      <c r="C12" s="22">
        <v>1</v>
      </c>
      <c r="D12" s="22">
        <v>2035</v>
      </c>
      <c r="E12" s="22">
        <v>8.3333333330000006</v>
      </c>
    </row>
    <row r="13" spans="1:5" ht="14.4">
      <c r="A13" s="22" t="s">
        <v>10</v>
      </c>
      <c r="B13" s="22" t="s">
        <v>215</v>
      </c>
      <c r="C13" s="22">
        <v>1</v>
      </c>
      <c r="D13" s="22">
        <v>2040</v>
      </c>
      <c r="E13" s="22">
        <v>8.0555555559999998</v>
      </c>
    </row>
    <row r="14" spans="1:5" ht="15.75" customHeight="1">
      <c r="A14" s="22" t="s">
        <v>10</v>
      </c>
      <c r="B14" s="22" t="s">
        <v>215</v>
      </c>
      <c r="C14" s="22">
        <v>1</v>
      </c>
      <c r="D14" s="22">
        <v>2045</v>
      </c>
      <c r="E14" s="22">
        <v>7.7777777779999999</v>
      </c>
    </row>
    <row r="15" spans="1:5" ht="15.75" customHeight="1">
      <c r="A15" s="22" t="s">
        <v>10</v>
      </c>
      <c r="B15" s="22" t="s">
        <v>215</v>
      </c>
      <c r="C15" s="22">
        <v>1</v>
      </c>
      <c r="D15" s="22">
        <v>2050</v>
      </c>
      <c r="E15" s="22">
        <v>7.5</v>
      </c>
    </row>
    <row r="16" spans="1:5" ht="15.75" customHeight="1">
      <c r="A16" s="22" t="s">
        <v>10</v>
      </c>
      <c r="B16" s="22" t="s">
        <v>80</v>
      </c>
      <c r="C16" s="22">
        <v>1</v>
      </c>
      <c r="D16" s="22">
        <v>2022</v>
      </c>
      <c r="E16" s="22">
        <v>86.388888890000004</v>
      </c>
    </row>
    <row r="17" spans="1:5" ht="15.75" customHeight="1">
      <c r="A17" s="22" t="s">
        <v>10</v>
      </c>
      <c r="B17" s="22" t="s">
        <v>80</v>
      </c>
      <c r="C17" s="22">
        <v>1</v>
      </c>
      <c r="D17" s="22">
        <v>2025</v>
      </c>
      <c r="E17" s="22">
        <v>51.388888889999997</v>
      </c>
    </row>
    <row r="18" spans="1:5" ht="15.75" customHeight="1">
      <c r="A18" s="22" t="s">
        <v>10</v>
      </c>
      <c r="B18" s="22" t="s">
        <v>80</v>
      </c>
      <c r="C18" s="22">
        <v>1</v>
      </c>
      <c r="D18" s="22">
        <v>2030</v>
      </c>
      <c r="E18" s="22">
        <v>33.888888889999997</v>
      </c>
    </row>
    <row r="19" spans="1:5" ht="15.75" customHeight="1">
      <c r="A19" s="22" t="s">
        <v>10</v>
      </c>
      <c r="B19" s="22" t="s">
        <v>80</v>
      </c>
      <c r="C19" s="22">
        <v>1</v>
      </c>
      <c r="D19" s="22">
        <v>2035</v>
      </c>
      <c r="E19" s="22">
        <v>32.916666669999998</v>
      </c>
    </row>
    <row r="20" spans="1:5" ht="15.75" customHeight="1">
      <c r="A20" s="22" t="s">
        <v>10</v>
      </c>
      <c r="B20" s="22" t="s">
        <v>80</v>
      </c>
      <c r="C20" s="22">
        <v>1</v>
      </c>
      <c r="D20" s="22">
        <v>2040</v>
      </c>
      <c r="E20" s="22">
        <v>31.944444440000002</v>
      </c>
    </row>
    <row r="21" spans="1:5" ht="15.75" customHeight="1">
      <c r="A21" s="22" t="s">
        <v>10</v>
      </c>
      <c r="B21" s="22" t="s">
        <v>80</v>
      </c>
      <c r="C21" s="22">
        <v>1</v>
      </c>
      <c r="D21" s="22">
        <v>2045</v>
      </c>
      <c r="E21" s="22">
        <v>30.972222219999999</v>
      </c>
    </row>
    <row r="22" spans="1:5" ht="15.75" customHeight="1">
      <c r="A22" s="22" t="s">
        <v>10</v>
      </c>
      <c r="B22" s="22" t="s">
        <v>80</v>
      </c>
      <c r="C22" s="22">
        <v>1</v>
      </c>
      <c r="D22" s="22">
        <v>2050</v>
      </c>
      <c r="E22" s="22">
        <v>30</v>
      </c>
    </row>
    <row r="23" spans="1:5" ht="15.75" customHeight="1">
      <c r="A23" s="22" t="s">
        <v>10</v>
      </c>
      <c r="B23" s="22" t="s">
        <v>227</v>
      </c>
      <c r="C23" s="22">
        <v>1</v>
      </c>
      <c r="D23" s="22">
        <v>2022</v>
      </c>
      <c r="E23" s="22">
        <v>62.5</v>
      </c>
    </row>
    <row r="24" spans="1:5" ht="15.75" customHeight="1">
      <c r="A24" s="22" t="s">
        <v>10</v>
      </c>
      <c r="B24" s="22" t="s">
        <v>227</v>
      </c>
      <c r="C24" s="22">
        <v>1</v>
      </c>
      <c r="D24" s="22">
        <v>2025</v>
      </c>
      <c r="E24" s="22">
        <v>58.425925929999998</v>
      </c>
    </row>
    <row r="25" spans="1:5" ht="15.75" customHeight="1">
      <c r="A25" s="22" t="s">
        <v>10</v>
      </c>
      <c r="B25" s="22" t="s">
        <v>227</v>
      </c>
      <c r="C25" s="22">
        <v>1</v>
      </c>
      <c r="D25" s="22">
        <v>2030</v>
      </c>
      <c r="E25" s="22">
        <v>56.388888889999997</v>
      </c>
    </row>
    <row r="26" spans="1:5" ht="15.75" customHeight="1">
      <c r="A26" s="22" t="s">
        <v>10</v>
      </c>
      <c r="B26" s="22" t="s">
        <v>227</v>
      </c>
      <c r="C26" s="22">
        <v>1</v>
      </c>
      <c r="D26" s="22">
        <v>2035</v>
      </c>
      <c r="E26" s="22">
        <v>56.180555560000002</v>
      </c>
    </row>
    <row r="27" spans="1:5" ht="15.75" customHeight="1">
      <c r="A27" s="22" t="s">
        <v>10</v>
      </c>
      <c r="B27" s="22" t="s">
        <v>227</v>
      </c>
      <c r="C27" s="22">
        <v>1</v>
      </c>
      <c r="D27" s="22">
        <v>2040</v>
      </c>
      <c r="E27" s="22">
        <v>55.972222219999999</v>
      </c>
    </row>
    <row r="28" spans="1:5" ht="15.75" customHeight="1">
      <c r="A28" s="22" t="s">
        <v>10</v>
      </c>
      <c r="B28" s="22" t="s">
        <v>227</v>
      </c>
      <c r="C28" s="22">
        <v>1</v>
      </c>
      <c r="D28" s="22">
        <v>2045</v>
      </c>
      <c r="E28" s="22">
        <v>55.763888889999997</v>
      </c>
    </row>
    <row r="29" spans="1:5" ht="15.75" customHeight="1">
      <c r="A29" s="22" t="s">
        <v>10</v>
      </c>
      <c r="B29" s="22" t="s">
        <v>227</v>
      </c>
      <c r="C29" s="22">
        <v>1</v>
      </c>
      <c r="D29" s="22">
        <v>2050</v>
      </c>
      <c r="E29" s="22">
        <v>55.555555560000002</v>
      </c>
    </row>
    <row r="30" spans="1:5" ht="15.75" customHeight="1">
      <c r="A30" s="22" t="s">
        <v>10</v>
      </c>
      <c r="B30" s="22" t="s">
        <v>83</v>
      </c>
      <c r="C30" s="22">
        <v>1</v>
      </c>
      <c r="D30" s="22">
        <v>2022</v>
      </c>
      <c r="E30" s="22">
        <v>0.83333333300000001</v>
      </c>
    </row>
    <row r="31" spans="1:5" ht="15.75" customHeight="1">
      <c r="A31" s="22" t="s">
        <v>10</v>
      </c>
      <c r="B31" s="22" t="s">
        <v>83</v>
      </c>
      <c r="C31" s="22">
        <v>1</v>
      </c>
      <c r="D31" s="22">
        <v>2025</v>
      </c>
      <c r="E31" s="22">
        <v>0.77777777800000003</v>
      </c>
    </row>
    <row r="32" spans="1:5" ht="15.75" customHeight="1">
      <c r="A32" s="22" t="s">
        <v>10</v>
      </c>
      <c r="B32" s="22" t="s">
        <v>83</v>
      </c>
      <c r="C32" s="22">
        <v>1</v>
      </c>
      <c r="D32" s="22">
        <v>2030</v>
      </c>
      <c r="E32" s="22">
        <v>0.75</v>
      </c>
    </row>
    <row r="33" spans="1:5" ht="15.75" customHeight="1">
      <c r="A33" s="22" t="s">
        <v>10</v>
      </c>
      <c r="B33" s="22" t="s">
        <v>83</v>
      </c>
      <c r="C33" s="22">
        <v>1</v>
      </c>
      <c r="D33" s="22">
        <v>2035</v>
      </c>
      <c r="E33" s="22">
        <v>0.75</v>
      </c>
    </row>
    <row r="34" spans="1:5" ht="15.75" customHeight="1">
      <c r="A34" s="22" t="s">
        <v>10</v>
      </c>
      <c r="B34" s="22" t="s">
        <v>83</v>
      </c>
      <c r="C34" s="22">
        <v>1</v>
      </c>
      <c r="D34" s="22">
        <v>2040</v>
      </c>
      <c r="E34" s="22">
        <v>0.75</v>
      </c>
    </row>
    <row r="35" spans="1:5" ht="15.75" customHeight="1">
      <c r="A35" s="22" t="s">
        <v>10</v>
      </c>
      <c r="B35" s="22" t="s">
        <v>83</v>
      </c>
      <c r="C35" s="22">
        <v>1</v>
      </c>
      <c r="D35" s="22">
        <v>2045</v>
      </c>
      <c r="E35" s="22">
        <v>0.75</v>
      </c>
    </row>
    <row r="36" spans="1:5" ht="15.75" customHeight="1">
      <c r="A36" s="22" t="s">
        <v>10</v>
      </c>
      <c r="B36" s="22" t="s">
        <v>83</v>
      </c>
      <c r="C36" s="22">
        <v>1</v>
      </c>
      <c r="D36" s="22">
        <v>2050</v>
      </c>
      <c r="E36" s="22">
        <v>0.75</v>
      </c>
    </row>
    <row r="37" spans="1:5" ht="15.75" customHeight="1">
      <c r="A37" s="22" t="s">
        <v>10</v>
      </c>
      <c r="B37" s="22" t="s">
        <v>86</v>
      </c>
      <c r="C37" s="22">
        <v>1</v>
      </c>
      <c r="D37" s="22">
        <v>2022</v>
      </c>
      <c r="E37" s="22">
        <v>9.1666666669999994</v>
      </c>
    </row>
    <row r="38" spans="1:5" ht="15.75" customHeight="1">
      <c r="A38" s="22" t="s">
        <v>10</v>
      </c>
      <c r="B38" s="22" t="s">
        <v>86</v>
      </c>
      <c r="C38" s="22">
        <v>1</v>
      </c>
      <c r="D38" s="22">
        <v>2025</v>
      </c>
      <c r="E38" s="22">
        <v>9.1666666669999994</v>
      </c>
    </row>
    <row r="39" spans="1:5" ht="15.75" customHeight="1">
      <c r="A39" s="22" t="s">
        <v>10</v>
      </c>
      <c r="B39" s="22" t="s">
        <v>86</v>
      </c>
      <c r="C39" s="22">
        <v>1</v>
      </c>
      <c r="D39" s="22">
        <v>2030</v>
      </c>
      <c r="E39" s="22">
        <v>9.1666666669999994</v>
      </c>
    </row>
    <row r="40" spans="1:5" ht="15.75" customHeight="1">
      <c r="A40" s="22" t="s">
        <v>10</v>
      </c>
      <c r="B40" s="22" t="s">
        <v>86</v>
      </c>
      <c r="C40" s="22">
        <v>1</v>
      </c>
      <c r="D40" s="22">
        <v>2035</v>
      </c>
      <c r="E40" s="22">
        <v>9.1666666669999994</v>
      </c>
    </row>
    <row r="41" spans="1:5" ht="15.75" customHeight="1">
      <c r="A41" s="22" t="s">
        <v>10</v>
      </c>
      <c r="B41" s="22" t="s">
        <v>86</v>
      </c>
      <c r="C41" s="22">
        <v>1</v>
      </c>
      <c r="D41" s="22">
        <v>2040</v>
      </c>
      <c r="E41" s="22">
        <v>9.1666666669999994</v>
      </c>
    </row>
    <row r="42" spans="1:5" ht="15.75" customHeight="1">
      <c r="A42" s="22" t="s">
        <v>10</v>
      </c>
      <c r="B42" s="22" t="s">
        <v>86</v>
      </c>
      <c r="C42" s="22">
        <v>1</v>
      </c>
      <c r="D42" s="22">
        <v>2045</v>
      </c>
      <c r="E42" s="22">
        <v>9.1666666669999994</v>
      </c>
    </row>
    <row r="43" spans="1:5" ht="15.75" customHeight="1">
      <c r="A43" s="22" t="s">
        <v>10</v>
      </c>
      <c r="B43" s="22" t="s">
        <v>86</v>
      </c>
      <c r="C43" s="22">
        <v>1</v>
      </c>
      <c r="D43" s="22">
        <v>2050</v>
      </c>
      <c r="E43" s="22">
        <v>9.1666666669999994</v>
      </c>
    </row>
    <row r="44" spans="1:5" ht="15.75" customHeight="1">
      <c r="A44" s="22" t="s">
        <v>10</v>
      </c>
      <c r="B44" s="22" t="s">
        <v>93</v>
      </c>
      <c r="C44" s="22">
        <v>1</v>
      </c>
      <c r="D44" s="22">
        <v>2022</v>
      </c>
      <c r="E44" s="22">
        <v>43.055555560000002</v>
      </c>
    </row>
    <row r="45" spans="1:5" ht="15.75" customHeight="1">
      <c r="A45" s="22" t="s">
        <v>10</v>
      </c>
      <c r="B45" s="22" t="s">
        <v>93</v>
      </c>
      <c r="C45" s="22">
        <v>1</v>
      </c>
      <c r="D45" s="22">
        <v>2025</v>
      </c>
      <c r="E45" s="22">
        <v>40.277777780000001</v>
      </c>
    </row>
    <row r="46" spans="1:5" ht="15.75" customHeight="1">
      <c r="A46" s="22" t="s">
        <v>10</v>
      </c>
      <c r="B46" s="22" t="s">
        <v>93</v>
      </c>
      <c r="C46" s="22">
        <v>1</v>
      </c>
      <c r="D46" s="22">
        <v>2030</v>
      </c>
      <c r="E46" s="22">
        <v>38.888888889999997</v>
      </c>
    </row>
    <row r="47" spans="1:5" ht="15.75" customHeight="1">
      <c r="A47" s="22" t="s">
        <v>10</v>
      </c>
      <c r="B47" s="22" t="s">
        <v>93</v>
      </c>
      <c r="C47" s="22">
        <v>1</v>
      </c>
      <c r="D47" s="22">
        <v>2035</v>
      </c>
      <c r="E47" s="22">
        <v>38.75</v>
      </c>
    </row>
    <row r="48" spans="1:5" ht="15.75" customHeight="1">
      <c r="A48" s="22" t="s">
        <v>10</v>
      </c>
      <c r="B48" s="22" t="s">
        <v>93</v>
      </c>
      <c r="C48" s="22">
        <v>1</v>
      </c>
      <c r="D48" s="22">
        <v>2040</v>
      </c>
      <c r="E48" s="22">
        <v>38.611111110000003</v>
      </c>
    </row>
    <row r="49" spans="1:5" ht="15.75" customHeight="1">
      <c r="A49" s="22" t="s">
        <v>10</v>
      </c>
      <c r="B49" s="22" t="s">
        <v>93</v>
      </c>
      <c r="C49" s="22">
        <v>1</v>
      </c>
      <c r="D49" s="22">
        <v>2045</v>
      </c>
      <c r="E49" s="22">
        <v>38.472222219999999</v>
      </c>
    </row>
    <row r="50" spans="1:5" ht="15.75" customHeight="1">
      <c r="A50" s="22" t="s">
        <v>10</v>
      </c>
      <c r="B50" s="22" t="s">
        <v>93</v>
      </c>
      <c r="C50" s="22">
        <v>1</v>
      </c>
      <c r="D50" s="22">
        <v>2050</v>
      </c>
      <c r="E50" s="22">
        <v>38.333333330000002</v>
      </c>
    </row>
    <row r="51" spans="1:5" ht="15.75" customHeight="1">
      <c r="A51" s="22" t="s">
        <v>10</v>
      </c>
      <c r="B51" s="22" t="s">
        <v>95</v>
      </c>
      <c r="C51" s="22">
        <v>1</v>
      </c>
      <c r="D51" s="22">
        <v>2022</v>
      </c>
      <c r="E51" s="22">
        <v>2.1527777779999999</v>
      </c>
    </row>
    <row r="52" spans="1:5" ht="15.75" customHeight="1">
      <c r="A52" s="22" t="s">
        <v>10</v>
      </c>
      <c r="B52" s="22" t="s">
        <v>95</v>
      </c>
      <c r="C52" s="22">
        <v>1</v>
      </c>
      <c r="D52" s="22">
        <v>2025</v>
      </c>
      <c r="E52" s="22">
        <v>2.013888889</v>
      </c>
    </row>
    <row r="53" spans="1:5" ht="15.75" customHeight="1">
      <c r="A53" s="22" t="s">
        <v>10</v>
      </c>
      <c r="B53" s="22" t="s">
        <v>95</v>
      </c>
      <c r="C53" s="22">
        <v>1</v>
      </c>
      <c r="D53" s="22">
        <v>2030</v>
      </c>
      <c r="E53" s="22">
        <v>1.9444444439999999</v>
      </c>
    </row>
    <row r="54" spans="1:5" ht="15.75" customHeight="1">
      <c r="A54" s="22" t="s">
        <v>10</v>
      </c>
      <c r="B54" s="22" t="s">
        <v>95</v>
      </c>
      <c r="C54" s="22">
        <v>1</v>
      </c>
      <c r="D54" s="22">
        <v>2035</v>
      </c>
      <c r="E54" s="22">
        <v>1.9375</v>
      </c>
    </row>
    <row r="55" spans="1:5" ht="15.75" customHeight="1">
      <c r="A55" s="22" t="s">
        <v>10</v>
      </c>
      <c r="B55" s="22" t="s">
        <v>95</v>
      </c>
      <c r="C55" s="22">
        <v>1</v>
      </c>
      <c r="D55" s="22">
        <v>2040</v>
      </c>
      <c r="E55" s="22">
        <v>1.9305555560000001</v>
      </c>
    </row>
    <row r="56" spans="1:5" ht="15.75" customHeight="1">
      <c r="A56" s="22" t="s">
        <v>10</v>
      </c>
      <c r="B56" s="22" t="s">
        <v>95</v>
      </c>
      <c r="C56" s="22">
        <v>1</v>
      </c>
      <c r="D56" s="22">
        <v>2045</v>
      </c>
      <c r="E56" s="22">
        <v>1.923611111</v>
      </c>
    </row>
    <row r="57" spans="1:5" ht="15.75" customHeight="1">
      <c r="A57" s="22" t="s">
        <v>10</v>
      </c>
      <c r="B57" s="22" t="s">
        <v>95</v>
      </c>
      <c r="C57" s="22">
        <v>1</v>
      </c>
      <c r="D57" s="22">
        <v>2050</v>
      </c>
      <c r="E57" s="22">
        <v>1.9166666670000001</v>
      </c>
    </row>
    <row r="58" spans="1:5" ht="15.75" customHeight="1">
      <c r="A58" s="22" t="s">
        <v>10</v>
      </c>
      <c r="B58" s="22" t="s">
        <v>214</v>
      </c>
      <c r="C58" s="22">
        <v>1</v>
      </c>
      <c r="D58" s="22">
        <v>2025</v>
      </c>
      <c r="E58" s="22">
        <v>1.06</v>
      </c>
    </row>
    <row r="59" spans="1:5" ht="15.75" customHeight="1">
      <c r="A59" s="22" t="s">
        <v>10</v>
      </c>
      <c r="B59" s="22" t="s">
        <v>214</v>
      </c>
      <c r="C59" s="22">
        <v>1</v>
      </c>
      <c r="D59" s="22">
        <v>2030</v>
      </c>
      <c r="E59" s="22">
        <v>1.06</v>
      </c>
    </row>
    <row r="60" spans="1:5" ht="15.75" customHeight="1">
      <c r="A60" s="22" t="s">
        <v>10</v>
      </c>
      <c r="B60" s="22" t="s">
        <v>214</v>
      </c>
      <c r="C60" s="22">
        <v>1</v>
      </c>
      <c r="D60" s="22">
        <v>2035</v>
      </c>
      <c r="E60" s="22">
        <v>1.06</v>
      </c>
    </row>
    <row r="61" spans="1:5" ht="15.75" customHeight="1">
      <c r="A61" s="22" t="s">
        <v>10</v>
      </c>
      <c r="B61" s="22" t="s">
        <v>214</v>
      </c>
      <c r="C61" s="22">
        <v>1</v>
      </c>
      <c r="D61" s="22">
        <v>2040</v>
      </c>
      <c r="E61" s="22">
        <v>1.06</v>
      </c>
    </row>
    <row r="62" spans="1:5" ht="15.75" customHeight="1">
      <c r="A62" s="22" t="s">
        <v>10</v>
      </c>
      <c r="B62" s="22" t="s">
        <v>214</v>
      </c>
      <c r="C62" s="22">
        <v>1</v>
      </c>
      <c r="D62" s="22">
        <v>2045</v>
      </c>
      <c r="E62" s="22">
        <v>1.06</v>
      </c>
    </row>
    <row r="63" spans="1:5" ht="15.75" customHeight="1">
      <c r="A63" s="22" t="s">
        <v>10</v>
      </c>
      <c r="B63" s="22" t="s">
        <v>214</v>
      </c>
      <c r="C63" s="22">
        <v>1</v>
      </c>
      <c r="D63" s="22">
        <v>2050</v>
      </c>
      <c r="E63" s="22">
        <v>1.06</v>
      </c>
    </row>
    <row r="64" spans="1:5" ht="15.75" customHeight="1">
      <c r="A64" s="22" t="s">
        <v>10</v>
      </c>
      <c r="B64" s="22" t="s">
        <v>145</v>
      </c>
      <c r="C64" s="22">
        <v>1</v>
      </c>
      <c r="D64" s="22">
        <v>2022</v>
      </c>
      <c r="E64" s="22">
        <v>0.55600000000000005</v>
      </c>
    </row>
    <row r="65" spans="1:10" ht="15.75" customHeight="1">
      <c r="A65" s="22" t="s">
        <v>10</v>
      </c>
      <c r="B65" s="22" t="s">
        <v>145</v>
      </c>
      <c r="C65" s="22">
        <v>1</v>
      </c>
      <c r="D65" s="22">
        <v>2025</v>
      </c>
      <c r="E65" s="22">
        <v>0.55600000000000005</v>
      </c>
    </row>
    <row r="66" spans="1:10" ht="15.75" customHeight="1">
      <c r="A66" s="22" t="s">
        <v>10</v>
      </c>
      <c r="B66" s="22" t="s">
        <v>145</v>
      </c>
      <c r="C66" s="22">
        <v>1</v>
      </c>
      <c r="D66" s="22">
        <v>2030</v>
      </c>
      <c r="E66" s="22">
        <v>0.55600000000000005</v>
      </c>
    </row>
    <row r="67" spans="1:10" ht="15.75" customHeight="1">
      <c r="A67" s="22" t="s">
        <v>10</v>
      </c>
      <c r="B67" s="22" t="s">
        <v>145</v>
      </c>
      <c r="C67" s="22">
        <v>1</v>
      </c>
      <c r="D67" s="22">
        <v>2035</v>
      </c>
      <c r="E67" s="22">
        <v>0.55600000000000005</v>
      </c>
    </row>
    <row r="68" spans="1:10" ht="15.75" customHeight="1">
      <c r="A68" s="22" t="s">
        <v>10</v>
      </c>
      <c r="B68" s="22" t="s">
        <v>145</v>
      </c>
      <c r="C68" s="22">
        <v>1</v>
      </c>
      <c r="D68" s="22">
        <v>2040</v>
      </c>
      <c r="E68" s="22">
        <v>0.55600000000000005</v>
      </c>
    </row>
    <row r="69" spans="1:10" ht="15.75" customHeight="1">
      <c r="A69" s="22" t="s">
        <v>10</v>
      </c>
      <c r="B69" s="22" t="s">
        <v>145</v>
      </c>
      <c r="C69" s="22">
        <v>1</v>
      </c>
      <c r="D69" s="22">
        <v>2045</v>
      </c>
      <c r="E69" s="22">
        <v>0.55600000000000005</v>
      </c>
    </row>
    <row r="70" spans="1:10" ht="15.75" customHeight="1">
      <c r="A70" s="22" t="s">
        <v>10</v>
      </c>
      <c r="B70" s="22" t="s">
        <v>145</v>
      </c>
      <c r="C70" s="22">
        <v>1</v>
      </c>
      <c r="D70" s="22">
        <v>2050</v>
      </c>
      <c r="E70" s="22">
        <v>0.55600000000000005</v>
      </c>
    </row>
    <row r="71" spans="1:10" ht="15.75" customHeight="1">
      <c r="A71" s="22" t="s">
        <v>10</v>
      </c>
      <c r="B71" s="22" t="s">
        <v>147</v>
      </c>
      <c r="C71" s="22">
        <v>1</v>
      </c>
      <c r="D71" s="22">
        <v>2022</v>
      </c>
      <c r="E71" s="22">
        <v>1.111111111</v>
      </c>
      <c r="F71" s="22" t="s">
        <v>10</v>
      </c>
      <c r="G71" s="22" t="s">
        <v>202</v>
      </c>
      <c r="H71" s="22">
        <v>1</v>
      </c>
      <c r="I71" s="22">
        <v>2022</v>
      </c>
      <c r="J71" s="22">
        <v>1.111111111</v>
      </c>
    </row>
    <row r="72" spans="1:10" ht="15.75" customHeight="1">
      <c r="A72" s="22" t="s">
        <v>10</v>
      </c>
      <c r="B72" s="22" t="s">
        <v>147</v>
      </c>
      <c r="C72" s="22">
        <v>1</v>
      </c>
      <c r="D72" s="22">
        <v>2025</v>
      </c>
      <c r="E72" s="22">
        <v>1.111111111</v>
      </c>
      <c r="F72" s="22" t="s">
        <v>10</v>
      </c>
      <c r="G72" s="22" t="s">
        <v>202</v>
      </c>
      <c r="H72" s="22">
        <v>1</v>
      </c>
      <c r="I72" s="22">
        <v>2025</v>
      </c>
      <c r="J72" s="22">
        <v>1.111111111</v>
      </c>
    </row>
    <row r="73" spans="1:10" ht="15.75" customHeight="1">
      <c r="A73" s="22" t="s">
        <v>10</v>
      </c>
      <c r="B73" s="22" t="s">
        <v>147</v>
      </c>
      <c r="C73" s="22">
        <v>1</v>
      </c>
      <c r="D73" s="22">
        <v>2030</v>
      </c>
      <c r="E73" s="22">
        <v>1.111111111</v>
      </c>
      <c r="F73" s="22" t="s">
        <v>10</v>
      </c>
      <c r="G73" s="22" t="s">
        <v>202</v>
      </c>
      <c r="H73" s="22">
        <v>1</v>
      </c>
      <c r="I73" s="22">
        <v>2030</v>
      </c>
      <c r="J73" s="22">
        <v>1.111111111</v>
      </c>
    </row>
    <row r="74" spans="1:10" ht="15.75" customHeight="1">
      <c r="A74" s="22" t="s">
        <v>10</v>
      </c>
      <c r="B74" s="22" t="s">
        <v>147</v>
      </c>
      <c r="C74" s="22">
        <v>1</v>
      </c>
      <c r="D74" s="22">
        <v>2035</v>
      </c>
      <c r="E74" s="22">
        <v>0.97222222199999997</v>
      </c>
      <c r="F74" s="22" t="s">
        <v>10</v>
      </c>
      <c r="G74" s="22" t="s">
        <v>202</v>
      </c>
      <c r="H74" s="22">
        <v>1</v>
      </c>
      <c r="I74" s="22">
        <v>2035</v>
      </c>
      <c r="J74" s="22">
        <v>0.97222222199999997</v>
      </c>
    </row>
    <row r="75" spans="1:10" ht="15.75" customHeight="1">
      <c r="A75" s="22" t="s">
        <v>10</v>
      </c>
      <c r="B75" s="22" t="s">
        <v>147</v>
      </c>
      <c r="C75" s="22">
        <v>1</v>
      </c>
      <c r="D75" s="22">
        <v>2040</v>
      </c>
      <c r="E75" s="22">
        <v>0.83333333300000001</v>
      </c>
      <c r="F75" s="22" t="s">
        <v>10</v>
      </c>
      <c r="G75" s="22" t="s">
        <v>202</v>
      </c>
      <c r="H75" s="22">
        <v>1</v>
      </c>
      <c r="I75" s="22">
        <v>2040</v>
      </c>
      <c r="J75" s="22">
        <v>0.83333333300000001</v>
      </c>
    </row>
    <row r="76" spans="1:10" ht="15.75" customHeight="1">
      <c r="A76" s="22" t="s">
        <v>10</v>
      </c>
      <c r="B76" s="22" t="s">
        <v>147</v>
      </c>
      <c r="C76" s="22">
        <v>1</v>
      </c>
      <c r="D76" s="22">
        <v>2045</v>
      </c>
      <c r="E76" s="22">
        <v>0.83333333300000001</v>
      </c>
      <c r="F76" s="22" t="s">
        <v>10</v>
      </c>
      <c r="G76" s="22" t="s">
        <v>202</v>
      </c>
      <c r="H76" s="22">
        <v>1</v>
      </c>
      <c r="I76" s="22">
        <v>2045</v>
      </c>
      <c r="J76" s="22">
        <v>0.83333333300000001</v>
      </c>
    </row>
    <row r="77" spans="1:10" ht="15.75" customHeight="1">
      <c r="A77" s="22" t="s">
        <v>10</v>
      </c>
      <c r="B77" s="22" t="s">
        <v>147</v>
      </c>
      <c r="C77" s="22">
        <v>1</v>
      </c>
      <c r="D77" s="22">
        <v>2050</v>
      </c>
      <c r="E77" s="22">
        <v>0.83333333300000001</v>
      </c>
      <c r="F77" s="22" t="s">
        <v>10</v>
      </c>
      <c r="G77" s="22" t="s">
        <v>202</v>
      </c>
      <c r="H77" s="22">
        <v>1</v>
      </c>
      <c r="I77" s="22">
        <v>2050</v>
      </c>
      <c r="J77" s="22">
        <v>0.83333333300000001</v>
      </c>
    </row>
    <row r="78" spans="1:10" ht="15.75" customHeight="1">
      <c r="A78" s="22" t="s">
        <v>10</v>
      </c>
      <c r="B78" s="22" t="s">
        <v>151</v>
      </c>
      <c r="C78" s="22">
        <v>1</v>
      </c>
      <c r="D78" s="22">
        <v>2022</v>
      </c>
      <c r="E78" s="22">
        <v>1.6666666670000001</v>
      </c>
    </row>
    <row r="79" spans="1:10" ht="15.75" customHeight="1">
      <c r="A79" s="22" t="s">
        <v>10</v>
      </c>
      <c r="B79" s="22" t="s">
        <v>151</v>
      </c>
      <c r="C79" s="22">
        <v>1</v>
      </c>
      <c r="D79" s="22">
        <v>2025</v>
      </c>
      <c r="E79" s="22">
        <v>1.8055555560000001</v>
      </c>
    </row>
    <row r="80" spans="1:10" ht="15.75" customHeight="1">
      <c r="A80" s="22" t="s">
        <v>10</v>
      </c>
      <c r="B80" s="22" t="s">
        <v>151</v>
      </c>
      <c r="C80" s="22">
        <v>1</v>
      </c>
      <c r="D80" s="22">
        <v>2030</v>
      </c>
      <c r="E80" s="22">
        <v>1.9444444439999999</v>
      </c>
    </row>
    <row r="81" spans="1:5" ht="15.75" customHeight="1">
      <c r="A81" s="22" t="s">
        <v>10</v>
      </c>
      <c r="B81" s="22" t="s">
        <v>151</v>
      </c>
      <c r="C81" s="22">
        <v>1</v>
      </c>
      <c r="D81" s="22">
        <v>2035</v>
      </c>
      <c r="E81" s="22">
        <v>2.0833333330000001</v>
      </c>
    </row>
    <row r="82" spans="1:5" ht="15.75" customHeight="1">
      <c r="A82" s="22" t="s">
        <v>10</v>
      </c>
      <c r="B82" s="22" t="s">
        <v>151</v>
      </c>
      <c r="C82" s="22">
        <v>1</v>
      </c>
      <c r="D82" s="22">
        <v>2040</v>
      </c>
      <c r="E82" s="22">
        <v>2.2222222220000001</v>
      </c>
    </row>
    <row r="83" spans="1:5" ht="15.75" customHeight="1">
      <c r="A83" s="22" t="s">
        <v>10</v>
      </c>
      <c r="B83" s="22" t="s">
        <v>151</v>
      </c>
      <c r="C83" s="22">
        <v>1</v>
      </c>
      <c r="D83" s="22">
        <v>2045</v>
      </c>
      <c r="E83" s="22">
        <v>2.2222222220000001</v>
      </c>
    </row>
    <row r="84" spans="1:5" ht="15.75" customHeight="1">
      <c r="A84" s="22" t="s">
        <v>10</v>
      </c>
      <c r="B84" s="22" t="s">
        <v>151</v>
      </c>
      <c r="C84" s="22">
        <v>1</v>
      </c>
      <c r="D84" s="22">
        <v>2050</v>
      </c>
      <c r="E84" s="22">
        <v>2.2222222220000001</v>
      </c>
    </row>
    <row r="85" spans="1:5" ht="15.75" customHeight="1">
      <c r="A85" s="22" t="s">
        <v>10</v>
      </c>
      <c r="B85" s="22" t="s">
        <v>161</v>
      </c>
      <c r="C85" s="22">
        <v>1</v>
      </c>
      <c r="D85" s="22">
        <v>2022</v>
      </c>
      <c r="E85" s="22">
        <v>3.6111111000000001E-2</v>
      </c>
    </row>
    <row r="86" spans="1:5" ht="15.75" customHeight="1">
      <c r="A86" s="22" t="s">
        <v>10</v>
      </c>
      <c r="B86" s="22" t="s">
        <v>161</v>
      </c>
      <c r="C86" s="22">
        <v>1</v>
      </c>
      <c r="D86" s="22">
        <v>2025</v>
      </c>
      <c r="E86" s="22">
        <v>3.6111111000000001E-2</v>
      </c>
    </row>
    <row r="87" spans="1:5" ht="15.75" customHeight="1">
      <c r="A87" s="22" t="s">
        <v>10</v>
      </c>
      <c r="B87" s="22" t="s">
        <v>161</v>
      </c>
      <c r="C87" s="22">
        <v>1</v>
      </c>
      <c r="D87" s="22">
        <v>2030</v>
      </c>
      <c r="E87" s="22">
        <v>3.6111111000000001E-2</v>
      </c>
    </row>
    <row r="88" spans="1:5" ht="15.75" customHeight="1">
      <c r="A88" s="22" t="s">
        <v>10</v>
      </c>
      <c r="B88" s="22" t="s">
        <v>161</v>
      </c>
      <c r="C88" s="22">
        <v>1</v>
      </c>
      <c r="D88" s="22">
        <v>2035</v>
      </c>
      <c r="E88" s="22">
        <v>3.6111111000000001E-2</v>
      </c>
    </row>
    <row r="89" spans="1:5" ht="15.75" customHeight="1">
      <c r="A89" s="22" t="s">
        <v>10</v>
      </c>
      <c r="B89" s="22" t="s">
        <v>161</v>
      </c>
      <c r="C89" s="22">
        <v>1</v>
      </c>
      <c r="D89" s="22">
        <v>2040</v>
      </c>
      <c r="E89" s="22">
        <v>3.6111111000000001E-2</v>
      </c>
    </row>
    <row r="90" spans="1:5" ht="15.75" customHeight="1">
      <c r="A90" s="22" t="s">
        <v>10</v>
      </c>
      <c r="B90" s="22" t="s">
        <v>161</v>
      </c>
      <c r="C90" s="22">
        <v>1</v>
      </c>
      <c r="D90" s="22">
        <v>2045</v>
      </c>
      <c r="E90" s="22">
        <v>3.6111111000000001E-2</v>
      </c>
    </row>
    <row r="91" spans="1:5" ht="15.75" customHeight="1">
      <c r="A91" s="22" t="s">
        <v>10</v>
      </c>
      <c r="B91" s="22" t="s">
        <v>161</v>
      </c>
      <c r="C91" s="22">
        <v>1</v>
      </c>
      <c r="D91" s="22">
        <v>2050</v>
      </c>
      <c r="E91" s="22">
        <v>3.6111111000000001E-2</v>
      </c>
    </row>
    <row r="92" spans="1:5" ht="15.75" customHeight="1">
      <c r="A92" s="22" t="s">
        <v>10</v>
      </c>
      <c r="B92" s="22" t="s">
        <v>210</v>
      </c>
      <c r="C92" s="22">
        <v>1</v>
      </c>
      <c r="D92" s="22">
        <v>2022</v>
      </c>
      <c r="E92" s="22">
        <v>0.83333333399999998</v>
      </c>
    </row>
    <row r="93" spans="1:5" ht="15.75" customHeight="1">
      <c r="A93" s="22" t="s">
        <v>10</v>
      </c>
      <c r="B93" s="22" t="s">
        <v>210</v>
      </c>
      <c r="C93" s="22">
        <v>1</v>
      </c>
      <c r="D93" s="22">
        <v>2025</v>
      </c>
      <c r="E93" s="22">
        <v>0.83333333399999998</v>
      </c>
    </row>
    <row r="94" spans="1:5" ht="15.75" customHeight="1">
      <c r="A94" s="22" t="s">
        <v>10</v>
      </c>
      <c r="B94" s="22" t="s">
        <v>210</v>
      </c>
      <c r="C94" s="22">
        <v>1</v>
      </c>
      <c r="D94" s="22">
        <v>2030</v>
      </c>
      <c r="E94" s="22">
        <v>0.83333333399999998</v>
      </c>
    </row>
    <row r="95" spans="1:5" ht="15.75" customHeight="1">
      <c r="A95" s="22" t="s">
        <v>10</v>
      </c>
      <c r="B95" s="22" t="s">
        <v>210</v>
      </c>
      <c r="C95" s="22">
        <v>1</v>
      </c>
      <c r="D95" s="22">
        <v>2035</v>
      </c>
      <c r="E95" s="22">
        <v>0.83333333399999998</v>
      </c>
    </row>
    <row r="96" spans="1:5" ht="15.75" customHeight="1">
      <c r="A96" s="22" t="s">
        <v>10</v>
      </c>
      <c r="B96" s="22" t="s">
        <v>210</v>
      </c>
      <c r="C96" s="22">
        <v>1</v>
      </c>
      <c r="D96" s="22">
        <v>2040</v>
      </c>
      <c r="E96" s="22">
        <v>0.83333333399999998</v>
      </c>
    </row>
    <row r="97" spans="1:5" ht="15.75" customHeight="1">
      <c r="A97" s="22" t="s">
        <v>10</v>
      </c>
      <c r="B97" s="22" t="s">
        <v>210</v>
      </c>
      <c r="C97" s="22">
        <v>1</v>
      </c>
      <c r="D97" s="22">
        <v>2045</v>
      </c>
      <c r="E97" s="22">
        <v>0.83333333399999998</v>
      </c>
    </row>
    <row r="98" spans="1:5" ht="15.75" customHeight="1">
      <c r="A98" s="22" t="s">
        <v>10</v>
      </c>
      <c r="B98" s="22" t="s">
        <v>210</v>
      </c>
      <c r="C98" s="22">
        <v>1</v>
      </c>
      <c r="D98" s="22">
        <v>2050</v>
      </c>
      <c r="E98" s="22">
        <v>0.83333333399999998</v>
      </c>
    </row>
    <row r="99" spans="1:5" ht="15.75" customHeight="1">
      <c r="A99" s="22" t="s">
        <v>10</v>
      </c>
      <c r="B99" s="22" t="s">
        <v>163</v>
      </c>
      <c r="C99" s="22">
        <v>1</v>
      </c>
      <c r="D99" s="22">
        <v>2022</v>
      </c>
      <c r="E99" s="22">
        <v>1.388888889</v>
      </c>
    </row>
    <row r="100" spans="1:5" ht="15.75" customHeight="1">
      <c r="A100" s="22" t="s">
        <v>10</v>
      </c>
      <c r="B100" s="22" t="s">
        <v>163</v>
      </c>
      <c r="C100" s="22">
        <v>1</v>
      </c>
      <c r="D100" s="22">
        <v>2025</v>
      </c>
      <c r="E100" s="22">
        <v>1.388888889</v>
      </c>
    </row>
    <row r="101" spans="1:5" ht="15.75" customHeight="1">
      <c r="A101" s="22" t="s">
        <v>10</v>
      </c>
      <c r="B101" s="22" t="s">
        <v>163</v>
      </c>
      <c r="C101" s="22">
        <v>1</v>
      </c>
      <c r="D101" s="22">
        <v>2030</v>
      </c>
      <c r="E101" s="22">
        <v>1.388888889</v>
      </c>
    </row>
    <row r="102" spans="1:5" ht="15.75" customHeight="1">
      <c r="A102" s="22" t="s">
        <v>10</v>
      </c>
      <c r="B102" s="22" t="s">
        <v>163</v>
      </c>
      <c r="C102" s="22">
        <v>1</v>
      </c>
      <c r="D102" s="22">
        <v>2035</v>
      </c>
      <c r="E102" s="22">
        <v>1.388888889</v>
      </c>
    </row>
    <row r="103" spans="1:5" ht="15.75" customHeight="1">
      <c r="A103" s="22" t="s">
        <v>10</v>
      </c>
      <c r="B103" s="22" t="s">
        <v>163</v>
      </c>
      <c r="C103" s="22">
        <v>1</v>
      </c>
      <c r="D103" s="22">
        <v>2040</v>
      </c>
      <c r="E103" s="22">
        <v>1.388888889</v>
      </c>
    </row>
    <row r="104" spans="1:5" ht="15.75" customHeight="1">
      <c r="A104" s="22" t="s">
        <v>10</v>
      </c>
      <c r="B104" s="22" t="s">
        <v>163</v>
      </c>
      <c r="C104" s="22">
        <v>1</v>
      </c>
      <c r="D104" s="22">
        <v>2045</v>
      </c>
      <c r="E104" s="22">
        <v>1.388888889</v>
      </c>
    </row>
    <row r="105" spans="1:5" ht="15.75" customHeight="1">
      <c r="A105" s="22" t="s">
        <v>10</v>
      </c>
      <c r="B105" s="22" t="s">
        <v>163</v>
      </c>
      <c r="C105" s="22">
        <v>1</v>
      </c>
      <c r="D105" s="22">
        <v>2050</v>
      </c>
      <c r="E105" s="22">
        <v>1.388888889</v>
      </c>
    </row>
    <row r="106" spans="1:5" ht="15.75" customHeight="1">
      <c r="A106" s="22" t="s">
        <v>10</v>
      </c>
      <c r="B106" s="22" t="s">
        <v>164</v>
      </c>
      <c r="C106" s="22">
        <v>1</v>
      </c>
      <c r="D106" s="22">
        <v>2022</v>
      </c>
      <c r="E106" s="22">
        <v>2.8902489999999999E-2</v>
      </c>
    </row>
    <row r="107" spans="1:5" ht="15.75" customHeight="1">
      <c r="A107" s="22" t="s">
        <v>10</v>
      </c>
      <c r="B107" s="22" t="s">
        <v>164</v>
      </c>
      <c r="C107" s="22">
        <v>1</v>
      </c>
      <c r="D107" s="22">
        <v>2025</v>
      </c>
      <c r="E107" s="22">
        <v>2.8902489999999999E-2</v>
      </c>
    </row>
    <row r="108" spans="1:5" ht="15.75" customHeight="1">
      <c r="A108" s="22" t="s">
        <v>10</v>
      </c>
      <c r="B108" s="22" t="s">
        <v>164</v>
      </c>
      <c r="C108" s="22">
        <v>1</v>
      </c>
      <c r="D108" s="22">
        <v>2030</v>
      </c>
      <c r="E108" s="22">
        <v>2.8902489999999999E-2</v>
      </c>
    </row>
    <row r="109" spans="1:5" ht="15.75" customHeight="1">
      <c r="A109" s="22" t="s">
        <v>10</v>
      </c>
      <c r="B109" s="22" t="s">
        <v>164</v>
      </c>
      <c r="C109" s="22">
        <v>1</v>
      </c>
      <c r="D109" s="22">
        <v>2035</v>
      </c>
      <c r="E109" s="22">
        <v>2.8902489999999999E-2</v>
      </c>
    </row>
    <row r="110" spans="1:5" ht="15.75" customHeight="1">
      <c r="A110" s="22" t="s">
        <v>10</v>
      </c>
      <c r="B110" s="22" t="s">
        <v>164</v>
      </c>
      <c r="C110" s="22">
        <v>1</v>
      </c>
      <c r="D110" s="22">
        <v>2040</v>
      </c>
      <c r="E110" s="22">
        <v>2.8902489999999999E-2</v>
      </c>
    </row>
    <row r="111" spans="1:5" ht="15.75" customHeight="1">
      <c r="A111" s="22" t="s">
        <v>10</v>
      </c>
      <c r="B111" s="22" t="s">
        <v>164</v>
      </c>
      <c r="C111" s="22">
        <v>1</v>
      </c>
      <c r="D111" s="22">
        <v>2045</v>
      </c>
      <c r="E111" s="22">
        <v>2.8902489999999999E-2</v>
      </c>
    </row>
    <row r="112" spans="1:5" ht="15.75" customHeight="1">
      <c r="A112" s="22" t="s">
        <v>10</v>
      </c>
      <c r="B112" s="22" t="s">
        <v>164</v>
      </c>
      <c r="C112" s="22">
        <v>1</v>
      </c>
      <c r="D112" s="22">
        <v>2050</v>
      </c>
      <c r="E112" s="22">
        <v>2.8902489999999999E-2</v>
      </c>
    </row>
    <row r="113" spans="1:8" ht="15.75" customHeight="1">
      <c r="A113" s="22" t="s">
        <v>10</v>
      </c>
      <c r="B113" s="22" t="s">
        <v>213</v>
      </c>
      <c r="C113" s="22">
        <v>1</v>
      </c>
      <c r="D113" s="22">
        <v>2022</v>
      </c>
      <c r="E113" s="22">
        <v>6.388889E-3</v>
      </c>
    </row>
    <row r="114" spans="1:8" ht="15.75" customHeight="1">
      <c r="A114" s="22" t="s">
        <v>10</v>
      </c>
      <c r="B114" s="22" t="s">
        <v>213</v>
      </c>
      <c r="C114" s="22">
        <v>1</v>
      </c>
      <c r="D114" s="22">
        <v>2025</v>
      </c>
      <c r="E114" s="22">
        <v>6.388889E-3</v>
      </c>
    </row>
    <row r="115" spans="1:8" ht="15.75" customHeight="1">
      <c r="A115" s="22" t="s">
        <v>10</v>
      </c>
      <c r="B115" s="22" t="s">
        <v>213</v>
      </c>
      <c r="C115" s="22">
        <v>1</v>
      </c>
      <c r="D115" s="22">
        <v>2030</v>
      </c>
      <c r="E115" s="22">
        <v>6.388889E-3</v>
      </c>
    </row>
    <row r="116" spans="1:8" ht="15.75" customHeight="1">
      <c r="A116" s="22" t="s">
        <v>10</v>
      </c>
      <c r="B116" s="22" t="s">
        <v>213</v>
      </c>
      <c r="C116" s="22">
        <v>1</v>
      </c>
      <c r="D116" s="22">
        <v>2035</v>
      </c>
      <c r="E116" s="22">
        <v>6.388889E-3</v>
      </c>
    </row>
    <row r="117" spans="1:8" ht="15.75" customHeight="1">
      <c r="A117" s="22" t="s">
        <v>10</v>
      </c>
      <c r="B117" s="22" t="s">
        <v>213</v>
      </c>
      <c r="C117" s="22">
        <v>1</v>
      </c>
      <c r="D117" s="22">
        <v>2040</v>
      </c>
      <c r="E117" s="22">
        <v>6.388889E-3</v>
      </c>
    </row>
    <row r="118" spans="1:8" ht="15.75" customHeight="1">
      <c r="A118" s="22" t="s">
        <v>10</v>
      </c>
      <c r="B118" s="22" t="s">
        <v>213</v>
      </c>
      <c r="C118" s="22">
        <v>1</v>
      </c>
      <c r="D118" s="22">
        <v>2045</v>
      </c>
      <c r="E118" s="22">
        <v>6.388889E-3</v>
      </c>
    </row>
    <row r="119" spans="1:8" ht="15.75" customHeight="1">
      <c r="A119" s="22" t="s">
        <v>10</v>
      </c>
      <c r="B119" s="22" t="s">
        <v>213</v>
      </c>
      <c r="C119" s="22">
        <v>1</v>
      </c>
      <c r="D119" s="22">
        <v>2050</v>
      </c>
      <c r="E119" s="22">
        <v>6.388889E-3</v>
      </c>
    </row>
    <row r="120" spans="1:8" ht="15.75" customHeight="1">
      <c r="A120" s="22" t="s">
        <v>10</v>
      </c>
      <c r="B120" s="22" t="s">
        <v>181</v>
      </c>
      <c r="C120" s="22">
        <v>1</v>
      </c>
      <c r="D120" s="22">
        <v>2022</v>
      </c>
      <c r="E120" s="22">
        <v>1E-3</v>
      </c>
      <c r="H120" s="22">
        <v>6.388889E-3</v>
      </c>
    </row>
    <row r="121" spans="1:8" ht="15.75" customHeight="1">
      <c r="A121" s="22" t="s">
        <v>10</v>
      </c>
      <c r="B121" s="22" t="s">
        <v>181</v>
      </c>
      <c r="C121" s="22">
        <v>1</v>
      </c>
      <c r="D121" s="22">
        <v>2025</v>
      </c>
      <c r="E121" s="22">
        <v>1E-3</v>
      </c>
      <c r="H121" s="22">
        <v>6.388889E-3</v>
      </c>
    </row>
    <row r="122" spans="1:8" ht="15.75" customHeight="1">
      <c r="A122" s="22" t="s">
        <v>10</v>
      </c>
      <c r="B122" s="22" t="s">
        <v>181</v>
      </c>
      <c r="C122" s="22">
        <v>1</v>
      </c>
      <c r="D122" s="22">
        <v>2030</v>
      </c>
      <c r="E122" s="22">
        <v>1E-3</v>
      </c>
      <c r="H122" s="22">
        <v>6.388889E-3</v>
      </c>
    </row>
    <row r="123" spans="1:8" ht="15.75" customHeight="1">
      <c r="A123" s="22" t="s">
        <v>10</v>
      </c>
      <c r="B123" s="22" t="s">
        <v>181</v>
      </c>
      <c r="C123" s="22">
        <v>1</v>
      </c>
      <c r="D123" s="22">
        <v>2035</v>
      </c>
      <c r="E123" s="22">
        <v>1E-3</v>
      </c>
      <c r="H123" s="22">
        <v>6.388889E-3</v>
      </c>
    </row>
    <row r="124" spans="1:8" ht="15.75" customHeight="1">
      <c r="A124" s="22" t="s">
        <v>10</v>
      </c>
      <c r="B124" s="22" t="s">
        <v>181</v>
      </c>
      <c r="C124" s="22">
        <v>1</v>
      </c>
      <c r="D124" s="22">
        <v>2040</v>
      </c>
      <c r="E124" s="22">
        <v>1E-3</v>
      </c>
      <c r="H124" s="22">
        <v>6.388889E-3</v>
      </c>
    </row>
    <row r="125" spans="1:8" ht="15.75" customHeight="1">
      <c r="A125" s="22" t="s">
        <v>10</v>
      </c>
      <c r="B125" s="22" t="s">
        <v>181</v>
      </c>
      <c r="C125" s="22">
        <v>1</v>
      </c>
      <c r="D125" s="22">
        <v>2045</v>
      </c>
      <c r="E125" s="22">
        <v>1E-3</v>
      </c>
      <c r="H125" s="22">
        <v>6.388889E-3</v>
      </c>
    </row>
    <row r="126" spans="1:8" ht="15.75" customHeight="1">
      <c r="A126" s="22" t="s">
        <v>10</v>
      </c>
      <c r="B126" s="22" t="s">
        <v>181</v>
      </c>
      <c r="C126" s="22">
        <v>1</v>
      </c>
      <c r="D126" s="22">
        <v>2050</v>
      </c>
      <c r="E126" s="22">
        <v>1E-3</v>
      </c>
      <c r="H126" s="22">
        <v>6.388889E-3</v>
      </c>
    </row>
    <row r="127" spans="1:8" ht="15.75" customHeight="1">
      <c r="A127" s="22" t="s">
        <v>10</v>
      </c>
      <c r="B127" s="22" t="s">
        <v>182</v>
      </c>
      <c r="C127" s="22">
        <v>1</v>
      </c>
      <c r="D127" s="22">
        <v>2022</v>
      </c>
      <c r="E127" s="22">
        <v>11.11111112</v>
      </c>
    </row>
    <row r="128" spans="1:8" ht="15.75" customHeight="1">
      <c r="A128" s="22" t="s">
        <v>10</v>
      </c>
      <c r="B128" s="22" t="s">
        <v>182</v>
      </c>
      <c r="C128" s="22">
        <v>2</v>
      </c>
      <c r="D128" s="22">
        <v>2022</v>
      </c>
      <c r="E128" s="22">
        <v>11.11111112</v>
      </c>
    </row>
    <row r="129" spans="1:5" ht="15.75" customHeight="1">
      <c r="A129" s="22" t="s">
        <v>10</v>
      </c>
      <c r="B129" s="22" t="s">
        <v>182</v>
      </c>
      <c r="C129" s="22">
        <v>1</v>
      </c>
      <c r="D129" s="22">
        <v>2025</v>
      </c>
      <c r="E129" s="22">
        <v>6.6666666719999998</v>
      </c>
    </row>
    <row r="130" spans="1:5" ht="15.75" customHeight="1">
      <c r="A130" s="22" t="s">
        <v>10</v>
      </c>
      <c r="B130" s="22" t="s">
        <v>182</v>
      </c>
      <c r="C130" s="22">
        <v>2</v>
      </c>
      <c r="D130" s="22">
        <v>2025</v>
      </c>
      <c r="E130" s="22">
        <v>6.6666666719999998</v>
      </c>
    </row>
    <row r="131" spans="1:5" ht="15.75" customHeight="1">
      <c r="A131" s="22" t="s">
        <v>10</v>
      </c>
      <c r="B131" s="22" t="s">
        <v>182</v>
      </c>
      <c r="C131" s="22">
        <v>1</v>
      </c>
      <c r="D131" s="22">
        <v>2030</v>
      </c>
      <c r="E131" s="22">
        <v>6.3888888939999999</v>
      </c>
    </row>
    <row r="132" spans="1:5" ht="15.75" customHeight="1">
      <c r="A132" s="22" t="s">
        <v>10</v>
      </c>
      <c r="B132" s="22" t="s">
        <v>182</v>
      </c>
      <c r="C132" s="22">
        <v>2</v>
      </c>
      <c r="D132" s="22">
        <v>2030</v>
      </c>
      <c r="E132" s="22">
        <v>6.3888888939999999</v>
      </c>
    </row>
    <row r="133" spans="1:5" ht="15.75" customHeight="1">
      <c r="A133" s="22" t="s">
        <v>10</v>
      </c>
      <c r="B133" s="22" t="s">
        <v>182</v>
      </c>
      <c r="C133" s="22">
        <v>1</v>
      </c>
      <c r="D133" s="22">
        <v>2035</v>
      </c>
      <c r="E133" s="22">
        <v>5.4166666709999998</v>
      </c>
    </row>
    <row r="134" spans="1:5" ht="15.75" customHeight="1">
      <c r="A134" s="22" t="s">
        <v>10</v>
      </c>
      <c r="B134" s="22" t="s">
        <v>182</v>
      </c>
      <c r="C134" s="22">
        <v>2</v>
      </c>
      <c r="D134" s="22">
        <v>2035</v>
      </c>
      <c r="E134" s="22">
        <v>5.4166666709999998</v>
      </c>
    </row>
    <row r="135" spans="1:5" ht="15.75" customHeight="1">
      <c r="A135" s="22" t="s">
        <v>10</v>
      </c>
      <c r="B135" s="22" t="s">
        <v>182</v>
      </c>
      <c r="C135" s="22">
        <v>1</v>
      </c>
      <c r="D135" s="22">
        <v>2040</v>
      </c>
      <c r="E135" s="22">
        <v>4.4444444479999996</v>
      </c>
    </row>
    <row r="136" spans="1:5" ht="15.75" customHeight="1">
      <c r="A136" s="22" t="s">
        <v>10</v>
      </c>
      <c r="B136" s="22" t="s">
        <v>182</v>
      </c>
      <c r="C136" s="22">
        <v>2</v>
      </c>
      <c r="D136" s="22">
        <v>2040</v>
      </c>
      <c r="E136" s="22">
        <v>4.4444444479999996</v>
      </c>
    </row>
    <row r="137" spans="1:5" ht="15.75" customHeight="1">
      <c r="A137" s="22" t="s">
        <v>10</v>
      </c>
      <c r="B137" s="22" t="s">
        <v>182</v>
      </c>
      <c r="C137" s="22">
        <v>1</v>
      </c>
      <c r="D137" s="22">
        <v>2045</v>
      </c>
      <c r="E137" s="22">
        <v>4.4444444479999996</v>
      </c>
    </row>
    <row r="138" spans="1:5" ht="15.75" customHeight="1">
      <c r="A138" s="22" t="s">
        <v>10</v>
      </c>
      <c r="B138" s="22" t="s">
        <v>182</v>
      </c>
      <c r="C138" s="22">
        <v>2</v>
      </c>
      <c r="D138" s="22">
        <v>2045</v>
      </c>
      <c r="E138" s="22">
        <v>4.4444444479999996</v>
      </c>
    </row>
    <row r="139" spans="1:5" ht="15.75" customHeight="1">
      <c r="A139" s="22" t="s">
        <v>10</v>
      </c>
      <c r="B139" s="22" t="s">
        <v>182</v>
      </c>
      <c r="C139" s="22">
        <v>1</v>
      </c>
      <c r="D139" s="22">
        <v>2050</v>
      </c>
      <c r="E139" s="22">
        <v>4.4444444479999996</v>
      </c>
    </row>
    <row r="140" spans="1:5" ht="15.75" customHeight="1">
      <c r="A140" s="22" t="s">
        <v>10</v>
      </c>
      <c r="B140" s="22" t="s">
        <v>182</v>
      </c>
      <c r="C140" s="22">
        <v>2</v>
      </c>
      <c r="D140" s="22">
        <v>2050</v>
      </c>
      <c r="E140" s="22">
        <v>4.4444444479999996</v>
      </c>
    </row>
    <row r="141" spans="1:5" ht="15.75" customHeight="1">
      <c r="A141" s="22" t="s">
        <v>10</v>
      </c>
      <c r="B141" s="22" t="s">
        <v>185</v>
      </c>
      <c r="C141" s="22">
        <v>1</v>
      </c>
      <c r="D141" s="22">
        <v>2022</v>
      </c>
      <c r="E141" s="22">
        <v>0.41666666699999999</v>
      </c>
    </row>
    <row r="142" spans="1:5" ht="15.75" customHeight="1">
      <c r="A142" s="22" t="s">
        <v>10</v>
      </c>
      <c r="B142" s="22" t="s">
        <v>185</v>
      </c>
      <c r="C142" s="22">
        <v>2</v>
      </c>
      <c r="D142" s="22">
        <v>2022</v>
      </c>
      <c r="E142" s="22">
        <v>1.277777779</v>
      </c>
    </row>
    <row r="143" spans="1:5" ht="15.75" customHeight="1">
      <c r="A143" s="22" t="s">
        <v>10</v>
      </c>
      <c r="B143" s="22" t="s">
        <v>185</v>
      </c>
      <c r="C143" s="22">
        <v>1</v>
      </c>
      <c r="D143" s="22">
        <v>2025</v>
      </c>
      <c r="E143" s="22">
        <v>0.41666666699999999</v>
      </c>
    </row>
    <row r="144" spans="1:5" ht="15.75" customHeight="1">
      <c r="A144" s="22" t="s">
        <v>10</v>
      </c>
      <c r="B144" s="22" t="s">
        <v>185</v>
      </c>
      <c r="C144" s="22">
        <v>2</v>
      </c>
      <c r="D144" s="22">
        <v>2025</v>
      </c>
      <c r="E144" s="22">
        <v>1.277777779</v>
      </c>
    </row>
    <row r="145" spans="1:5" ht="15.75" customHeight="1">
      <c r="A145" s="22" t="s">
        <v>10</v>
      </c>
      <c r="B145" s="22" t="s">
        <v>185</v>
      </c>
      <c r="C145" s="22">
        <v>1</v>
      </c>
      <c r="D145" s="22">
        <v>2030</v>
      </c>
      <c r="E145" s="22">
        <v>0.41666666699999999</v>
      </c>
    </row>
    <row r="146" spans="1:5" ht="15.75" customHeight="1">
      <c r="A146" s="22" t="s">
        <v>10</v>
      </c>
      <c r="B146" s="22" t="s">
        <v>185</v>
      </c>
      <c r="C146" s="22">
        <v>2</v>
      </c>
      <c r="D146" s="22">
        <v>2030</v>
      </c>
      <c r="E146" s="22">
        <v>1.277777779</v>
      </c>
    </row>
    <row r="147" spans="1:5" ht="15.75" customHeight="1">
      <c r="A147" s="22" t="s">
        <v>10</v>
      </c>
      <c r="B147" s="22" t="s">
        <v>185</v>
      </c>
      <c r="C147" s="22">
        <v>1</v>
      </c>
      <c r="D147" s="22">
        <v>2035</v>
      </c>
      <c r="E147" s="22">
        <v>0.41666666699999999</v>
      </c>
    </row>
    <row r="148" spans="1:5" ht="15.75" customHeight="1">
      <c r="A148" s="22" t="s">
        <v>10</v>
      </c>
      <c r="B148" s="22" t="s">
        <v>185</v>
      </c>
      <c r="C148" s="22">
        <v>2</v>
      </c>
      <c r="D148" s="22">
        <v>2035</v>
      </c>
      <c r="E148" s="22">
        <v>1.277777779</v>
      </c>
    </row>
    <row r="149" spans="1:5" ht="15.75" customHeight="1">
      <c r="A149" s="22" t="s">
        <v>10</v>
      </c>
      <c r="B149" s="22" t="s">
        <v>185</v>
      </c>
      <c r="C149" s="22">
        <v>1</v>
      </c>
      <c r="D149" s="22">
        <v>2040</v>
      </c>
      <c r="E149" s="22">
        <v>0.41666666699999999</v>
      </c>
    </row>
    <row r="150" spans="1:5" ht="15.75" customHeight="1">
      <c r="A150" s="22" t="s">
        <v>10</v>
      </c>
      <c r="B150" s="22" t="s">
        <v>185</v>
      </c>
      <c r="C150" s="22">
        <v>2</v>
      </c>
      <c r="D150" s="22">
        <v>2040</v>
      </c>
      <c r="E150" s="22">
        <v>1.277777779</v>
      </c>
    </row>
    <row r="151" spans="1:5" ht="15.75" customHeight="1">
      <c r="A151" s="22" t="s">
        <v>10</v>
      </c>
      <c r="B151" s="22" t="s">
        <v>185</v>
      </c>
      <c r="C151" s="22">
        <v>1</v>
      </c>
      <c r="D151" s="22">
        <v>2045</v>
      </c>
      <c r="E151" s="22">
        <v>0.41666666699999999</v>
      </c>
    </row>
    <row r="152" spans="1:5" ht="15.75" customHeight="1">
      <c r="A152" s="22" t="s">
        <v>10</v>
      </c>
      <c r="B152" s="22" t="s">
        <v>185</v>
      </c>
      <c r="C152" s="22">
        <v>2</v>
      </c>
      <c r="D152" s="22">
        <v>2045</v>
      </c>
      <c r="E152" s="22">
        <v>1.277777779</v>
      </c>
    </row>
    <row r="153" spans="1:5" ht="15.75" customHeight="1">
      <c r="A153" s="22" t="s">
        <v>10</v>
      </c>
      <c r="B153" s="22" t="s">
        <v>185</v>
      </c>
      <c r="C153" s="22">
        <v>1</v>
      </c>
      <c r="D153" s="22">
        <v>2050</v>
      </c>
      <c r="E153" s="22">
        <v>0.41666666699999999</v>
      </c>
    </row>
    <row r="154" spans="1:5" ht="15.75" customHeight="1">
      <c r="A154" s="22" t="s">
        <v>10</v>
      </c>
      <c r="B154" s="22" t="s">
        <v>185</v>
      </c>
      <c r="C154" s="22">
        <v>2</v>
      </c>
      <c r="D154" s="22">
        <v>2050</v>
      </c>
      <c r="E154" s="22">
        <v>1.277777779</v>
      </c>
    </row>
    <row r="155" spans="1:5" ht="15.75" customHeight="1">
      <c r="A155" s="22" t="s">
        <v>10</v>
      </c>
      <c r="B155" s="22" t="s">
        <v>150</v>
      </c>
      <c r="C155" s="22">
        <v>1</v>
      </c>
      <c r="D155" s="22">
        <v>2022</v>
      </c>
      <c r="E155" s="22">
        <v>1.44</v>
      </c>
    </row>
    <row r="156" spans="1:5" ht="15.75" customHeight="1">
      <c r="A156" s="22" t="s">
        <v>10</v>
      </c>
      <c r="B156" s="22" t="s">
        <v>150</v>
      </c>
      <c r="C156" s="22">
        <v>1</v>
      </c>
      <c r="D156" s="22">
        <v>2025</v>
      </c>
      <c r="E156" s="22">
        <v>1.3680000000000001</v>
      </c>
    </row>
    <row r="157" spans="1:5" ht="15.75" customHeight="1">
      <c r="A157" s="22" t="s">
        <v>10</v>
      </c>
      <c r="B157" s="22" t="s">
        <v>150</v>
      </c>
      <c r="C157" s="22">
        <v>1</v>
      </c>
      <c r="D157" s="22">
        <v>2030</v>
      </c>
      <c r="E157" s="22">
        <v>1.3680000000000001</v>
      </c>
    </row>
    <row r="158" spans="1:5" ht="15.75" customHeight="1">
      <c r="A158" s="22" t="s">
        <v>10</v>
      </c>
      <c r="B158" s="22" t="s">
        <v>150</v>
      </c>
      <c r="C158" s="22">
        <v>1</v>
      </c>
      <c r="D158" s="22">
        <v>2035</v>
      </c>
      <c r="E158" s="22">
        <v>1.3680000000000001</v>
      </c>
    </row>
    <row r="159" spans="1:5" ht="15.75" customHeight="1">
      <c r="A159" s="22" t="s">
        <v>10</v>
      </c>
      <c r="B159" s="22" t="s">
        <v>150</v>
      </c>
      <c r="C159" s="22">
        <v>1</v>
      </c>
      <c r="D159" s="22">
        <v>2040</v>
      </c>
      <c r="E159" s="22">
        <v>1.3680000000000001</v>
      </c>
    </row>
    <row r="160" spans="1:5" ht="15.75" customHeight="1">
      <c r="A160" s="22" t="s">
        <v>10</v>
      </c>
      <c r="B160" s="22" t="s">
        <v>150</v>
      </c>
      <c r="C160" s="22">
        <v>1</v>
      </c>
      <c r="D160" s="22">
        <v>2045</v>
      </c>
      <c r="E160" s="22">
        <v>1.3680000000000001</v>
      </c>
    </row>
    <row r="161" spans="1:9" ht="15.75" customHeight="1">
      <c r="A161" s="22" t="s">
        <v>10</v>
      </c>
      <c r="B161" s="22" t="s">
        <v>150</v>
      </c>
      <c r="C161" s="22">
        <v>1</v>
      </c>
      <c r="D161" s="22">
        <v>2050</v>
      </c>
      <c r="E161" s="22">
        <v>1.3680000000000001</v>
      </c>
    </row>
    <row r="162" spans="1:9" ht="15.75" customHeight="1">
      <c r="A162" s="22" t="s">
        <v>10</v>
      </c>
      <c r="B162" s="22" t="s">
        <v>207</v>
      </c>
      <c r="C162" s="22">
        <v>1</v>
      </c>
      <c r="D162" s="22">
        <v>2022</v>
      </c>
      <c r="E162" s="57">
        <v>4.4409000000000001</v>
      </c>
    </row>
    <row r="163" spans="1:9" ht="15.75" customHeight="1">
      <c r="A163" s="22" t="s">
        <v>10</v>
      </c>
      <c r="B163" s="22" t="s">
        <v>207</v>
      </c>
      <c r="C163" s="22">
        <v>1</v>
      </c>
      <c r="D163" s="22">
        <v>2025</v>
      </c>
      <c r="E163" s="57">
        <v>4.8623000000000003</v>
      </c>
    </row>
    <row r="164" spans="1:9" ht="15.75" customHeight="1">
      <c r="A164" s="22" t="s">
        <v>10</v>
      </c>
      <c r="B164" s="22" t="s">
        <v>207</v>
      </c>
      <c r="C164" s="22">
        <v>1</v>
      </c>
      <c r="D164" s="22">
        <v>2030</v>
      </c>
      <c r="E164" s="57">
        <v>4.5381999999999998</v>
      </c>
    </row>
    <row r="165" spans="1:9" ht="15.75" customHeight="1">
      <c r="A165" s="22" t="s">
        <v>10</v>
      </c>
      <c r="B165" s="22" t="s">
        <v>207</v>
      </c>
      <c r="C165" s="22">
        <v>1</v>
      </c>
      <c r="D165" s="22">
        <v>2035</v>
      </c>
      <c r="E165" s="57">
        <v>4.2140000000000004</v>
      </c>
    </row>
    <row r="166" spans="1:9" ht="15.75" customHeight="1">
      <c r="A166" s="22" t="s">
        <v>10</v>
      </c>
      <c r="B166" s="22" t="s">
        <v>207</v>
      </c>
      <c r="C166" s="22">
        <v>1</v>
      </c>
      <c r="D166" s="22">
        <v>2040</v>
      </c>
      <c r="E166" s="57">
        <v>4.2140000000000004</v>
      </c>
    </row>
    <row r="167" spans="1:9" ht="15.75" customHeight="1">
      <c r="A167" s="22" t="s">
        <v>10</v>
      </c>
      <c r="B167" s="22" t="s">
        <v>207</v>
      </c>
      <c r="C167" s="22">
        <v>1</v>
      </c>
      <c r="D167" s="22">
        <v>2045</v>
      </c>
      <c r="E167" s="57">
        <v>4.2140000000000004</v>
      </c>
    </row>
    <row r="168" spans="1:9" ht="15.75" customHeight="1">
      <c r="A168" s="22" t="s">
        <v>10</v>
      </c>
      <c r="B168" s="22" t="s">
        <v>207</v>
      </c>
      <c r="C168" s="22">
        <v>1</v>
      </c>
      <c r="D168" s="22">
        <v>2050</v>
      </c>
      <c r="E168" s="57">
        <v>4.2140000000000004</v>
      </c>
    </row>
    <row r="169" spans="1:9" ht="15.75" customHeight="1">
      <c r="A169" s="22" t="s">
        <v>10</v>
      </c>
      <c r="B169" s="22" t="s">
        <v>24</v>
      </c>
      <c r="C169" s="22">
        <v>1</v>
      </c>
      <c r="D169" s="22">
        <v>2025</v>
      </c>
      <c r="E169" s="22">
        <v>0.91666666699999999</v>
      </c>
      <c r="G169" s="112">
        <v>8.3333333330000006</v>
      </c>
      <c r="H169" s="22">
        <v>6.9095868070000002</v>
      </c>
    </row>
    <row r="170" spans="1:9" ht="15.75" customHeight="1">
      <c r="A170" s="22" t="s">
        <v>10</v>
      </c>
      <c r="B170" s="22" t="s">
        <v>24</v>
      </c>
      <c r="C170" s="22">
        <v>1</v>
      </c>
      <c r="D170" s="22">
        <v>2030</v>
      </c>
      <c r="E170" s="22">
        <v>0.91666666699999999</v>
      </c>
      <c r="G170" s="112">
        <v>9.0833333330000006</v>
      </c>
      <c r="H170" s="22">
        <v>5.3741230719999997</v>
      </c>
    </row>
    <row r="171" spans="1:9" ht="15.75" customHeight="1">
      <c r="A171" s="22" t="s">
        <v>10</v>
      </c>
      <c r="B171" s="22" t="s">
        <v>24</v>
      </c>
      <c r="C171" s="22">
        <v>1</v>
      </c>
      <c r="D171" s="22">
        <v>2035</v>
      </c>
      <c r="E171" s="22">
        <v>0.91666666699999999</v>
      </c>
      <c r="G171" s="112">
        <v>10.027777779999999</v>
      </c>
      <c r="H171" s="22">
        <v>4.5680046110000001</v>
      </c>
    </row>
    <row r="172" spans="1:9" ht="15.75" customHeight="1">
      <c r="A172" s="22" t="s">
        <v>10</v>
      </c>
      <c r="B172" s="22" t="s">
        <v>24</v>
      </c>
      <c r="C172" s="22">
        <v>1</v>
      </c>
      <c r="D172" s="22">
        <v>2040</v>
      </c>
      <c r="E172" s="22">
        <v>0.91666666699999999</v>
      </c>
      <c r="G172" s="112">
        <v>11.16666667</v>
      </c>
      <c r="H172" s="22">
        <v>3.5858836200000002</v>
      </c>
    </row>
    <row r="173" spans="1:9" ht="15.75" customHeight="1">
      <c r="A173" s="22" t="s">
        <v>10</v>
      </c>
      <c r="B173" s="22" t="s">
        <v>24</v>
      </c>
      <c r="C173" s="22">
        <v>1</v>
      </c>
      <c r="D173" s="22">
        <v>2045</v>
      </c>
      <c r="E173" s="22">
        <v>0.91666666699999999</v>
      </c>
      <c r="G173" s="112">
        <v>11.16666667</v>
      </c>
      <c r="H173" s="22">
        <v>2.7790598050000002</v>
      </c>
    </row>
    <row r="174" spans="1:9" ht="15.75" customHeight="1">
      <c r="A174" s="22" t="s">
        <v>10</v>
      </c>
      <c r="B174" s="22" t="s">
        <v>24</v>
      </c>
      <c r="C174" s="22">
        <v>1</v>
      </c>
      <c r="D174" s="22">
        <v>2050</v>
      </c>
      <c r="E174" s="22">
        <v>0.91666666699999999</v>
      </c>
      <c r="G174" s="112">
        <v>11.16666667</v>
      </c>
      <c r="H174" s="22">
        <v>2.0842948539999999</v>
      </c>
    </row>
    <row r="175" spans="1:9" ht="15.75" customHeight="1">
      <c r="A175" s="22" t="s">
        <v>10</v>
      </c>
      <c r="B175" s="22" t="s">
        <v>30</v>
      </c>
      <c r="C175" s="22">
        <v>1</v>
      </c>
      <c r="D175" s="22">
        <v>2025</v>
      </c>
      <c r="E175" s="22">
        <v>0.91666666699999999</v>
      </c>
      <c r="I175" s="58">
        <v>1000</v>
      </c>
    </row>
    <row r="176" spans="1:9" ht="15.75" customHeight="1">
      <c r="A176" s="22" t="s">
        <v>10</v>
      </c>
      <c r="B176" s="22" t="s">
        <v>30</v>
      </c>
      <c r="C176" s="22">
        <v>1</v>
      </c>
      <c r="D176" s="22">
        <v>2030</v>
      </c>
      <c r="E176" s="22">
        <v>0.91666666699999999</v>
      </c>
      <c r="I176" s="58">
        <v>1000</v>
      </c>
    </row>
    <row r="177" spans="1:12" ht="15.75" customHeight="1">
      <c r="A177" s="22" t="s">
        <v>10</v>
      </c>
      <c r="B177" s="22" t="s">
        <v>30</v>
      </c>
      <c r="C177" s="22">
        <v>1</v>
      </c>
      <c r="D177" s="22">
        <v>2035</v>
      </c>
      <c r="E177" s="22">
        <v>0.91666666699999999</v>
      </c>
      <c r="I177" s="58">
        <v>1000</v>
      </c>
    </row>
    <row r="178" spans="1:12" ht="15.75" customHeight="1">
      <c r="A178" s="22" t="s">
        <v>10</v>
      </c>
      <c r="B178" s="22" t="s">
        <v>30</v>
      </c>
      <c r="C178" s="22">
        <v>1</v>
      </c>
      <c r="D178" s="22">
        <v>2040</v>
      </c>
      <c r="E178" s="22">
        <v>0.91666666699999999</v>
      </c>
      <c r="I178" s="58">
        <v>1000</v>
      </c>
    </row>
    <row r="179" spans="1:12" ht="15.75" customHeight="1">
      <c r="A179" s="22" t="s">
        <v>10</v>
      </c>
      <c r="B179" s="22" t="s">
        <v>30</v>
      </c>
      <c r="C179" s="22">
        <v>1</v>
      </c>
      <c r="D179" s="22">
        <v>2045</v>
      </c>
      <c r="E179" s="22">
        <v>0.91666666699999999</v>
      </c>
      <c r="I179" s="58">
        <v>1000</v>
      </c>
    </row>
    <row r="180" spans="1:12" ht="15.75" customHeight="1">
      <c r="A180" s="22" t="s">
        <v>10</v>
      </c>
      <c r="B180" s="22" t="s">
        <v>30</v>
      </c>
      <c r="C180" s="22">
        <v>1</v>
      </c>
      <c r="D180" s="22">
        <v>2050</v>
      </c>
      <c r="E180" s="22">
        <v>0.91666666699999999</v>
      </c>
      <c r="I180" s="58">
        <v>1000</v>
      </c>
    </row>
    <row r="181" spans="1:12" ht="15.75" customHeight="1">
      <c r="A181" s="22" t="s">
        <v>10</v>
      </c>
      <c r="B181" s="22" t="s">
        <v>59</v>
      </c>
      <c r="C181" s="22">
        <v>1</v>
      </c>
      <c r="D181" s="22">
        <v>2025</v>
      </c>
      <c r="E181" s="22">
        <v>1.111111111</v>
      </c>
      <c r="G181" s="59"/>
      <c r="H181" s="22">
        <v>2.3615033360000002</v>
      </c>
      <c r="I181" s="59"/>
      <c r="J181" s="59"/>
      <c r="K181" s="59"/>
      <c r="L181" s="59"/>
    </row>
    <row r="182" spans="1:12" ht="15.75" customHeight="1">
      <c r="A182" s="22" t="s">
        <v>10</v>
      </c>
      <c r="B182" s="22" t="s">
        <v>59</v>
      </c>
      <c r="C182" s="22">
        <v>1</v>
      </c>
      <c r="D182" s="22">
        <v>2030</v>
      </c>
      <c r="E182" s="22">
        <v>1.111111111</v>
      </c>
      <c r="H182" s="22">
        <v>1.7503990920000001</v>
      </c>
    </row>
    <row r="183" spans="1:12" ht="15.75" customHeight="1">
      <c r="A183" s="22" t="s">
        <v>10</v>
      </c>
      <c r="B183" s="22" t="s">
        <v>59</v>
      </c>
      <c r="C183" s="22">
        <v>1</v>
      </c>
      <c r="D183" s="22">
        <v>2035</v>
      </c>
      <c r="E183" s="22">
        <v>1.111111111</v>
      </c>
      <c r="H183" s="22">
        <v>1.312799319</v>
      </c>
    </row>
    <row r="184" spans="1:12" ht="15.75" customHeight="1">
      <c r="A184" s="22" t="s">
        <v>10</v>
      </c>
      <c r="B184" s="22" t="s">
        <v>59</v>
      </c>
      <c r="C184" s="22">
        <v>1</v>
      </c>
      <c r="D184" s="22">
        <v>2040</v>
      </c>
      <c r="E184" s="22">
        <v>1.111111111</v>
      </c>
      <c r="H184" s="22">
        <v>0.98459948900000005</v>
      </c>
    </row>
    <row r="185" spans="1:12" ht="15.75" customHeight="1">
      <c r="A185" s="22" t="s">
        <v>10</v>
      </c>
      <c r="B185" s="22" t="s">
        <v>59</v>
      </c>
      <c r="C185" s="22">
        <v>1</v>
      </c>
      <c r="D185" s="22">
        <v>2045</v>
      </c>
      <c r="E185" s="22">
        <v>1.111111111</v>
      </c>
      <c r="H185" s="22">
        <v>0.738449617</v>
      </c>
    </row>
    <row r="186" spans="1:12" ht="15.75" customHeight="1">
      <c r="A186" s="22" t="s">
        <v>10</v>
      </c>
      <c r="B186" s="22" t="s">
        <v>59</v>
      </c>
      <c r="C186" s="22">
        <v>1</v>
      </c>
      <c r="D186" s="22">
        <v>2050</v>
      </c>
      <c r="E186" s="22">
        <v>1.111111111</v>
      </c>
      <c r="H186" s="22">
        <v>0.55383721299999999</v>
      </c>
    </row>
    <row r="187" spans="1:12" ht="15.75" customHeight="1">
      <c r="A187" s="22" t="s">
        <v>10</v>
      </c>
      <c r="B187" s="22" t="s">
        <v>62</v>
      </c>
      <c r="C187" s="22">
        <v>1</v>
      </c>
      <c r="D187" s="22">
        <v>2025</v>
      </c>
      <c r="E187" s="22">
        <v>1.111111111</v>
      </c>
    </row>
    <row r="188" spans="1:12" ht="15.75" customHeight="1">
      <c r="A188" s="22" t="s">
        <v>10</v>
      </c>
      <c r="B188" s="22" t="s">
        <v>62</v>
      </c>
      <c r="C188" s="22">
        <v>1</v>
      </c>
      <c r="D188" s="22">
        <v>2030</v>
      </c>
      <c r="E188" s="22">
        <v>1.111111111</v>
      </c>
    </row>
    <row r="189" spans="1:12" ht="15.75" customHeight="1">
      <c r="A189" s="22" t="s">
        <v>10</v>
      </c>
      <c r="B189" s="22" t="s">
        <v>62</v>
      </c>
      <c r="C189" s="22">
        <v>1</v>
      </c>
      <c r="D189" s="22">
        <v>2035</v>
      </c>
      <c r="E189" s="22">
        <v>1.111111111</v>
      </c>
    </row>
    <row r="190" spans="1:12" ht="15.75" customHeight="1">
      <c r="A190" s="22" t="s">
        <v>10</v>
      </c>
      <c r="B190" s="22" t="s">
        <v>62</v>
      </c>
      <c r="C190" s="22">
        <v>1</v>
      </c>
      <c r="D190" s="22">
        <v>2040</v>
      </c>
      <c r="E190" s="22">
        <v>1.111111111</v>
      </c>
    </row>
    <row r="191" spans="1:12" ht="15.75" customHeight="1">
      <c r="A191" s="22" t="s">
        <v>10</v>
      </c>
      <c r="B191" s="22" t="s">
        <v>62</v>
      </c>
      <c r="C191" s="22">
        <v>1</v>
      </c>
      <c r="D191" s="22">
        <v>2045</v>
      </c>
      <c r="E191" s="22">
        <v>1.111111111</v>
      </c>
    </row>
    <row r="192" spans="1:12" ht="15.75" customHeight="1">
      <c r="A192" s="22" t="s">
        <v>10</v>
      </c>
      <c r="B192" s="22" t="s">
        <v>62</v>
      </c>
      <c r="C192" s="22">
        <v>1</v>
      </c>
      <c r="D192" s="22">
        <v>2050</v>
      </c>
      <c r="E192" s="22">
        <v>1.111111111</v>
      </c>
    </row>
    <row r="193" spans="1:5" ht="15.75" customHeight="1">
      <c r="A193" s="22" t="s">
        <v>10</v>
      </c>
      <c r="B193" s="22" t="s">
        <v>65</v>
      </c>
      <c r="C193" s="22">
        <v>1</v>
      </c>
      <c r="D193" s="22">
        <v>2025</v>
      </c>
      <c r="E193" s="22">
        <v>1.111111111</v>
      </c>
    </row>
    <row r="194" spans="1:5" ht="15.75" customHeight="1">
      <c r="A194" s="22" t="s">
        <v>10</v>
      </c>
      <c r="B194" s="22" t="s">
        <v>65</v>
      </c>
      <c r="C194" s="22">
        <v>1</v>
      </c>
      <c r="D194" s="22">
        <v>2030</v>
      </c>
      <c r="E194" s="22">
        <v>1.111111111</v>
      </c>
    </row>
    <row r="195" spans="1:5" ht="15.75" customHeight="1">
      <c r="A195" s="22" t="s">
        <v>10</v>
      </c>
      <c r="B195" s="22" t="s">
        <v>65</v>
      </c>
      <c r="C195" s="22">
        <v>1</v>
      </c>
      <c r="D195" s="22">
        <v>2035</v>
      </c>
      <c r="E195" s="22">
        <v>1.111111111</v>
      </c>
    </row>
    <row r="196" spans="1:5" ht="15.75" customHeight="1">
      <c r="A196" s="22" t="s">
        <v>10</v>
      </c>
      <c r="B196" s="22" t="s">
        <v>65</v>
      </c>
      <c r="C196" s="22">
        <v>1</v>
      </c>
      <c r="D196" s="22">
        <v>2040</v>
      </c>
      <c r="E196" s="22">
        <v>1.111111111</v>
      </c>
    </row>
    <row r="197" spans="1:5" ht="15.75" customHeight="1">
      <c r="A197" s="22" t="s">
        <v>10</v>
      </c>
      <c r="B197" s="22" t="s">
        <v>65</v>
      </c>
      <c r="C197" s="22">
        <v>1</v>
      </c>
      <c r="D197" s="22">
        <v>2045</v>
      </c>
      <c r="E197" s="22">
        <v>1.111111111</v>
      </c>
    </row>
    <row r="198" spans="1:5" ht="15.75" customHeight="1">
      <c r="A198" s="22" t="s">
        <v>10</v>
      </c>
      <c r="B198" s="22" t="s">
        <v>65</v>
      </c>
      <c r="C198" s="22">
        <v>1</v>
      </c>
      <c r="D198" s="22">
        <v>2050</v>
      </c>
      <c r="E198" s="22">
        <v>1.111111111</v>
      </c>
    </row>
    <row r="199" spans="1:5" ht="15.75" customHeight="1">
      <c r="A199" s="22" t="s">
        <v>10</v>
      </c>
      <c r="B199" s="22" t="s">
        <v>68</v>
      </c>
      <c r="C199" s="22">
        <v>1</v>
      </c>
      <c r="D199" s="22">
        <v>2025</v>
      </c>
      <c r="E199" s="22">
        <v>1.111111111</v>
      </c>
    </row>
    <row r="200" spans="1:5" ht="15.75" customHeight="1">
      <c r="A200" s="22" t="s">
        <v>10</v>
      </c>
      <c r="B200" s="22" t="s">
        <v>68</v>
      </c>
      <c r="C200" s="22">
        <v>1</v>
      </c>
      <c r="D200" s="22">
        <v>2030</v>
      </c>
      <c r="E200" s="22">
        <v>1.111111111</v>
      </c>
    </row>
    <row r="201" spans="1:5" ht="15.75" customHeight="1">
      <c r="A201" s="22" t="s">
        <v>10</v>
      </c>
      <c r="B201" s="22" t="s">
        <v>68</v>
      </c>
      <c r="C201" s="22">
        <v>1</v>
      </c>
      <c r="D201" s="22">
        <v>2035</v>
      </c>
      <c r="E201" s="22">
        <v>1.111111111</v>
      </c>
    </row>
    <row r="202" spans="1:5" ht="15.75" customHeight="1">
      <c r="A202" s="22" t="s">
        <v>10</v>
      </c>
      <c r="B202" s="22" t="s">
        <v>68</v>
      </c>
      <c r="C202" s="22">
        <v>1</v>
      </c>
      <c r="D202" s="22">
        <v>2040</v>
      </c>
      <c r="E202" s="22">
        <v>1.111111111</v>
      </c>
    </row>
    <row r="203" spans="1:5" ht="15.75" customHeight="1">
      <c r="A203" s="22" t="s">
        <v>10</v>
      </c>
      <c r="B203" s="22" t="s">
        <v>68</v>
      </c>
      <c r="C203" s="22">
        <v>1</v>
      </c>
      <c r="D203" s="22">
        <v>2045</v>
      </c>
      <c r="E203" s="22">
        <v>1.111111111</v>
      </c>
    </row>
    <row r="204" spans="1:5" ht="15.75" customHeight="1">
      <c r="A204" s="22" t="s">
        <v>10</v>
      </c>
      <c r="B204" s="22" t="s">
        <v>68</v>
      </c>
      <c r="C204" s="22">
        <v>1</v>
      </c>
      <c r="D204" s="22">
        <v>2050</v>
      </c>
      <c r="E204" s="22">
        <v>1.111111111</v>
      </c>
    </row>
    <row r="205" spans="1:5" ht="15.75" customHeight="1">
      <c r="A205" s="22" t="s">
        <v>10</v>
      </c>
      <c r="B205" s="22" t="s">
        <v>71</v>
      </c>
      <c r="C205" s="22">
        <v>1</v>
      </c>
      <c r="D205" s="22">
        <v>2025</v>
      </c>
      <c r="E205" s="22">
        <v>1.111111111</v>
      </c>
    </row>
    <row r="206" spans="1:5" ht="15.75" customHeight="1">
      <c r="A206" s="22" t="s">
        <v>10</v>
      </c>
      <c r="B206" s="22" t="s">
        <v>71</v>
      </c>
      <c r="C206" s="22">
        <v>1</v>
      </c>
      <c r="D206" s="22">
        <v>2030</v>
      </c>
      <c r="E206" s="22">
        <v>1.111111111</v>
      </c>
    </row>
    <row r="207" spans="1:5" ht="15.75" customHeight="1">
      <c r="A207" s="22" t="s">
        <v>10</v>
      </c>
      <c r="B207" s="22" t="s">
        <v>71</v>
      </c>
      <c r="C207" s="22">
        <v>1</v>
      </c>
      <c r="D207" s="22">
        <v>2035</v>
      </c>
      <c r="E207" s="22">
        <v>1.111111111</v>
      </c>
    </row>
    <row r="208" spans="1:5" ht="15.75" customHeight="1">
      <c r="A208" s="22" t="s">
        <v>10</v>
      </c>
      <c r="B208" s="22" t="s">
        <v>71</v>
      </c>
      <c r="C208" s="22">
        <v>1</v>
      </c>
      <c r="D208" s="22">
        <v>2040</v>
      </c>
      <c r="E208" s="22">
        <v>1.111111111</v>
      </c>
    </row>
    <row r="209" spans="1:12" ht="15.75" customHeight="1">
      <c r="A209" s="22" t="s">
        <v>10</v>
      </c>
      <c r="B209" s="22" t="s">
        <v>71</v>
      </c>
      <c r="C209" s="22">
        <v>1</v>
      </c>
      <c r="D209" s="22">
        <v>2045</v>
      </c>
      <c r="E209" s="22">
        <v>1.111111111</v>
      </c>
    </row>
    <row r="210" spans="1:12" ht="15.75" customHeight="1">
      <c r="A210" s="22" t="s">
        <v>10</v>
      </c>
      <c r="B210" s="22" t="s">
        <v>71</v>
      </c>
      <c r="C210" s="22">
        <v>1</v>
      </c>
      <c r="D210" s="22">
        <v>2050</v>
      </c>
      <c r="E210" s="22">
        <v>1.111111111</v>
      </c>
    </row>
    <row r="211" spans="1:12" ht="15.75" customHeight="1">
      <c r="A211" s="22" t="s">
        <v>10</v>
      </c>
      <c r="B211" s="22" t="s">
        <v>74</v>
      </c>
      <c r="C211" s="22">
        <v>1</v>
      </c>
      <c r="D211" s="22">
        <v>2025</v>
      </c>
      <c r="E211" s="22">
        <v>12.5</v>
      </c>
    </row>
    <row r="212" spans="1:12" ht="15.75" customHeight="1">
      <c r="A212" s="22" t="s">
        <v>10</v>
      </c>
      <c r="B212" s="22" t="s">
        <v>74</v>
      </c>
      <c r="C212" s="22">
        <v>1</v>
      </c>
      <c r="D212" s="22">
        <v>2030</v>
      </c>
      <c r="E212" s="22">
        <v>6.9444444440000002</v>
      </c>
    </row>
    <row r="213" spans="1:12" ht="15.75" customHeight="1">
      <c r="A213" s="22" t="s">
        <v>10</v>
      </c>
      <c r="B213" s="22" t="s">
        <v>74</v>
      </c>
      <c r="C213" s="22">
        <v>1</v>
      </c>
      <c r="D213" s="22">
        <v>2035</v>
      </c>
      <c r="E213" s="22">
        <v>4.8611111109999996</v>
      </c>
    </row>
    <row r="214" spans="1:12" ht="15.75" customHeight="1">
      <c r="A214" s="22" t="s">
        <v>10</v>
      </c>
      <c r="B214" s="22" t="s">
        <v>74</v>
      </c>
      <c r="C214" s="22">
        <v>1</v>
      </c>
      <c r="D214" s="22">
        <v>2040</v>
      </c>
      <c r="E214" s="22">
        <v>2.7777777779999999</v>
      </c>
    </row>
    <row r="215" spans="1:12" ht="15.75" customHeight="1">
      <c r="A215" s="22" t="s">
        <v>10</v>
      </c>
      <c r="B215" s="22" t="s">
        <v>74</v>
      </c>
      <c r="C215" s="22">
        <v>1</v>
      </c>
      <c r="D215" s="22">
        <v>2045</v>
      </c>
      <c r="E215" s="22">
        <v>2.5</v>
      </c>
    </row>
    <row r="216" spans="1:12" ht="15.75" customHeight="1">
      <c r="A216" s="22" t="s">
        <v>10</v>
      </c>
      <c r="B216" s="22" t="s">
        <v>74</v>
      </c>
      <c r="C216" s="22">
        <v>1</v>
      </c>
      <c r="D216" s="22">
        <v>2050</v>
      </c>
      <c r="E216" s="22">
        <v>2.2222222220000001</v>
      </c>
    </row>
    <row r="217" spans="1:12" ht="15.75" customHeight="1">
      <c r="A217" s="22" t="s">
        <v>17</v>
      </c>
      <c r="B217" s="22" t="s">
        <v>191</v>
      </c>
      <c r="C217" s="22">
        <v>1</v>
      </c>
      <c r="D217" s="22">
        <v>2022</v>
      </c>
      <c r="E217" s="38">
        <v>4.6746340369999997</v>
      </c>
      <c r="G217">
        <v>10.65</v>
      </c>
      <c r="H217" s="22" t="s">
        <v>278</v>
      </c>
      <c r="I217" s="22" t="s">
        <v>207</v>
      </c>
      <c r="J217" s="22">
        <v>1</v>
      </c>
      <c r="K217" s="22">
        <v>2022</v>
      </c>
      <c r="L217" s="58">
        <v>4.6040000000000001</v>
      </c>
    </row>
    <row r="218" spans="1:12" ht="15.75" customHeight="1">
      <c r="A218" s="22" t="s">
        <v>17</v>
      </c>
      <c r="B218" s="22" t="s">
        <v>191</v>
      </c>
      <c r="C218" s="22">
        <v>1</v>
      </c>
      <c r="D218" s="22">
        <v>2025</v>
      </c>
      <c r="E218" s="38">
        <v>6.9095868070000002</v>
      </c>
      <c r="G218">
        <f>G217*E218</f>
        <v>73.587099494550003</v>
      </c>
      <c r="H218" s="22" t="s">
        <v>278</v>
      </c>
      <c r="I218" s="22" t="s">
        <v>207</v>
      </c>
      <c r="J218" s="22">
        <v>1</v>
      </c>
      <c r="K218" s="22">
        <v>2025</v>
      </c>
      <c r="L218" s="58">
        <v>5.75</v>
      </c>
    </row>
    <row r="219" spans="1:12" ht="15.75" customHeight="1">
      <c r="A219" s="22" t="s">
        <v>17</v>
      </c>
      <c r="B219" s="22" t="s">
        <v>191</v>
      </c>
      <c r="C219" s="22">
        <v>1</v>
      </c>
      <c r="D219" s="22">
        <v>2030</v>
      </c>
      <c r="E219" s="38">
        <v>5.3741230719999997</v>
      </c>
      <c r="H219" s="22" t="s">
        <v>278</v>
      </c>
      <c r="I219" s="22" t="s">
        <v>207</v>
      </c>
      <c r="J219" s="22">
        <v>1</v>
      </c>
      <c r="K219" s="22">
        <v>2030</v>
      </c>
      <c r="L219" s="58">
        <v>6.77</v>
      </c>
    </row>
    <row r="220" spans="1:12" ht="15.75" customHeight="1">
      <c r="A220" s="22" t="s">
        <v>17</v>
      </c>
      <c r="B220" s="22" t="s">
        <v>191</v>
      </c>
      <c r="C220" s="22">
        <v>1</v>
      </c>
      <c r="D220" s="22">
        <v>2035</v>
      </c>
      <c r="E220" s="38">
        <v>4.5680046110000001</v>
      </c>
      <c r="H220" s="22" t="s">
        <v>278</v>
      </c>
      <c r="I220" s="22" t="s">
        <v>207</v>
      </c>
      <c r="J220" s="22">
        <v>1</v>
      </c>
      <c r="K220" s="22">
        <v>2035</v>
      </c>
      <c r="L220" s="58">
        <v>7.96</v>
      </c>
    </row>
    <row r="221" spans="1:12" ht="15.75" customHeight="1">
      <c r="A221" s="22" t="s">
        <v>17</v>
      </c>
      <c r="B221" s="22" t="s">
        <v>191</v>
      </c>
      <c r="C221" s="22">
        <v>1</v>
      </c>
      <c r="D221" s="22">
        <v>2040</v>
      </c>
      <c r="E221" s="38">
        <v>3.5858836200000002</v>
      </c>
      <c r="H221" s="22" t="s">
        <v>278</v>
      </c>
      <c r="I221" s="22" t="s">
        <v>207</v>
      </c>
      <c r="J221" s="22">
        <v>1</v>
      </c>
      <c r="K221" s="22">
        <v>2040</v>
      </c>
      <c r="L221" s="58">
        <v>8.9700000000000006</v>
      </c>
    </row>
    <row r="222" spans="1:12" ht="15.75" customHeight="1">
      <c r="A222" s="22" t="s">
        <v>17</v>
      </c>
      <c r="B222" s="22" t="s">
        <v>191</v>
      </c>
      <c r="C222" s="22">
        <v>1</v>
      </c>
      <c r="D222" s="22">
        <v>2045</v>
      </c>
      <c r="E222" s="38">
        <v>2.7790598050000002</v>
      </c>
      <c r="H222" s="22" t="s">
        <v>278</v>
      </c>
      <c r="I222" s="22" t="s">
        <v>207</v>
      </c>
      <c r="J222" s="22">
        <v>1</v>
      </c>
      <c r="K222" s="22">
        <v>2045</v>
      </c>
      <c r="L222" s="58">
        <v>10.1</v>
      </c>
    </row>
    <row r="223" spans="1:12" ht="15.75" customHeight="1">
      <c r="A223" s="22" t="s">
        <v>17</v>
      </c>
      <c r="B223" s="22" t="s">
        <v>191</v>
      </c>
      <c r="C223" s="22">
        <v>1</v>
      </c>
      <c r="D223" s="22">
        <v>2050</v>
      </c>
      <c r="E223" s="38">
        <v>2.0842948539999999</v>
      </c>
      <c r="H223" s="22" t="s">
        <v>278</v>
      </c>
      <c r="I223" s="22" t="s">
        <v>207</v>
      </c>
      <c r="J223" s="22">
        <v>1</v>
      </c>
      <c r="K223" s="22">
        <v>2050</v>
      </c>
      <c r="L223" s="58">
        <v>11.38</v>
      </c>
    </row>
    <row r="224" spans="1:12" ht="15.75" customHeight="1">
      <c r="A224" s="22" t="s">
        <v>10</v>
      </c>
      <c r="B224" s="22" t="s">
        <v>193</v>
      </c>
      <c r="C224" s="22">
        <v>1</v>
      </c>
      <c r="D224" s="22">
        <v>2022</v>
      </c>
      <c r="E224" s="22">
        <v>2.4044955950000002</v>
      </c>
      <c r="F224" s="38"/>
      <c r="G224" s="38">
        <v>8.151226868642695</v>
      </c>
      <c r="H224" s="111" t="s">
        <v>359</v>
      </c>
    </row>
    <row r="225" spans="1:12" ht="15.75" customHeight="1">
      <c r="A225" s="22" t="s">
        <v>10</v>
      </c>
      <c r="B225" s="22" t="s">
        <v>193</v>
      </c>
      <c r="C225" s="22">
        <v>1</v>
      </c>
      <c r="D225" s="22">
        <v>2025</v>
      </c>
      <c r="E225" s="22">
        <v>2.3615033360000002</v>
      </c>
      <c r="F225" s="38"/>
      <c r="G225" s="38">
        <v>9.0042622386169295</v>
      </c>
      <c r="H225" s="111" t="s">
        <v>360</v>
      </c>
    </row>
    <row r="226" spans="1:12" ht="15.75" customHeight="1">
      <c r="A226" s="22" t="s">
        <v>10</v>
      </c>
      <c r="B226" s="22" t="s">
        <v>193</v>
      </c>
      <c r="C226" s="22">
        <v>1</v>
      </c>
      <c r="D226" s="22">
        <v>2030</v>
      </c>
      <c r="E226" s="22">
        <v>1.7503990920000001</v>
      </c>
      <c r="F226" s="38"/>
      <c r="G226" s="38">
        <v>9.8572976085911659</v>
      </c>
      <c r="H226" s="111" t="s">
        <v>361</v>
      </c>
    </row>
    <row r="227" spans="1:12" ht="15.75" customHeight="1">
      <c r="A227" s="22" t="s">
        <v>10</v>
      </c>
      <c r="B227" s="22" t="s">
        <v>193</v>
      </c>
      <c r="C227" s="22">
        <v>1</v>
      </c>
      <c r="D227" s="22">
        <v>2035</v>
      </c>
      <c r="E227" s="22">
        <v>1.312799319</v>
      </c>
      <c r="F227" s="38"/>
      <c r="G227" s="38">
        <v>9.9046884624786227</v>
      </c>
      <c r="H227" s="111" t="s">
        <v>362</v>
      </c>
      <c r="I227" s="22"/>
      <c r="J227" s="22"/>
      <c r="K227" s="22"/>
      <c r="L227" s="22"/>
    </row>
    <row r="228" spans="1:12" ht="15.75" customHeight="1">
      <c r="A228" s="22" t="s">
        <v>10</v>
      </c>
      <c r="B228" s="22" t="s">
        <v>193</v>
      </c>
      <c r="C228" s="22">
        <v>1</v>
      </c>
      <c r="D228" s="22">
        <v>2040</v>
      </c>
      <c r="E228" s="22">
        <v>0.98459948900000005</v>
      </c>
      <c r="F228" s="38"/>
      <c r="G228" s="38">
        <v>9.9520793163660795</v>
      </c>
      <c r="H228" s="111" t="s">
        <v>363</v>
      </c>
      <c r="I228" s="22"/>
      <c r="J228" s="22"/>
      <c r="K228" s="22"/>
      <c r="L228" s="22"/>
    </row>
    <row r="229" spans="1:12" ht="15.75" customHeight="1">
      <c r="A229" s="22" t="s">
        <v>10</v>
      </c>
      <c r="B229" s="22" t="s">
        <v>193</v>
      </c>
      <c r="C229" s="22">
        <v>1</v>
      </c>
      <c r="D229" s="22">
        <v>2045</v>
      </c>
      <c r="E229" s="22">
        <v>0.738449617</v>
      </c>
      <c r="F229" s="38"/>
      <c r="G229" s="38">
        <v>9.9994701702535398</v>
      </c>
      <c r="H229" s="111" t="s">
        <v>364</v>
      </c>
      <c r="I229" s="22"/>
      <c r="J229" s="22"/>
      <c r="K229" s="22"/>
      <c r="L229" s="22"/>
    </row>
    <row r="230" spans="1:12" ht="15.75" customHeight="1">
      <c r="A230" s="22" t="s">
        <v>10</v>
      </c>
      <c r="B230" s="22" t="s">
        <v>193</v>
      </c>
      <c r="C230" s="22">
        <v>1</v>
      </c>
      <c r="D230" s="22">
        <v>2050</v>
      </c>
      <c r="E230" s="22">
        <v>0.55383721299999999</v>
      </c>
      <c r="F230" s="38"/>
      <c r="G230" s="38">
        <v>10.046861024140995</v>
      </c>
      <c r="H230" s="111" t="s">
        <v>365</v>
      </c>
      <c r="I230" s="22"/>
      <c r="J230" s="22"/>
      <c r="K230" s="22"/>
      <c r="L230" s="22"/>
    </row>
    <row r="231" spans="1:12" ht="15.75" customHeight="1">
      <c r="A231" s="22" t="s">
        <v>10</v>
      </c>
      <c r="B231" s="4" t="s">
        <v>195</v>
      </c>
      <c r="C231" s="22">
        <v>1</v>
      </c>
      <c r="D231" s="22">
        <v>2022</v>
      </c>
      <c r="E231" s="22">
        <v>9.0735292560000005</v>
      </c>
      <c r="H231" s="111" t="s">
        <v>366</v>
      </c>
      <c r="I231" s="22"/>
      <c r="J231" s="22"/>
      <c r="K231" s="22"/>
      <c r="L231" s="22"/>
    </row>
    <row r="232" spans="1:12" ht="15.75" customHeight="1">
      <c r="A232" s="22" t="s">
        <v>10</v>
      </c>
      <c r="B232" s="4" t="s">
        <v>195</v>
      </c>
      <c r="C232" s="22">
        <v>1</v>
      </c>
      <c r="D232" s="22">
        <v>2025</v>
      </c>
      <c r="E232" s="22">
        <v>8.9705880810000007</v>
      </c>
      <c r="H232" s="111" t="s">
        <v>367</v>
      </c>
      <c r="I232" s="22"/>
      <c r="J232" s="22"/>
      <c r="K232" s="22"/>
      <c r="L232" s="22"/>
    </row>
    <row r="233" spans="1:12" ht="15.75" customHeight="1">
      <c r="A233" s="22" t="s">
        <v>10</v>
      </c>
      <c r="B233" s="4" t="s">
        <v>195</v>
      </c>
      <c r="C233" s="22">
        <v>1</v>
      </c>
      <c r="D233" s="22">
        <v>2030</v>
      </c>
      <c r="E233" s="22">
        <v>8.411764561</v>
      </c>
      <c r="H233" s="111" t="s">
        <v>368</v>
      </c>
      <c r="I233" s="22"/>
      <c r="J233" s="22"/>
      <c r="K233" s="22"/>
      <c r="L233" s="22"/>
    </row>
    <row r="234" spans="1:12" ht="15.75" customHeight="1">
      <c r="A234" s="22" t="s">
        <v>10</v>
      </c>
      <c r="B234" s="4" t="s">
        <v>195</v>
      </c>
      <c r="C234" s="22">
        <v>1</v>
      </c>
      <c r="D234" s="22">
        <v>2035</v>
      </c>
      <c r="E234" s="22">
        <v>7.1499998769999999</v>
      </c>
      <c r="H234" s="22"/>
      <c r="I234" s="22"/>
      <c r="J234" s="22"/>
      <c r="K234" s="22"/>
      <c r="L234" s="58"/>
    </row>
    <row r="235" spans="1:12" ht="15.75" customHeight="1">
      <c r="A235" s="22" t="s">
        <v>10</v>
      </c>
      <c r="B235" s="4" t="s">
        <v>195</v>
      </c>
      <c r="C235" s="22">
        <v>1</v>
      </c>
      <c r="D235" s="22">
        <v>2040</v>
      </c>
      <c r="E235" s="22">
        <v>5.7199999019999996</v>
      </c>
      <c r="H235" s="22"/>
      <c r="I235" s="22"/>
      <c r="J235" s="22"/>
      <c r="K235" s="22"/>
      <c r="L235" s="58"/>
    </row>
    <row r="236" spans="1:12" ht="15.75" customHeight="1">
      <c r="A236" s="22" t="s">
        <v>10</v>
      </c>
      <c r="B236" s="4" t="s">
        <v>195</v>
      </c>
      <c r="C236" s="22">
        <v>1</v>
      </c>
      <c r="D236" s="22">
        <v>2045</v>
      </c>
      <c r="E236" s="22">
        <v>4.4615999229999996</v>
      </c>
      <c r="H236" s="22"/>
      <c r="I236" s="22"/>
      <c r="J236" s="22"/>
      <c r="K236" s="22"/>
      <c r="L236" s="58"/>
    </row>
    <row r="237" spans="1:12" ht="15.75" customHeight="1">
      <c r="A237" s="22" t="s">
        <v>10</v>
      </c>
      <c r="B237" s="4" t="s">
        <v>195</v>
      </c>
      <c r="C237" s="22">
        <v>2</v>
      </c>
      <c r="D237" s="22">
        <v>2050</v>
      </c>
      <c r="E237" s="22">
        <v>4.4615999229999996</v>
      </c>
      <c r="G237" s="106" t="s">
        <v>313</v>
      </c>
      <c r="H237" s="104" t="s">
        <v>320</v>
      </c>
      <c r="I237" s="22"/>
      <c r="J237" s="22"/>
      <c r="K237" s="22"/>
      <c r="L237" s="58"/>
    </row>
    <row r="238" spans="1:12" ht="15.75" customHeight="1">
      <c r="A238" s="22" t="s">
        <v>10</v>
      </c>
      <c r="B238" s="22" t="s">
        <v>208</v>
      </c>
      <c r="C238" s="22">
        <v>1</v>
      </c>
      <c r="D238" s="22">
        <v>2022</v>
      </c>
      <c r="E238" s="111">
        <v>8.6197999999999997</v>
      </c>
      <c r="G238" s="63" t="s">
        <v>314</v>
      </c>
      <c r="H238" s="105" t="s">
        <v>315</v>
      </c>
      <c r="I238" s="22"/>
      <c r="J238" s="22"/>
      <c r="K238" s="22"/>
      <c r="L238" s="60"/>
    </row>
    <row r="239" spans="1:12" ht="15.75" customHeight="1">
      <c r="A239" s="22" t="s">
        <v>10</v>
      </c>
      <c r="B239" s="22" t="s">
        <v>208</v>
      </c>
      <c r="C239" s="22">
        <v>1</v>
      </c>
      <c r="D239" s="22">
        <v>2025</v>
      </c>
      <c r="E239" s="111">
        <v>11.056800000000001</v>
      </c>
      <c r="G239" s="63" t="s">
        <v>316</v>
      </c>
      <c r="H239" s="105" t="s">
        <v>317</v>
      </c>
      <c r="I239" s="22"/>
      <c r="J239" s="22"/>
      <c r="K239" s="22"/>
      <c r="L239" s="60"/>
    </row>
    <row r="240" spans="1:12" ht="15.75" customHeight="1">
      <c r="A240" s="22" t="s">
        <v>10</v>
      </c>
      <c r="B240" s="22" t="s">
        <v>208</v>
      </c>
      <c r="C240" s="22">
        <v>1</v>
      </c>
      <c r="D240" s="22">
        <v>2030</v>
      </c>
      <c r="E240" s="111">
        <v>10.0588</v>
      </c>
      <c r="G240" s="63" t="s">
        <v>318</v>
      </c>
      <c r="H240" s="105" t="s">
        <v>319</v>
      </c>
      <c r="I240" s="22"/>
      <c r="J240" s="22"/>
      <c r="K240" s="22"/>
      <c r="L240" s="60"/>
    </row>
    <row r="241" spans="1:12" ht="15.75" customHeight="1">
      <c r="A241" s="22" t="s">
        <v>10</v>
      </c>
      <c r="B241" s="22" t="s">
        <v>208</v>
      </c>
      <c r="C241" s="22">
        <v>1</v>
      </c>
      <c r="D241" s="22">
        <v>2035</v>
      </c>
      <c r="E241" s="111">
        <v>9.4301999999999992</v>
      </c>
      <c r="I241" s="22"/>
      <c r="J241" s="22"/>
      <c r="K241" s="22"/>
      <c r="L241" s="22"/>
    </row>
    <row r="242" spans="1:12" ht="15.75" customHeight="1">
      <c r="A242" s="22" t="s">
        <v>10</v>
      </c>
      <c r="B242" s="22" t="s">
        <v>208</v>
      </c>
      <c r="C242" s="22">
        <v>1</v>
      </c>
      <c r="D242" s="22">
        <v>2040</v>
      </c>
      <c r="E242" s="111">
        <v>8.8015000000000008</v>
      </c>
      <c r="H242" s="22"/>
      <c r="I242" s="22"/>
      <c r="J242" s="22"/>
      <c r="K242" s="22"/>
      <c r="L242" s="22"/>
    </row>
    <row r="243" spans="1:12" ht="15.75" customHeight="1">
      <c r="A243" s="22" t="s">
        <v>10</v>
      </c>
      <c r="B243" s="22" t="s">
        <v>208</v>
      </c>
      <c r="C243" s="22">
        <v>1</v>
      </c>
      <c r="D243" s="22">
        <v>2045</v>
      </c>
      <c r="E243" s="111">
        <v>8.4521999999999995</v>
      </c>
      <c r="G243" s="107" t="s">
        <v>314</v>
      </c>
      <c r="H243" s="22"/>
      <c r="I243" s="22"/>
      <c r="J243" s="22"/>
      <c r="K243" s="22"/>
      <c r="L243" s="22"/>
    </row>
    <row r="244" spans="1:12" ht="15.75" customHeight="1">
      <c r="A244" s="22" t="s">
        <v>10</v>
      </c>
      <c r="B244" s="22" t="s">
        <v>208</v>
      </c>
      <c r="C244" s="22">
        <v>1</v>
      </c>
      <c r="D244" s="22">
        <v>2050</v>
      </c>
      <c r="E244" s="111">
        <v>8.1029</v>
      </c>
      <c r="G244" s="108"/>
      <c r="H244" s="22"/>
      <c r="I244" s="22"/>
      <c r="J244" s="22"/>
      <c r="K244" s="22"/>
      <c r="L244" s="22"/>
    </row>
    <row r="245" spans="1:12" ht="15.75" customHeight="1">
      <c r="A245" s="22" t="s">
        <v>10</v>
      </c>
      <c r="B245" s="112" t="s">
        <v>165</v>
      </c>
      <c r="C245" s="112">
        <v>1</v>
      </c>
      <c r="D245" s="112">
        <v>2022</v>
      </c>
      <c r="E245" s="112">
        <v>9.2576370810000004</v>
      </c>
      <c r="G245" s="108" t="s">
        <v>321</v>
      </c>
      <c r="H245" s="22"/>
      <c r="I245" s="22"/>
      <c r="J245" s="22"/>
      <c r="K245" s="22"/>
      <c r="L245" s="22"/>
    </row>
    <row r="246" spans="1:12" ht="15.75" customHeight="1">
      <c r="A246" s="22" t="s">
        <v>10</v>
      </c>
      <c r="B246" s="112" t="s">
        <v>165</v>
      </c>
      <c r="C246" s="112">
        <v>1</v>
      </c>
      <c r="D246" s="112">
        <v>2025</v>
      </c>
      <c r="E246" s="112">
        <v>8.8752564189999994</v>
      </c>
      <c r="G246" s="108"/>
      <c r="H246" s="22"/>
      <c r="I246" s="22"/>
      <c r="J246" s="22"/>
      <c r="K246" s="22"/>
      <c r="L246" s="22"/>
    </row>
    <row r="247" spans="1:12" ht="15.75" customHeight="1">
      <c r="A247" s="22" t="s">
        <v>10</v>
      </c>
      <c r="B247" s="112" t="s">
        <v>165</v>
      </c>
      <c r="C247" s="112">
        <v>1</v>
      </c>
      <c r="D247" s="112">
        <v>2030</v>
      </c>
      <c r="E247" s="112">
        <v>9.3783888690000001</v>
      </c>
      <c r="G247" s="108" t="s">
        <v>322</v>
      </c>
      <c r="H247" s="22"/>
      <c r="I247" s="22"/>
      <c r="J247" s="22"/>
      <c r="K247" s="22"/>
      <c r="L247" s="22"/>
    </row>
    <row r="248" spans="1:12" ht="15.75" customHeight="1">
      <c r="A248" s="22" t="s">
        <v>10</v>
      </c>
      <c r="B248" s="112" t="s">
        <v>165</v>
      </c>
      <c r="C248" s="112">
        <v>1</v>
      </c>
      <c r="D248" s="112">
        <v>2035</v>
      </c>
      <c r="E248" s="112">
        <v>9.8815213190000009</v>
      </c>
      <c r="H248" s="22"/>
      <c r="I248" s="22"/>
      <c r="J248" s="22"/>
      <c r="K248" s="22"/>
      <c r="L248" s="22"/>
    </row>
    <row r="249" spans="1:12" ht="15.75" customHeight="1">
      <c r="A249" s="22" t="s">
        <v>10</v>
      </c>
      <c r="B249" s="112" t="s">
        <v>165</v>
      </c>
      <c r="C249" s="112">
        <v>1</v>
      </c>
      <c r="D249" s="112">
        <v>2040</v>
      </c>
      <c r="E249" s="112">
        <v>10.38465377</v>
      </c>
      <c r="G249" s="107" t="s">
        <v>316</v>
      </c>
      <c r="H249" s="22"/>
      <c r="I249" s="22"/>
      <c r="J249" s="22"/>
      <c r="K249" s="22"/>
      <c r="L249" s="22"/>
    </row>
    <row r="250" spans="1:12" ht="15.75" customHeight="1">
      <c r="A250" s="22" t="s">
        <v>10</v>
      </c>
      <c r="B250" s="112" t="s">
        <v>165</v>
      </c>
      <c r="C250" s="112">
        <v>1</v>
      </c>
      <c r="D250" s="112">
        <v>2045</v>
      </c>
      <c r="E250" s="112">
        <v>10.887786220000001</v>
      </c>
      <c r="G250" s="108"/>
      <c r="H250" s="22"/>
      <c r="I250" s="22"/>
      <c r="J250" s="22"/>
      <c r="K250" s="22"/>
      <c r="L250" s="22"/>
    </row>
    <row r="251" spans="1:12" ht="15.75" customHeight="1">
      <c r="A251" s="22" t="s">
        <v>10</v>
      </c>
      <c r="B251" s="112" t="s">
        <v>165</v>
      </c>
      <c r="C251" s="112">
        <v>1</v>
      </c>
      <c r="D251" s="112">
        <v>2050</v>
      </c>
      <c r="E251" s="112">
        <v>11.39091867</v>
      </c>
      <c r="G251" s="108" t="s">
        <v>323</v>
      </c>
      <c r="H251" s="22"/>
      <c r="I251" s="22"/>
      <c r="J251" s="22"/>
      <c r="K251" s="22"/>
      <c r="L251" s="22"/>
    </row>
    <row r="252" spans="1:12" ht="15.75" customHeight="1">
      <c r="A252" s="22" t="s">
        <v>10</v>
      </c>
      <c r="B252" s="112" t="s">
        <v>170</v>
      </c>
      <c r="C252" s="112">
        <v>1</v>
      </c>
      <c r="D252" s="112">
        <v>2022</v>
      </c>
      <c r="E252" s="112">
        <v>3.9822502110000002</v>
      </c>
      <c r="G252" s="108"/>
      <c r="H252" s="22"/>
      <c r="I252" s="22"/>
      <c r="J252" s="22"/>
      <c r="K252" s="22"/>
      <c r="L252" s="22"/>
    </row>
    <row r="253" spans="1:12" ht="15.75" customHeight="1">
      <c r="A253" s="22" t="s">
        <v>10</v>
      </c>
      <c r="B253" s="112" t="s">
        <v>170</v>
      </c>
      <c r="C253" s="112">
        <v>1</v>
      </c>
      <c r="D253" s="112">
        <v>2025</v>
      </c>
      <c r="E253" s="112">
        <v>3.8177659629999998</v>
      </c>
      <c r="G253" s="108" t="s">
        <v>324</v>
      </c>
      <c r="H253" s="22"/>
      <c r="I253" s="22"/>
      <c r="J253" s="22"/>
      <c r="K253" s="22"/>
      <c r="L253" s="22"/>
    </row>
    <row r="254" spans="1:12" ht="15.75" customHeight="1">
      <c r="A254" s="22" t="s">
        <v>10</v>
      </c>
      <c r="B254" s="112" t="s">
        <v>170</v>
      </c>
      <c r="C254" s="112">
        <v>1</v>
      </c>
      <c r="D254" s="112">
        <v>2030</v>
      </c>
      <c r="E254" s="112">
        <v>4.0341926050000003</v>
      </c>
      <c r="H254" s="22"/>
      <c r="I254" s="22"/>
      <c r="J254" s="22"/>
      <c r="K254" s="22"/>
      <c r="L254" s="22"/>
    </row>
    <row r="255" spans="1:12" ht="15.75" customHeight="1">
      <c r="A255" s="22" t="s">
        <v>10</v>
      </c>
      <c r="B255" s="112" t="s">
        <v>170</v>
      </c>
      <c r="C255" s="112">
        <v>1</v>
      </c>
      <c r="D255" s="112">
        <v>2035</v>
      </c>
      <c r="E255" s="112">
        <v>4.2506192470000004</v>
      </c>
      <c r="G255" s="107" t="s">
        <v>325</v>
      </c>
      <c r="H255" s="22"/>
      <c r="I255" s="22"/>
      <c r="J255" s="22"/>
      <c r="K255" s="22"/>
      <c r="L255" s="22"/>
    </row>
    <row r="256" spans="1:12" ht="15.75" customHeight="1">
      <c r="A256" s="22" t="s">
        <v>10</v>
      </c>
      <c r="B256" s="112" t="s">
        <v>170</v>
      </c>
      <c r="C256" s="112">
        <v>1</v>
      </c>
      <c r="D256" s="112">
        <v>2040</v>
      </c>
      <c r="E256" s="112">
        <v>4.4670458880000004</v>
      </c>
      <c r="H256" s="22"/>
      <c r="I256" s="22"/>
      <c r="J256" s="22"/>
      <c r="K256" s="22"/>
      <c r="L256" s="22"/>
    </row>
    <row r="257" spans="1:12" ht="15.75" customHeight="1">
      <c r="A257" s="22" t="s">
        <v>10</v>
      </c>
      <c r="B257" s="112" t="s">
        <v>170</v>
      </c>
      <c r="C257" s="112">
        <v>1</v>
      </c>
      <c r="D257" s="112">
        <v>2045</v>
      </c>
      <c r="E257" s="112">
        <v>4.6834725300000004</v>
      </c>
      <c r="G257" s="109" t="s">
        <v>326</v>
      </c>
      <c r="H257" s="22"/>
      <c r="I257" s="22"/>
      <c r="J257" s="22"/>
      <c r="K257" s="22"/>
      <c r="L257" s="22"/>
    </row>
    <row r="258" spans="1:12" ht="15.75" customHeight="1">
      <c r="A258" s="22" t="s">
        <v>10</v>
      </c>
      <c r="B258" s="112" t="s">
        <v>170</v>
      </c>
      <c r="C258" s="112">
        <v>1</v>
      </c>
      <c r="D258" s="112">
        <v>2050</v>
      </c>
      <c r="E258" s="112">
        <v>4.8998991719999996</v>
      </c>
      <c r="H258" s="22"/>
      <c r="I258" s="22"/>
      <c r="J258" s="22"/>
      <c r="K258" s="22"/>
      <c r="L258" s="22"/>
    </row>
    <row r="259" spans="1:12" ht="15.75" customHeight="1">
      <c r="A259" s="22" t="s">
        <v>10</v>
      </c>
      <c r="B259" s="112" t="s">
        <v>171</v>
      </c>
      <c r="C259" s="112">
        <v>1</v>
      </c>
      <c r="D259" s="112">
        <v>2022</v>
      </c>
      <c r="E259" s="112">
        <v>14.68136063</v>
      </c>
      <c r="G259" s="107" t="s">
        <v>318</v>
      </c>
      <c r="H259" s="22"/>
      <c r="I259" s="22"/>
      <c r="J259" s="22"/>
      <c r="K259" s="22"/>
      <c r="L259" s="22"/>
    </row>
    <row r="260" spans="1:12" ht="15.75" customHeight="1">
      <c r="A260" s="22" t="s">
        <v>10</v>
      </c>
      <c r="B260" s="112" t="s">
        <v>171</v>
      </c>
      <c r="C260" s="112">
        <v>1</v>
      </c>
      <c r="D260" s="112">
        <v>2025</v>
      </c>
      <c r="E260" s="112">
        <v>14.0749566</v>
      </c>
      <c r="G260" s="108"/>
      <c r="H260" s="22"/>
      <c r="I260" s="22"/>
      <c r="J260" s="22"/>
      <c r="K260" s="22"/>
      <c r="L260" s="22"/>
    </row>
    <row r="261" spans="1:12" ht="15.75" customHeight="1">
      <c r="A261" s="22" t="s">
        <v>10</v>
      </c>
      <c r="B261" s="112" t="s">
        <v>171</v>
      </c>
      <c r="C261" s="112">
        <v>1</v>
      </c>
      <c r="D261" s="112">
        <v>2030</v>
      </c>
      <c r="E261" s="112">
        <v>14.87285664</v>
      </c>
      <c r="G261" s="108" t="s">
        <v>327</v>
      </c>
      <c r="H261" s="22"/>
      <c r="I261" s="22"/>
      <c r="J261" s="22"/>
      <c r="K261" s="22"/>
      <c r="L261" s="22"/>
    </row>
    <row r="262" spans="1:12" ht="15.75" customHeight="1">
      <c r="A262" s="22" t="s">
        <v>10</v>
      </c>
      <c r="B262" s="112" t="s">
        <v>171</v>
      </c>
      <c r="C262" s="112">
        <v>1</v>
      </c>
      <c r="D262" s="112">
        <v>2035</v>
      </c>
      <c r="E262" s="112">
        <v>15.670756669999999</v>
      </c>
      <c r="G262" s="108"/>
      <c r="H262" s="22"/>
      <c r="I262" s="22"/>
      <c r="J262" s="22"/>
      <c r="K262" s="22"/>
      <c r="L262" s="22"/>
    </row>
    <row r="263" spans="1:12" ht="15.75" customHeight="1">
      <c r="A263" s="22" t="s">
        <v>10</v>
      </c>
      <c r="B263" s="112" t="s">
        <v>171</v>
      </c>
      <c r="C263" s="112">
        <v>1</v>
      </c>
      <c r="D263" s="112">
        <v>2040</v>
      </c>
      <c r="E263" s="112">
        <v>16.468656710000001</v>
      </c>
      <c r="G263" s="108" t="s">
        <v>328</v>
      </c>
      <c r="H263" s="22"/>
      <c r="I263" s="22"/>
      <c r="J263" s="22"/>
      <c r="K263" s="22"/>
      <c r="L263" s="22"/>
    </row>
    <row r="264" spans="1:12" ht="15.75" customHeight="1">
      <c r="A264" s="22" t="s">
        <v>10</v>
      </c>
      <c r="B264" s="112" t="s">
        <v>171</v>
      </c>
      <c r="C264" s="112">
        <v>1</v>
      </c>
      <c r="D264" s="112">
        <v>2045</v>
      </c>
      <c r="E264" s="112">
        <v>17.266556739999999</v>
      </c>
      <c r="H264" s="22"/>
      <c r="I264" s="22"/>
      <c r="J264" s="22"/>
      <c r="K264" s="22"/>
      <c r="L264" s="22"/>
    </row>
    <row r="265" spans="1:12" ht="15.75" customHeight="1">
      <c r="A265" s="22" t="s">
        <v>10</v>
      </c>
      <c r="B265" s="112" t="s">
        <v>171</v>
      </c>
      <c r="C265" s="112">
        <v>1</v>
      </c>
      <c r="D265" s="112">
        <v>2050</v>
      </c>
      <c r="E265" s="112">
        <v>18.06445677</v>
      </c>
      <c r="G265" s="104" t="s">
        <v>329</v>
      </c>
      <c r="H265" s="104">
        <v>2023</v>
      </c>
      <c r="I265" s="104">
        <v>2024</v>
      </c>
      <c r="J265" s="22"/>
      <c r="K265" s="22"/>
      <c r="L265" s="22"/>
    </row>
    <row r="266" spans="1:12" ht="15.75" customHeight="1">
      <c r="A266" s="22" t="s">
        <v>10</v>
      </c>
      <c r="B266" s="112" t="s">
        <v>177</v>
      </c>
      <c r="C266" s="112">
        <v>1</v>
      </c>
      <c r="D266" s="112">
        <v>2022</v>
      </c>
      <c r="E266" s="112">
        <v>3.5840251900000002</v>
      </c>
      <c r="G266" s="63" t="s">
        <v>314</v>
      </c>
      <c r="H266" s="63">
        <v>361.03</v>
      </c>
      <c r="I266" s="63">
        <v>397.07</v>
      </c>
      <c r="J266" s="22"/>
      <c r="K266" s="22"/>
      <c r="L266" s="22"/>
    </row>
    <row r="267" spans="1:12" ht="15.75" customHeight="1">
      <c r="A267" s="22" t="s">
        <v>10</v>
      </c>
      <c r="B267" s="112" t="s">
        <v>177</v>
      </c>
      <c r="C267" s="112">
        <v>1</v>
      </c>
      <c r="D267" s="112">
        <v>2025</v>
      </c>
      <c r="E267" s="112">
        <v>3.4359893659999998</v>
      </c>
      <c r="G267" s="63" t="s">
        <v>316</v>
      </c>
      <c r="H267" s="63">
        <v>2.38</v>
      </c>
      <c r="I267" s="63">
        <v>1.2</v>
      </c>
      <c r="J267" s="22"/>
      <c r="K267" s="22"/>
      <c r="L267" s="22"/>
    </row>
    <row r="268" spans="1:12" ht="15.75" customHeight="1">
      <c r="A268" s="22" t="s">
        <v>10</v>
      </c>
      <c r="B268" s="112" t="s">
        <v>177</v>
      </c>
      <c r="C268" s="112">
        <v>1</v>
      </c>
      <c r="D268" s="112">
        <v>2030</v>
      </c>
      <c r="E268" s="112">
        <v>3.6307733440000001</v>
      </c>
      <c r="G268" s="105" t="s">
        <v>330</v>
      </c>
      <c r="H268" s="105">
        <v>363.41</v>
      </c>
      <c r="I268" s="105">
        <v>398.27</v>
      </c>
      <c r="J268" s="22"/>
      <c r="K268" s="22"/>
      <c r="L268" s="22"/>
    </row>
    <row r="269" spans="1:12" ht="15.75" customHeight="1">
      <c r="A269" s="22" t="s">
        <v>10</v>
      </c>
      <c r="B269" s="112" t="s">
        <v>177</v>
      </c>
      <c r="C269" s="112">
        <v>1</v>
      </c>
      <c r="D269" s="112">
        <v>2035</v>
      </c>
      <c r="E269" s="112">
        <v>3.8255573219999999</v>
      </c>
      <c r="G269" s="63" t="s">
        <v>318</v>
      </c>
      <c r="H269" s="63">
        <v>42.23</v>
      </c>
      <c r="I269" s="63">
        <v>27.14</v>
      </c>
      <c r="J269" s="22"/>
      <c r="K269" s="22"/>
      <c r="L269" s="22"/>
    </row>
    <row r="270" spans="1:12" ht="15.75" customHeight="1">
      <c r="A270" s="22" t="s">
        <v>10</v>
      </c>
      <c r="B270" s="112" t="s">
        <v>177</v>
      </c>
      <c r="C270" s="112">
        <v>1</v>
      </c>
      <c r="D270" s="112">
        <v>2040</v>
      </c>
      <c r="E270" s="112">
        <v>4.0203413000000001</v>
      </c>
      <c r="H270" s="22"/>
      <c r="I270" s="22"/>
      <c r="J270" s="22"/>
      <c r="K270" s="22"/>
      <c r="L270" s="22"/>
    </row>
    <row r="271" spans="1:12" ht="15.75" customHeight="1">
      <c r="A271" s="22" t="s">
        <v>10</v>
      </c>
      <c r="B271" s="112" t="s">
        <v>177</v>
      </c>
      <c r="C271" s="112">
        <v>1</v>
      </c>
      <c r="D271" s="112">
        <v>2045</v>
      </c>
      <c r="E271" s="112">
        <v>4.2151252770000003</v>
      </c>
      <c r="G271" s="110" t="s">
        <v>331</v>
      </c>
      <c r="H271" s="22"/>
      <c r="I271" s="22"/>
      <c r="J271" s="22"/>
      <c r="K271" s="22"/>
      <c r="L271" s="22"/>
    </row>
    <row r="272" spans="1:12" ht="15.75" customHeight="1">
      <c r="A272" s="22" t="s">
        <v>10</v>
      </c>
      <c r="B272" s="112" t="s">
        <v>177</v>
      </c>
      <c r="C272" s="112">
        <v>1</v>
      </c>
      <c r="D272" s="112">
        <v>2050</v>
      </c>
      <c r="E272" s="112">
        <v>4.4099092549999996</v>
      </c>
      <c r="H272" s="22"/>
      <c r="I272" s="22"/>
      <c r="J272" s="22"/>
      <c r="K272" s="22"/>
      <c r="L272" s="22"/>
    </row>
    <row r="273" spans="1:12" ht="15.75" customHeight="1">
      <c r="A273" s="22" t="s">
        <v>10</v>
      </c>
      <c r="B273" s="112" t="s">
        <v>159</v>
      </c>
      <c r="C273" s="112">
        <v>1</v>
      </c>
      <c r="D273" s="112">
        <v>2025</v>
      </c>
      <c r="E273" s="112">
        <v>4.9630957520000001</v>
      </c>
      <c r="G273" s="62" t="s">
        <v>250</v>
      </c>
      <c r="H273" s="62" t="s">
        <v>313</v>
      </c>
      <c r="I273" s="62" t="s">
        <v>332</v>
      </c>
      <c r="J273" s="22"/>
      <c r="K273" s="22"/>
      <c r="L273" s="22"/>
    </row>
    <row r="274" spans="1:12" ht="15.75" customHeight="1">
      <c r="A274" s="22" t="s">
        <v>10</v>
      </c>
      <c r="B274" s="112" t="s">
        <v>159</v>
      </c>
      <c r="C274" s="112">
        <v>1</v>
      </c>
      <c r="D274" s="112">
        <v>2030</v>
      </c>
      <c r="E274" s="112">
        <v>5.2444503859999996</v>
      </c>
      <c r="G274" s="75">
        <v>2023</v>
      </c>
      <c r="H274" s="64" t="s">
        <v>333</v>
      </c>
      <c r="I274" s="64" t="s">
        <v>334</v>
      </c>
      <c r="J274" s="22"/>
      <c r="K274" s="22"/>
      <c r="L274" s="22"/>
    </row>
    <row r="275" spans="1:12" ht="15.75" customHeight="1">
      <c r="A275" s="22" t="s">
        <v>10</v>
      </c>
      <c r="B275" s="112" t="s">
        <v>159</v>
      </c>
      <c r="C275" s="112">
        <v>1</v>
      </c>
      <c r="D275" s="112">
        <v>2035</v>
      </c>
      <c r="E275" s="112">
        <v>5.52580502</v>
      </c>
      <c r="G275" s="75">
        <v>2023</v>
      </c>
      <c r="H275" s="64" t="s">
        <v>318</v>
      </c>
      <c r="I275" s="64" t="s">
        <v>335</v>
      </c>
      <c r="J275" s="22"/>
      <c r="K275" s="22"/>
      <c r="L275" s="22"/>
    </row>
    <row r="276" spans="1:12" ht="15.75" customHeight="1">
      <c r="A276" s="22" t="s">
        <v>10</v>
      </c>
      <c r="B276" s="112" t="s">
        <v>159</v>
      </c>
      <c r="C276" s="112">
        <v>1</v>
      </c>
      <c r="D276" s="112">
        <v>2040</v>
      </c>
      <c r="E276" s="112">
        <v>5.8071596550000004</v>
      </c>
      <c r="G276" s="75">
        <v>2024</v>
      </c>
      <c r="H276" s="64" t="s">
        <v>333</v>
      </c>
      <c r="I276" s="64" t="s">
        <v>336</v>
      </c>
      <c r="J276" s="22"/>
      <c r="K276" s="22"/>
      <c r="L276" s="22"/>
    </row>
    <row r="277" spans="1:12" ht="15.75" customHeight="1">
      <c r="A277" s="22" t="s">
        <v>10</v>
      </c>
      <c r="B277" s="112" t="s">
        <v>159</v>
      </c>
      <c r="C277" s="112">
        <v>1</v>
      </c>
      <c r="D277" s="112">
        <v>2045</v>
      </c>
      <c r="E277" s="112">
        <v>6.0885142889999999</v>
      </c>
      <c r="G277" s="75">
        <v>2024</v>
      </c>
      <c r="H277" s="64" t="s">
        <v>318</v>
      </c>
      <c r="I277" s="64" t="s">
        <v>337</v>
      </c>
      <c r="J277" s="22"/>
      <c r="K277" s="22"/>
      <c r="L277" s="22"/>
    </row>
    <row r="278" spans="1:12" ht="15.75" customHeight="1">
      <c r="A278" s="22" t="s">
        <v>10</v>
      </c>
      <c r="B278" s="112" t="s">
        <v>159</v>
      </c>
      <c r="C278" s="112">
        <v>1</v>
      </c>
      <c r="D278" s="112">
        <v>2050</v>
      </c>
      <c r="E278" s="112">
        <v>6.3698689240000004</v>
      </c>
      <c r="H278" s="22"/>
      <c r="I278" s="22"/>
      <c r="J278" s="22"/>
      <c r="K278" s="22"/>
      <c r="L278" s="22"/>
    </row>
    <row r="279" spans="1:12" ht="15.75" customHeight="1">
      <c r="A279" s="22" t="s">
        <v>10</v>
      </c>
      <c r="B279" s="112" t="s">
        <v>162</v>
      </c>
      <c r="C279" s="112">
        <v>1</v>
      </c>
      <c r="D279" s="112">
        <v>2022</v>
      </c>
      <c r="E279" s="112">
        <v>3.3849126790000001</v>
      </c>
      <c r="H279" s="22"/>
      <c r="I279" s="22"/>
      <c r="J279" s="22"/>
      <c r="K279" s="22"/>
      <c r="L279" s="22"/>
    </row>
    <row r="280" spans="1:12" ht="15.75" customHeight="1">
      <c r="A280" s="22" t="s">
        <v>10</v>
      </c>
      <c r="B280" s="112" t="s">
        <v>162</v>
      </c>
      <c r="C280" s="112">
        <v>1</v>
      </c>
      <c r="D280" s="112">
        <v>2025</v>
      </c>
      <c r="E280" s="112">
        <v>3.2451010679999999</v>
      </c>
      <c r="H280" s="22"/>
      <c r="I280" s="22"/>
      <c r="J280" s="22"/>
      <c r="K280" s="22"/>
      <c r="L280" s="22"/>
    </row>
    <row r="281" spans="1:12" ht="15.75" customHeight="1">
      <c r="A281" s="22" t="s">
        <v>10</v>
      </c>
      <c r="B281" s="112" t="s">
        <v>162</v>
      </c>
      <c r="C281" s="112">
        <v>1</v>
      </c>
      <c r="D281" s="112">
        <v>2030</v>
      </c>
      <c r="E281" s="112">
        <v>3.4290637140000002</v>
      </c>
      <c r="H281" s="22"/>
      <c r="I281" s="22"/>
      <c r="J281" s="22"/>
      <c r="K281" s="22"/>
      <c r="L281" s="22"/>
    </row>
    <row r="282" spans="1:12" ht="15.75" customHeight="1">
      <c r="A282" s="22" t="s">
        <v>10</v>
      </c>
      <c r="B282" s="112" t="s">
        <v>162</v>
      </c>
      <c r="C282" s="112">
        <v>1</v>
      </c>
      <c r="D282" s="112">
        <v>2035</v>
      </c>
      <c r="E282" s="112">
        <v>3.6130263600000001</v>
      </c>
      <c r="H282" s="22"/>
      <c r="I282" s="22"/>
      <c r="J282" s="22"/>
      <c r="K282" s="22"/>
      <c r="L282" s="22"/>
    </row>
    <row r="283" spans="1:12" ht="15.75" customHeight="1">
      <c r="A283" s="22" t="s">
        <v>10</v>
      </c>
      <c r="B283" s="112" t="s">
        <v>162</v>
      </c>
      <c r="C283" s="112">
        <v>1</v>
      </c>
      <c r="D283" s="112">
        <v>2040</v>
      </c>
      <c r="E283" s="112">
        <v>3.7969890049999999</v>
      </c>
      <c r="H283" s="22"/>
      <c r="I283" s="22"/>
      <c r="J283" s="22"/>
      <c r="K283" s="22"/>
      <c r="L283" s="22"/>
    </row>
    <row r="284" spans="1:12" ht="15.75" customHeight="1">
      <c r="A284" s="22" t="s">
        <v>10</v>
      </c>
      <c r="B284" s="112" t="s">
        <v>162</v>
      </c>
      <c r="C284" s="112">
        <v>1</v>
      </c>
      <c r="D284" s="112">
        <v>2045</v>
      </c>
      <c r="E284" s="112">
        <v>3.9809516509999998</v>
      </c>
      <c r="H284" s="22"/>
      <c r="I284" s="22"/>
      <c r="J284" s="22"/>
      <c r="K284" s="22"/>
      <c r="L284" s="22"/>
    </row>
    <row r="285" spans="1:12" ht="15.75" customHeight="1">
      <c r="A285" s="22" t="s">
        <v>10</v>
      </c>
      <c r="B285" s="112" t="s">
        <v>162</v>
      </c>
      <c r="C285" s="112">
        <v>1</v>
      </c>
      <c r="D285" s="112">
        <v>2050</v>
      </c>
      <c r="E285" s="112">
        <v>4.1649142960000001</v>
      </c>
      <c r="H285" s="22"/>
      <c r="I285" s="22"/>
      <c r="J285" s="22"/>
      <c r="K285" s="22"/>
      <c r="L285" s="22"/>
    </row>
    <row r="286" spans="1:12" ht="15.75" customHeight="1">
      <c r="H286" s="22"/>
      <c r="I286" s="22"/>
      <c r="J286" s="22"/>
      <c r="K286" s="22"/>
      <c r="L286" s="22"/>
    </row>
    <row r="287" spans="1:12" ht="15.75" customHeight="1">
      <c r="H287" s="22"/>
      <c r="I287" s="22"/>
      <c r="J287" s="22"/>
      <c r="K287" s="22"/>
      <c r="L287" s="22"/>
    </row>
    <row r="288" spans="1:12" ht="15.75" customHeight="1">
      <c r="H288" s="22"/>
      <c r="I288" s="22"/>
      <c r="J288" s="22"/>
      <c r="K288" s="22"/>
      <c r="L288" s="22"/>
    </row>
    <row r="289" spans="7:12" ht="15.75" customHeight="1">
      <c r="H289" s="22"/>
      <c r="I289" s="22"/>
      <c r="J289" s="22"/>
      <c r="K289" s="22"/>
      <c r="L289" s="22"/>
    </row>
    <row r="290" spans="7:12" ht="15.75" customHeight="1">
      <c r="H290" s="22"/>
      <c r="I290" s="22"/>
      <c r="J290" s="22"/>
      <c r="K290" s="22"/>
      <c r="L290" s="22"/>
    </row>
    <row r="291" spans="7:12" ht="15.75" customHeight="1">
      <c r="H291" s="22"/>
      <c r="I291" s="22"/>
      <c r="J291" s="22"/>
      <c r="K291" s="22"/>
      <c r="L291" s="22"/>
    </row>
    <row r="292" spans="7:12" ht="15.75" customHeight="1">
      <c r="H292" s="22"/>
      <c r="I292" s="22"/>
      <c r="J292" s="22"/>
      <c r="K292" s="22"/>
      <c r="L292" s="22"/>
    </row>
    <row r="293" spans="7:12" ht="15.75" customHeight="1">
      <c r="G293" s="22" t="s">
        <v>10</v>
      </c>
      <c r="H293" s="22" t="s">
        <v>48</v>
      </c>
      <c r="I293" s="22">
        <v>1</v>
      </c>
      <c r="J293" s="22">
        <v>2022</v>
      </c>
      <c r="K293" s="22">
        <v>0</v>
      </c>
      <c r="L293" s="22"/>
    </row>
    <row r="294" spans="7:12" ht="15.75" customHeight="1">
      <c r="G294" s="22" t="s">
        <v>10</v>
      </c>
      <c r="H294" s="22" t="s">
        <v>48</v>
      </c>
      <c r="I294" s="22">
        <v>1</v>
      </c>
      <c r="J294" s="22">
        <v>2025</v>
      </c>
      <c r="K294" s="22">
        <v>0</v>
      </c>
      <c r="L294" s="22"/>
    </row>
    <row r="295" spans="7:12" ht="15.75" customHeight="1">
      <c r="G295" s="22" t="s">
        <v>10</v>
      </c>
      <c r="H295" s="22" t="s">
        <v>48</v>
      </c>
      <c r="I295" s="22">
        <v>1</v>
      </c>
      <c r="J295" s="22">
        <v>2030</v>
      </c>
      <c r="K295" s="22">
        <v>0</v>
      </c>
      <c r="L295" s="22"/>
    </row>
    <row r="296" spans="7:12" ht="15.75" customHeight="1">
      <c r="G296" s="22" t="s">
        <v>10</v>
      </c>
      <c r="H296" s="22" t="s">
        <v>48</v>
      </c>
      <c r="I296" s="22">
        <v>1</v>
      </c>
      <c r="J296" s="22">
        <v>2035</v>
      </c>
      <c r="K296" s="22">
        <v>0</v>
      </c>
      <c r="L296" s="22"/>
    </row>
    <row r="297" spans="7:12" ht="15.75" customHeight="1">
      <c r="G297" s="22" t="s">
        <v>10</v>
      </c>
      <c r="H297" s="22" t="s">
        <v>48</v>
      </c>
      <c r="I297" s="22">
        <v>1</v>
      </c>
      <c r="J297" s="22">
        <v>2040</v>
      </c>
      <c r="K297" s="22">
        <v>0</v>
      </c>
      <c r="L297" s="22"/>
    </row>
    <row r="298" spans="7:12" ht="15.75" customHeight="1">
      <c r="G298" s="22" t="s">
        <v>10</v>
      </c>
      <c r="H298" s="22" t="s">
        <v>48</v>
      </c>
      <c r="I298" s="22">
        <v>1</v>
      </c>
      <c r="J298" s="22">
        <v>2045</v>
      </c>
      <c r="K298" s="22">
        <v>0</v>
      </c>
      <c r="L298" s="22"/>
    </row>
    <row r="299" spans="7:12" ht="15.75" customHeight="1">
      <c r="G299" s="22" t="s">
        <v>10</v>
      </c>
      <c r="H299" s="22" t="s">
        <v>48</v>
      </c>
      <c r="I299" s="22">
        <v>1</v>
      </c>
      <c r="J299" s="22">
        <v>2050</v>
      </c>
      <c r="K299" s="22">
        <v>0</v>
      </c>
      <c r="L299" s="22"/>
    </row>
    <row r="300" spans="7:12" ht="15.75" customHeight="1">
      <c r="G300" s="22" t="s">
        <v>10</v>
      </c>
      <c r="H300" s="22" t="s">
        <v>89</v>
      </c>
      <c r="I300" s="22">
        <v>1</v>
      </c>
      <c r="J300" s="22">
        <v>2022</v>
      </c>
      <c r="K300" s="22">
        <v>0</v>
      </c>
      <c r="L300" s="22"/>
    </row>
    <row r="301" spans="7:12" ht="15.75" customHeight="1">
      <c r="G301" s="22" t="s">
        <v>10</v>
      </c>
      <c r="H301" s="22" t="s">
        <v>89</v>
      </c>
      <c r="I301" s="22">
        <v>1</v>
      </c>
      <c r="J301" s="22">
        <v>2025</v>
      </c>
      <c r="K301" s="22">
        <v>0</v>
      </c>
      <c r="L301" s="22"/>
    </row>
    <row r="302" spans="7:12" ht="15.75" customHeight="1">
      <c r="G302" s="22" t="s">
        <v>10</v>
      </c>
      <c r="H302" s="22" t="s">
        <v>89</v>
      </c>
      <c r="I302" s="22">
        <v>1</v>
      </c>
      <c r="J302" s="22">
        <v>2030</v>
      </c>
      <c r="K302" s="22">
        <v>0</v>
      </c>
      <c r="L302" s="22"/>
    </row>
    <row r="303" spans="7:12" ht="15.75" customHeight="1">
      <c r="G303" s="22" t="s">
        <v>10</v>
      </c>
      <c r="H303" s="22" t="s">
        <v>89</v>
      </c>
      <c r="I303" s="22">
        <v>1</v>
      </c>
      <c r="J303" s="22">
        <v>2035</v>
      </c>
      <c r="K303" s="22">
        <v>0</v>
      </c>
      <c r="L303" s="22"/>
    </row>
    <row r="304" spans="7:12" ht="15.75" customHeight="1">
      <c r="G304" s="22" t="s">
        <v>10</v>
      </c>
      <c r="H304" s="22" t="s">
        <v>89</v>
      </c>
      <c r="I304" s="22">
        <v>1</v>
      </c>
      <c r="J304" s="22">
        <v>2040</v>
      </c>
      <c r="K304" s="22">
        <v>0</v>
      </c>
      <c r="L304" s="22"/>
    </row>
    <row r="305" spans="7:12" ht="15.75" customHeight="1">
      <c r="G305" s="22" t="s">
        <v>10</v>
      </c>
      <c r="H305" s="22" t="s">
        <v>89</v>
      </c>
      <c r="I305" s="22">
        <v>1</v>
      </c>
      <c r="J305" s="22">
        <v>2045</v>
      </c>
      <c r="K305" s="22">
        <v>0</v>
      </c>
      <c r="L305" s="22"/>
    </row>
    <row r="306" spans="7:12" ht="15.75" customHeight="1">
      <c r="G306" s="22" t="s">
        <v>10</v>
      </c>
      <c r="H306" s="22" t="s">
        <v>89</v>
      </c>
      <c r="I306" s="22">
        <v>1</v>
      </c>
      <c r="J306" s="22">
        <v>2050</v>
      </c>
      <c r="K306" s="22">
        <v>0</v>
      </c>
      <c r="L306" s="22"/>
    </row>
    <row r="307" spans="7:12" ht="15.75" customHeight="1">
      <c r="G307" s="22" t="s">
        <v>10</v>
      </c>
      <c r="H307" s="22" t="s">
        <v>216</v>
      </c>
      <c r="I307" s="22">
        <v>1</v>
      </c>
      <c r="J307" s="22">
        <v>2022</v>
      </c>
      <c r="K307" s="22">
        <v>0</v>
      </c>
      <c r="L307" s="22"/>
    </row>
    <row r="308" spans="7:12" ht="15.75" customHeight="1">
      <c r="G308" s="22" t="s">
        <v>10</v>
      </c>
      <c r="H308" s="22" t="s">
        <v>216</v>
      </c>
      <c r="I308" s="22">
        <v>1</v>
      </c>
      <c r="J308" s="22">
        <v>2025</v>
      </c>
      <c r="K308" s="22">
        <v>0</v>
      </c>
      <c r="L308" s="22"/>
    </row>
    <row r="309" spans="7:12" ht="15.75" customHeight="1">
      <c r="G309" s="22" t="s">
        <v>10</v>
      </c>
      <c r="H309" s="22" t="s">
        <v>216</v>
      </c>
      <c r="I309" s="22">
        <v>1</v>
      </c>
      <c r="J309" s="22">
        <v>2030</v>
      </c>
      <c r="K309" s="22">
        <v>0</v>
      </c>
      <c r="L309" s="22"/>
    </row>
    <row r="310" spans="7:12" ht="15.75" customHeight="1">
      <c r="G310" s="22" t="s">
        <v>10</v>
      </c>
      <c r="H310" s="22" t="s">
        <v>216</v>
      </c>
      <c r="I310" s="22">
        <v>1</v>
      </c>
      <c r="J310" s="22">
        <v>2035</v>
      </c>
      <c r="K310" s="22">
        <v>0</v>
      </c>
      <c r="L310" s="22"/>
    </row>
    <row r="311" spans="7:12" ht="15.75" customHeight="1">
      <c r="G311" s="22" t="s">
        <v>10</v>
      </c>
      <c r="H311" s="22" t="s">
        <v>216</v>
      </c>
      <c r="I311" s="22">
        <v>1</v>
      </c>
      <c r="J311" s="22">
        <v>2040</v>
      </c>
      <c r="K311" s="22">
        <v>0</v>
      </c>
      <c r="L311" s="22"/>
    </row>
    <row r="312" spans="7:12" ht="15.75" customHeight="1">
      <c r="G312" s="22" t="s">
        <v>10</v>
      </c>
      <c r="H312" s="22" t="s">
        <v>216</v>
      </c>
      <c r="I312" s="22">
        <v>1</v>
      </c>
      <c r="J312" s="22">
        <v>2045</v>
      </c>
      <c r="K312" s="22">
        <v>0</v>
      </c>
      <c r="L312" s="22"/>
    </row>
    <row r="313" spans="7:12" ht="15.75" customHeight="1">
      <c r="G313" s="22" t="s">
        <v>10</v>
      </c>
      <c r="H313" s="22" t="s">
        <v>216</v>
      </c>
      <c r="I313" s="22">
        <v>1</v>
      </c>
      <c r="J313" s="22">
        <v>2050</v>
      </c>
      <c r="K313" s="22">
        <v>0</v>
      </c>
      <c r="L313" s="22"/>
    </row>
    <row r="314" spans="7:12" ht="15.75" customHeight="1">
      <c r="G314" s="22" t="s">
        <v>10</v>
      </c>
      <c r="H314" s="22" t="s">
        <v>96</v>
      </c>
      <c r="I314" s="22">
        <v>1</v>
      </c>
      <c r="J314" s="22">
        <v>2022</v>
      </c>
      <c r="K314" s="22">
        <v>0</v>
      </c>
      <c r="L314" s="22"/>
    </row>
    <row r="315" spans="7:12" ht="15.75" customHeight="1">
      <c r="G315" s="22" t="s">
        <v>10</v>
      </c>
      <c r="H315" s="22" t="s">
        <v>96</v>
      </c>
      <c r="I315" s="22">
        <v>1</v>
      </c>
      <c r="J315" s="22">
        <v>2025</v>
      </c>
      <c r="K315" s="22">
        <v>0</v>
      </c>
      <c r="L315" s="22"/>
    </row>
    <row r="316" spans="7:12" ht="15.75" customHeight="1">
      <c r="G316" s="22" t="s">
        <v>10</v>
      </c>
      <c r="H316" s="22" t="s">
        <v>96</v>
      </c>
      <c r="I316" s="22">
        <v>1</v>
      </c>
      <c r="J316" s="22">
        <v>2030</v>
      </c>
      <c r="K316" s="22">
        <v>0</v>
      </c>
      <c r="L316" s="22"/>
    </row>
    <row r="317" spans="7:12" ht="15.75" customHeight="1">
      <c r="G317" s="22" t="s">
        <v>10</v>
      </c>
      <c r="H317" s="22" t="s">
        <v>96</v>
      </c>
      <c r="I317" s="22">
        <v>1</v>
      </c>
      <c r="J317" s="22">
        <v>2035</v>
      </c>
      <c r="K317" s="22">
        <v>0</v>
      </c>
      <c r="L317" s="22"/>
    </row>
    <row r="318" spans="7:12" ht="15.75" customHeight="1">
      <c r="G318" s="22" t="s">
        <v>10</v>
      </c>
      <c r="H318" s="22" t="s">
        <v>96</v>
      </c>
      <c r="I318" s="22">
        <v>1</v>
      </c>
      <c r="J318" s="22">
        <v>2040</v>
      </c>
      <c r="K318" s="22">
        <v>0</v>
      </c>
      <c r="L318" s="22"/>
    </row>
    <row r="319" spans="7:12" ht="15.75" customHeight="1">
      <c r="G319" s="22" t="s">
        <v>10</v>
      </c>
      <c r="H319" s="22" t="s">
        <v>96</v>
      </c>
      <c r="I319" s="22">
        <v>1</v>
      </c>
      <c r="J319" s="22">
        <v>2045</v>
      </c>
      <c r="K319" s="22">
        <v>0</v>
      </c>
      <c r="L319" s="22"/>
    </row>
    <row r="320" spans="7:12" ht="15.75" customHeight="1">
      <c r="G320" s="22" t="s">
        <v>10</v>
      </c>
      <c r="H320" s="22" t="s">
        <v>96</v>
      </c>
      <c r="I320" s="22">
        <v>1</v>
      </c>
      <c r="J320" s="22">
        <v>2050</v>
      </c>
      <c r="K320" s="22">
        <v>0</v>
      </c>
      <c r="L320" s="22"/>
    </row>
    <row r="321" spans="7:12" ht="15.75" customHeight="1">
      <c r="G321" s="22" t="s">
        <v>10</v>
      </c>
      <c r="H321" s="22" t="s">
        <v>98</v>
      </c>
      <c r="I321" s="22">
        <v>1</v>
      </c>
      <c r="J321" s="22">
        <v>2022</v>
      </c>
      <c r="K321" s="22">
        <v>0</v>
      </c>
      <c r="L321" s="22"/>
    </row>
    <row r="322" spans="7:12" ht="15.75" customHeight="1">
      <c r="G322" s="22" t="s">
        <v>10</v>
      </c>
      <c r="H322" s="22" t="s">
        <v>98</v>
      </c>
      <c r="I322" s="22">
        <v>1</v>
      </c>
      <c r="J322" s="22">
        <v>2025</v>
      </c>
      <c r="K322" s="22">
        <v>0</v>
      </c>
      <c r="L322" s="22"/>
    </row>
    <row r="323" spans="7:12" ht="15.75" customHeight="1">
      <c r="G323" s="22" t="s">
        <v>10</v>
      </c>
      <c r="H323" s="22" t="s">
        <v>98</v>
      </c>
      <c r="I323" s="22">
        <v>1</v>
      </c>
      <c r="J323" s="22">
        <v>2030</v>
      </c>
      <c r="K323" s="22">
        <v>0</v>
      </c>
      <c r="L323" s="22"/>
    </row>
    <row r="324" spans="7:12" ht="15.75" customHeight="1">
      <c r="G324" s="22" t="s">
        <v>10</v>
      </c>
      <c r="H324" s="22" t="s">
        <v>98</v>
      </c>
      <c r="I324" s="22">
        <v>1</v>
      </c>
      <c r="J324" s="22">
        <v>2035</v>
      </c>
      <c r="K324" s="22">
        <v>0</v>
      </c>
      <c r="L324" s="22"/>
    </row>
    <row r="325" spans="7:12" ht="15.75" customHeight="1">
      <c r="G325" s="22" t="s">
        <v>10</v>
      </c>
      <c r="H325" s="22" t="s">
        <v>98</v>
      </c>
      <c r="I325" s="22">
        <v>1</v>
      </c>
      <c r="J325" s="22">
        <v>2040</v>
      </c>
      <c r="K325" s="22">
        <v>0</v>
      </c>
      <c r="L325" s="22"/>
    </row>
    <row r="326" spans="7:12" ht="15.75" customHeight="1">
      <c r="G326" s="22" t="s">
        <v>10</v>
      </c>
      <c r="H326" s="22" t="s">
        <v>98</v>
      </c>
      <c r="I326" s="22">
        <v>1</v>
      </c>
      <c r="J326" s="22">
        <v>2045</v>
      </c>
      <c r="K326" s="22">
        <v>0</v>
      </c>
      <c r="L326" s="22"/>
    </row>
    <row r="327" spans="7:12" ht="15.75" customHeight="1">
      <c r="G327" s="22" t="s">
        <v>10</v>
      </c>
      <c r="H327" s="22" t="s">
        <v>98</v>
      </c>
      <c r="I327" s="22">
        <v>1</v>
      </c>
      <c r="J327" s="22">
        <v>2050</v>
      </c>
      <c r="K327" s="22">
        <v>0</v>
      </c>
      <c r="L327" s="22"/>
    </row>
    <row r="328" spans="7:12" ht="15.75" customHeight="1">
      <c r="G328" s="22" t="s">
        <v>10</v>
      </c>
      <c r="H328" s="22" t="s">
        <v>100</v>
      </c>
      <c r="I328" s="22">
        <v>1</v>
      </c>
      <c r="J328" s="22">
        <v>2022</v>
      </c>
      <c r="K328" s="22">
        <v>0</v>
      </c>
      <c r="L328" s="22"/>
    </row>
    <row r="329" spans="7:12" ht="15.75" customHeight="1">
      <c r="G329" s="22" t="s">
        <v>10</v>
      </c>
      <c r="H329" s="22" t="s">
        <v>100</v>
      </c>
      <c r="I329" s="22">
        <v>1</v>
      </c>
      <c r="J329" s="22">
        <v>2025</v>
      </c>
      <c r="K329" s="22">
        <v>0</v>
      </c>
      <c r="L329" s="22"/>
    </row>
    <row r="330" spans="7:12" ht="15.75" customHeight="1">
      <c r="G330" s="22" t="s">
        <v>10</v>
      </c>
      <c r="H330" s="22" t="s">
        <v>100</v>
      </c>
      <c r="I330" s="22">
        <v>1</v>
      </c>
      <c r="J330" s="22">
        <v>2030</v>
      </c>
      <c r="K330" s="22">
        <v>0</v>
      </c>
      <c r="L330" s="22"/>
    </row>
    <row r="331" spans="7:12" ht="15.75" customHeight="1">
      <c r="G331" s="22" t="s">
        <v>10</v>
      </c>
      <c r="H331" s="22" t="s">
        <v>100</v>
      </c>
      <c r="I331" s="22">
        <v>1</v>
      </c>
      <c r="J331" s="22">
        <v>2035</v>
      </c>
      <c r="K331" s="22">
        <v>0</v>
      </c>
      <c r="L331" s="22"/>
    </row>
    <row r="332" spans="7:12" ht="15.75" customHeight="1">
      <c r="G332" s="22" t="s">
        <v>10</v>
      </c>
      <c r="H332" s="22" t="s">
        <v>100</v>
      </c>
      <c r="I332" s="22">
        <v>1</v>
      </c>
      <c r="J332" s="22">
        <v>2040</v>
      </c>
      <c r="K332" s="22">
        <v>0</v>
      </c>
      <c r="L332" s="22"/>
    </row>
    <row r="333" spans="7:12" ht="15.75" customHeight="1">
      <c r="G333" s="22" t="s">
        <v>10</v>
      </c>
      <c r="H333" s="22" t="s">
        <v>100</v>
      </c>
      <c r="I333" s="22">
        <v>1</v>
      </c>
      <c r="J333" s="22">
        <v>2045</v>
      </c>
      <c r="K333" s="22">
        <v>0</v>
      </c>
      <c r="L333" s="22"/>
    </row>
    <row r="334" spans="7:12" ht="15.75" customHeight="1">
      <c r="G334" s="22" t="s">
        <v>10</v>
      </c>
      <c r="H334" s="22" t="s">
        <v>100</v>
      </c>
      <c r="I334" s="22">
        <v>1</v>
      </c>
      <c r="J334" s="22">
        <v>2050</v>
      </c>
      <c r="K334" s="22">
        <v>0</v>
      </c>
      <c r="L334" s="22"/>
    </row>
    <row r="335" spans="7:12" ht="15.75" customHeight="1">
      <c r="G335" s="22" t="s">
        <v>10</v>
      </c>
      <c r="H335" s="22" t="s">
        <v>217</v>
      </c>
      <c r="I335" s="22">
        <v>1</v>
      </c>
      <c r="J335" s="22">
        <v>2022</v>
      </c>
      <c r="K335" s="22">
        <v>0</v>
      </c>
      <c r="L335" s="22"/>
    </row>
    <row r="336" spans="7:12" ht="15.75" customHeight="1">
      <c r="G336" s="22" t="s">
        <v>10</v>
      </c>
      <c r="H336" s="22" t="s">
        <v>217</v>
      </c>
      <c r="I336" s="22">
        <v>1</v>
      </c>
      <c r="J336" s="22">
        <v>2025</v>
      </c>
      <c r="K336" s="22">
        <v>0</v>
      </c>
      <c r="L336" s="22"/>
    </row>
    <row r="337" spans="7:12" ht="15.75" customHeight="1">
      <c r="G337" s="22" t="s">
        <v>10</v>
      </c>
      <c r="H337" s="22" t="s">
        <v>217</v>
      </c>
      <c r="I337" s="22">
        <v>1</v>
      </c>
      <c r="J337" s="22">
        <v>2030</v>
      </c>
      <c r="K337" s="22">
        <v>0</v>
      </c>
      <c r="L337" s="22"/>
    </row>
    <row r="338" spans="7:12" ht="15.75" customHeight="1">
      <c r="G338" s="22" t="s">
        <v>10</v>
      </c>
      <c r="H338" s="22" t="s">
        <v>217</v>
      </c>
      <c r="I338" s="22">
        <v>1</v>
      </c>
      <c r="J338" s="22">
        <v>2035</v>
      </c>
      <c r="K338" s="22">
        <v>0</v>
      </c>
      <c r="L338" s="22"/>
    </row>
    <row r="339" spans="7:12" ht="15.75" customHeight="1">
      <c r="G339" s="22" t="s">
        <v>10</v>
      </c>
      <c r="H339" s="22" t="s">
        <v>217</v>
      </c>
      <c r="I339" s="22">
        <v>1</v>
      </c>
      <c r="J339" s="22">
        <v>2040</v>
      </c>
      <c r="K339" s="22">
        <v>0</v>
      </c>
      <c r="L339" s="22"/>
    </row>
    <row r="340" spans="7:12" ht="15.75" customHeight="1">
      <c r="G340" s="22" t="s">
        <v>10</v>
      </c>
      <c r="H340" s="22" t="s">
        <v>217</v>
      </c>
      <c r="I340" s="22">
        <v>1</v>
      </c>
      <c r="J340" s="22">
        <v>2045</v>
      </c>
      <c r="K340" s="22">
        <v>0</v>
      </c>
      <c r="L340" s="22"/>
    </row>
    <row r="341" spans="7:12" ht="15.75" customHeight="1">
      <c r="G341" s="22" t="s">
        <v>10</v>
      </c>
      <c r="H341" s="22" t="s">
        <v>217</v>
      </c>
      <c r="I341" s="22">
        <v>1</v>
      </c>
      <c r="J341" s="22">
        <v>2050</v>
      </c>
      <c r="K341" s="22">
        <v>0</v>
      </c>
      <c r="L341" s="22"/>
    </row>
    <row r="342" spans="7:12" ht="15.75" customHeight="1">
      <c r="G342" s="22" t="s">
        <v>10</v>
      </c>
      <c r="H342" s="22" t="s">
        <v>106</v>
      </c>
      <c r="I342" s="22">
        <v>1</v>
      </c>
      <c r="J342" s="22">
        <v>2022</v>
      </c>
      <c r="K342" s="22">
        <v>0</v>
      </c>
      <c r="L342" s="22"/>
    </row>
    <row r="343" spans="7:12" ht="15.75" customHeight="1">
      <c r="G343" s="22" t="s">
        <v>10</v>
      </c>
      <c r="H343" s="22" t="s">
        <v>106</v>
      </c>
      <c r="I343" s="22">
        <v>1</v>
      </c>
      <c r="J343" s="22">
        <v>2025</v>
      </c>
      <c r="K343" s="22">
        <v>0</v>
      </c>
      <c r="L343" s="22"/>
    </row>
    <row r="344" spans="7:12" ht="15.75" customHeight="1">
      <c r="G344" s="22" t="s">
        <v>10</v>
      </c>
      <c r="H344" s="22" t="s">
        <v>106</v>
      </c>
      <c r="I344" s="22">
        <v>1</v>
      </c>
      <c r="J344" s="22">
        <v>2030</v>
      </c>
      <c r="K344" s="22">
        <v>0</v>
      </c>
      <c r="L344" s="22"/>
    </row>
    <row r="345" spans="7:12" ht="15.75" customHeight="1">
      <c r="G345" s="22" t="s">
        <v>10</v>
      </c>
      <c r="H345" s="22" t="s">
        <v>106</v>
      </c>
      <c r="I345" s="22">
        <v>1</v>
      </c>
      <c r="J345" s="22">
        <v>2035</v>
      </c>
      <c r="K345" s="22">
        <v>0</v>
      </c>
      <c r="L345" s="22"/>
    </row>
    <row r="346" spans="7:12" ht="15.75" customHeight="1">
      <c r="G346" s="22" t="s">
        <v>10</v>
      </c>
      <c r="H346" s="22" t="s">
        <v>106</v>
      </c>
      <c r="I346" s="22">
        <v>1</v>
      </c>
      <c r="J346" s="22">
        <v>2040</v>
      </c>
      <c r="K346" s="22">
        <v>0</v>
      </c>
      <c r="L346" s="22"/>
    </row>
    <row r="347" spans="7:12" ht="15.75" customHeight="1">
      <c r="G347" s="22" t="s">
        <v>10</v>
      </c>
      <c r="H347" s="22" t="s">
        <v>106</v>
      </c>
      <c r="I347" s="22">
        <v>1</v>
      </c>
      <c r="J347" s="22">
        <v>2045</v>
      </c>
      <c r="K347" s="22">
        <v>0</v>
      </c>
      <c r="L347" s="22"/>
    </row>
    <row r="348" spans="7:12" ht="15.75" customHeight="1">
      <c r="G348" s="22" t="s">
        <v>10</v>
      </c>
      <c r="H348" s="22" t="s">
        <v>106</v>
      </c>
      <c r="I348" s="22">
        <v>1</v>
      </c>
      <c r="J348" s="22">
        <v>2050</v>
      </c>
      <c r="K348" s="22">
        <v>0</v>
      </c>
      <c r="L348" s="22"/>
    </row>
    <row r="349" spans="7:12" ht="15.75" customHeight="1">
      <c r="G349" s="22" t="s">
        <v>10</v>
      </c>
      <c r="H349" s="22" t="s">
        <v>108</v>
      </c>
      <c r="I349" s="22">
        <v>1</v>
      </c>
      <c r="J349" s="22">
        <v>2022</v>
      </c>
      <c r="K349" s="22">
        <v>0</v>
      </c>
      <c r="L349" s="22"/>
    </row>
    <row r="350" spans="7:12" ht="15.75" customHeight="1">
      <c r="G350" s="22" t="s">
        <v>10</v>
      </c>
      <c r="H350" s="22" t="s">
        <v>108</v>
      </c>
      <c r="I350" s="22">
        <v>1</v>
      </c>
      <c r="J350" s="22">
        <v>2025</v>
      </c>
      <c r="K350" s="22">
        <v>0</v>
      </c>
      <c r="L350" s="22"/>
    </row>
    <row r="351" spans="7:12" ht="15.75" customHeight="1">
      <c r="G351" s="22" t="s">
        <v>10</v>
      </c>
      <c r="H351" s="22" t="s">
        <v>108</v>
      </c>
      <c r="I351" s="22">
        <v>1</v>
      </c>
      <c r="J351" s="22">
        <v>2030</v>
      </c>
      <c r="K351" s="22">
        <v>0</v>
      </c>
      <c r="L351" s="22"/>
    </row>
    <row r="352" spans="7:12" ht="15.75" customHeight="1">
      <c r="G352" s="22" t="s">
        <v>10</v>
      </c>
      <c r="H352" s="22" t="s">
        <v>108</v>
      </c>
      <c r="I352" s="22">
        <v>1</v>
      </c>
      <c r="J352" s="22">
        <v>2035</v>
      </c>
      <c r="K352" s="22">
        <v>0</v>
      </c>
      <c r="L352" s="22"/>
    </row>
    <row r="353" spans="7:12" ht="15.75" customHeight="1">
      <c r="G353" s="22" t="s">
        <v>10</v>
      </c>
      <c r="H353" s="22" t="s">
        <v>108</v>
      </c>
      <c r="I353" s="22">
        <v>1</v>
      </c>
      <c r="J353" s="22">
        <v>2040</v>
      </c>
      <c r="K353" s="22">
        <v>0</v>
      </c>
      <c r="L353" s="22"/>
    </row>
    <row r="354" spans="7:12" ht="15.75" customHeight="1">
      <c r="G354" s="22" t="s">
        <v>10</v>
      </c>
      <c r="H354" s="22" t="s">
        <v>108</v>
      </c>
      <c r="I354" s="22">
        <v>1</v>
      </c>
      <c r="J354" s="22">
        <v>2045</v>
      </c>
      <c r="K354" s="22">
        <v>0</v>
      </c>
      <c r="L354" s="22"/>
    </row>
    <row r="355" spans="7:12" ht="15.75" customHeight="1">
      <c r="G355" s="22" t="s">
        <v>10</v>
      </c>
      <c r="H355" s="22" t="s">
        <v>108</v>
      </c>
      <c r="I355" s="22">
        <v>1</v>
      </c>
      <c r="J355" s="22">
        <v>2050</v>
      </c>
      <c r="K355" s="22">
        <v>0</v>
      </c>
      <c r="L355" s="22"/>
    </row>
    <row r="356" spans="7:12" ht="15.75" customHeight="1">
      <c r="G356" s="22" t="s">
        <v>10</v>
      </c>
      <c r="H356" s="22" t="s">
        <v>218</v>
      </c>
      <c r="I356" s="22">
        <v>1</v>
      </c>
      <c r="J356" s="22">
        <v>2022</v>
      </c>
      <c r="K356" s="22">
        <v>0</v>
      </c>
      <c r="L356" s="22"/>
    </row>
    <row r="357" spans="7:12" ht="15.75" customHeight="1">
      <c r="G357" s="22" t="s">
        <v>10</v>
      </c>
      <c r="H357" s="22" t="s">
        <v>218</v>
      </c>
      <c r="I357" s="22">
        <v>1</v>
      </c>
      <c r="J357" s="22">
        <v>2025</v>
      </c>
      <c r="K357" s="22">
        <v>0</v>
      </c>
      <c r="L357" s="22"/>
    </row>
    <row r="358" spans="7:12" ht="15.75" customHeight="1">
      <c r="G358" s="22" t="s">
        <v>10</v>
      </c>
      <c r="H358" s="22" t="s">
        <v>218</v>
      </c>
      <c r="I358" s="22">
        <v>1</v>
      </c>
      <c r="J358" s="22">
        <v>2030</v>
      </c>
      <c r="K358" s="22">
        <v>0</v>
      </c>
      <c r="L358" s="22"/>
    </row>
    <row r="359" spans="7:12" ht="15.75" customHeight="1">
      <c r="G359" s="22" t="s">
        <v>10</v>
      </c>
      <c r="H359" s="22" t="s">
        <v>218</v>
      </c>
      <c r="I359" s="22">
        <v>1</v>
      </c>
      <c r="J359" s="22">
        <v>2035</v>
      </c>
      <c r="K359" s="22">
        <v>0</v>
      </c>
      <c r="L359" s="22"/>
    </row>
    <row r="360" spans="7:12" ht="15.75" customHeight="1">
      <c r="G360" s="22" t="s">
        <v>10</v>
      </c>
      <c r="H360" s="22" t="s">
        <v>218</v>
      </c>
      <c r="I360" s="22">
        <v>1</v>
      </c>
      <c r="J360" s="22">
        <v>2040</v>
      </c>
      <c r="K360" s="22">
        <v>0</v>
      </c>
      <c r="L360" s="22"/>
    </row>
    <row r="361" spans="7:12" ht="15.75" customHeight="1">
      <c r="G361" s="22" t="s">
        <v>10</v>
      </c>
      <c r="H361" s="22" t="s">
        <v>218</v>
      </c>
      <c r="I361" s="22">
        <v>1</v>
      </c>
      <c r="J361" s="22">
        <v>2045</v>
      </c>
      <c r="K361" s="22">
        <v>0</v>
      </c>
      <c r="L361" s="22"/>
    </row>
    <row r="362" spans="7:12" ht="15.75" customHeight="1">
      <c r="G362" s="22" t="s">
        <v>10</v>
      </c>
      <c r="H362" s="22" t="s">
        <v>218</v>
      </c>
      <c r="I362" s="22">
        <v>1</v>
      </c>
      <c r="J362" s="22">
        <v>2050</v>
      </c>
      <c r="K362" s="22">
        <v>0</v>
      </c>
      <c r="L362" s="22"/>
    </row>
    <row r="363" spans="7:12" ht="15.75" customHeight="1">
      <c r="G363" s="22" t="s">
        <v>10</v>
      </c>
      <c r="H363" s="22" t="s">
        <v>214</v>
      </c>
      <c r="I363" s="22">
        <v>1</v>
      </c>
      <c r="J363" s="22">
        <v>2022</v>
      </c>
      <c r="K363" s="22">
        <v>0</v>
      </c>
      <c r="L363" s="22"/>
    </row>
    <row r="364" spans="7:12" ht="15.75" customHeight="1">
      <c r="G364" s="22" t="s">
        <v>10</v>
      </c>
      <c r="H364" s="22" t="s">
        <v>152</v>
      </c>
      <c r="I364" s="22">
        <v>1</v>
      </c>
      <c r="J364" s="22">
        <v>2022</v>
      </c>
      <c r="K364" s="22">
        <v>0</v>
      </c>
      <c r="L364" s="22"/>
    </row>
    <row r="365" spans="7:12" ht="15.75" customHeight="1">
      <c r="G365" s="22" t="s">
        <v>10</v>
      </c>
      <c r="H365" s="22" t="s">
        <v>152</v>
      </c>
      <c r="I365" s="22">
        <v>1</v>
      </c>
      <c r="J365" s="22">
        <v>2025</v>
      </c>
      <c r="K365" s="22">
        <v>0</v>
      </c>
      <c r="L365" s="22"/>
    </row>
    <row r="366" spans="7:12" ht="15.75" customHeight="1">
      <c r="G366" s="22" t="s">
        <v>10</v>
      </c>
      <c r="H366" s="22" t="s">
        <v>152</v>
      </c>
      <c r="I366" s="22">
        <v>1</v>
      </c>
      <c r="J366" s="22">
        <v>2030</v>
      </c>
      <c r="K366" s="22">
        <v>0</v>
      </c>
    </row>
    <row r="367" spans="7:12" ht="15.75" customHeight="1">
      <c r="G367" s="22" t="s">
        <v>10</v>
      </c>
      <c r="H367" s="22" t="s">
        <v>152</v>
      </c>
      <c r="I367" s="22">
        <v>1</v>
      </c>
      <c r="J367" s="22">
        <v>2035</v>
      </c>
      <c r="K367" s="22">
        <v>0</v>
      </c>
    </row>
    <row r="368" spans="7:12" ht="15.75" customHeight="1">
      <c r="G368" s="22" t="s">
        <v>10</v>
      </c>
      <c r="H368" s="22" t="s">
        <v>152</v>
      </c>
      <c r="I368" s="22">
        <v>1</v>
      </c>
      <c r="J368" s="22">
        <v>2040</v>
      </c>
      <c r="K368" s="22">
        <v>0</v>
      </c>
    </row>
    <row r="369" spans="7:11" ht="15.75" customHeight="1">
      <c r="G369" s="22" t="s">
        <v>10</v>
      </c>
      <c r="H369" s="22" t="s">
        <v>152</v>
      </c>
      <c r="I369" s="22">
        <v>1</v>
      </c>
      <c r="J369" s="22">
        <v>2045</v>
      </c>
      <c r="K369" s="22">
        <v>0</v>
      </c>
    </row>
    <row r="370" spans="7:11" ht="15.75" customHeight="1">
      <c r="G370" s="22" t="s">
        <v>10</v>
      </c>
      <c r="H370" s="22" t="s">
        <v>152</v>
      </c>
      <c r="I370" s="22">
        <v>1</v>
      </c>
      <c r="J370" s="22">
        <v>2050</v>
      </c>
      <c r="K370" s="22">
        <v>0</v>
      </c>
    </row>
    <row r="371" spans="7:11" ht="15.75" customHeight="1">
      <c r="G371" s="22" t="s">
        <v>10</v>
      </c>
      <c r="H371" s="22" t="s">
        <v>219</v>
      </c>
      <c r="I371" s="22">
        <v>1</v>
      </c>
      <c r="J371" s="22">
        <v>2022</v>
      </c>
      <c r="K371" s="22">
        <v>0</v>
      </c>
    </row>
    <row r="372" spans="7:11" ht="15.75" customHeight="1">
      <c r="G372" s="22" t="s">
        <v>10</v>
      </c>
      <c r="H372" s="22" t="s">
        <v>219</v>
      </c>
      <c r="I372" s="22">
        <v>1</v>
      </c>
      <c r="J372" s="22">
        <v>2025</v>
      </c>
      <c r="K372" s="22">
        <v>0</v>
      </c>
    </row>
    <row r="373" spans="7:11" ht="15.75" customHeight="1">
      <c r="G373" s="22" t="s">
        <v>10</v>
      </c>
      <c r="H373" s="22" t="s">
        <v>219</v>
      </c>
      <c r="I373" s="22">
        <v>1</v>
      </c>
      <c r="J373" s="22">
        <v>2030</v>
      </c>
      <c r="K373" s="22">
        <v>0</v>
      </c>
    </row>
    <row r="374" spans="7:11" ht="15.75" customHeight="1">
      <c r="G374" s="22" t="s">
        <v>10</v>
      </c>
      <c r="H374" s="22" t="s">
        <v>219</v>
      </c>
      <c r="I374" s="22">
        <v>1</v>
      </c>
      <c r="J374" s="22">
        <v>2035</v>
      </c>
      <c r="K374" s="22">
        <v>0</v>
      </c>
    </row>
    <row r="375" spans="7:11" ht="15.75" customHeight="1">
      <c r="G375" s="22" t="s">
        <v>10</v>
      </c>
      <c r="H375" s="22" t="s">
        <v>219</v>
      </c>
      <c r="I375" s="22">
        <v>1</v>
      </c>
      <c r="J375" s="22">
        <v>2040</v>
      </c>
      <c r="K375" s="22">
        <v>0</v>
      </c>
    </row>
    <row r="376" spans="7:11" ht="15.75" customHeight="1">
      <c r="G376" s="22" t="s">
        <v>10</v>
      </c>
      <c r="H376" s="22" t="s">
        <v>219</v>
      </c>
      <c r="I376" s="22">
        <v>1</v>
      </c>
      <c r="J376" s="22">
        <v>2045</v>
      </c>
      <c r="K376" s="22">
        <v>0</v>
      </c>
    </row>
    <row r="377" spans="7:11" ht="15.75" customHeight="1">
      <c r="G377" s="22" t="s">
        <v>10</v>
      </c>
      <c r="H377" s="22" t="s">
        <v>219</v>
      </c>
      <c r="I377" s="22">
        <v>1</v>
      </c>
      <c r="J377" s="22">
        <v>2050</v>
      </c>
      <c r="K377" s="22">
        <v>0</v>
      </c>
    </row>
    <row r="378" spans="7:11" ht="15.75" customHeight="1">
      <c r="G378" s="22" t="s">
        <v>10</v>
      </c>
      <c r="H378" s="22" t="s">
        <v>153</v>
      </c>
      <c r="I378" s="22">
        <v>1</v>
      </c>
      <c r="J378" s="22">
        <v>2022</v>
      </c>
      <c r="K378" s="22">
        <v>0</v>
      </c>
    </row>
    <row r="379" spans="7:11" ht="15.75" customHeight="1">
      <c r="G379" s="22" t="s">
        <v>10</v>
      </c>
      <c r="H379" s="22" t="s">
        <v>153</v>
      </c>
      <c r="I379" s="22">
        <v>1</v>
      </c>
      <c r="J379" s="22">
        <v>2025</v>
      </c>
      <c r="K379" s="22">
        <v>0</v>
      </c>
    </row>
    <row r="380" spans="7:11" ht="15.75" customHeight="1">
      <c r="G380" s="22" t="s">
        <v>10</v>
      </c>
      <c r="H380" s="22" t="s">
        <v>153</v>
      </c>
      <c r="I380" s="22">
        <v>1</v>
      </c>
      <c r="J380" s="22">
        <v>2030</v>
      </c>
      <c r="K380" s="22">
        <v>0</v>
      </c>
    </row>
    <row r="381" spans="7:11" ht="15.75" customHeight="1">
      <c r="G381" s="22" t="s">
        <v>10</v>
      </c>
      <c r="H381" s="22" t="s">
        <v>153</v>
      </c>
      <c r="I381" s="22">
        <v>1</v>
      </c>
      <c r="J381" s="22">
        <v>2035</v>
      </c>
      <c r="K381" s="22">
        <v>0</v>
      </c>
    </row>
    <row r="382" spans="7:11" ht="15.75" customHeight="1">
      <c r="G382" s="22" t="s">
        <v>10</v>
      </c>
      <c r="H382" s="22" t="s">
        <v>153</v>
      </c>
      <c r="I382" s="22">
        <v>1</v>
      </c>
      <c r="J382" s="22">
        <v>2040</v>
      </c>
      <c r="K382" s="22">
        <v>0</v>
      </c>
    </row>
    <row r="383" spans="7:11" ht="15.75" customHeight="1">
      <c r="G383" s="22" t="s">
        <v>10</v>
      </c>
      <c r="H383" s="22" t="s">
        <v>153</v>
      </c>
      <c r="I383" s="22">
        <v>1</v>
      </c>
      <c r="J383" s="22">
        <v>2045</v>
      </c>
      <c r="K383" s="22">
        <v>0</v>
      </c>
    </row>
    <row r="384" spans="7:11" ht="15.75" customHeight="1">
      <c r="G384" s="22" t="s">
        <v>10</v>
      </c>
      <c r="H384" s="22" t="s">
        <v>153</v>
      </c>
      <c r="I384" s="22">
        <v>1</v>
      </c>
      <c r="J384" s="22">
        <v>2050</v>
      </c>
      <c r="K384" s="22">
        <v>0</v>
      </c>
    </row>
    <row r="385" spans="7:11" ht="15.75" customHeight="1">
      <c r="G385" s="22" t="s">
        <v>10</v>
      </c>
      <c r="H385" s="22" t="s">
        <v>220</v>
      </c>
      <c r="I385" s="22">
        <v>1</v>
      </c>
      <c r="J385" s="22">
        <v>2022</v>
      </c>
      <c r="K385" s="22">
        <v>0</v>
      </c>
    </row>
    <row r="386" spans="7:11" ht="15.75" customHeight="1">
      <c r="G386" s="22" t="s">
        <v>10</v>
      </c>
      <c r="H386" s="22" t="s">
        <v>220</v>
      </c>
      <c r="I386" s="22">
        <v>1</v>
      </c>
      <c r="J386" s="22">
        <v>2025</v>
      </c>
      <c r="K386" s="22">
        <v>0</v>
      </c>
    </row>
    <row r="387" spans="7:11" ht="15.75" customHeight="1">
      <c r="G387" s="22" t="s">
        <v>10</v>
      </c>
      <c r="H387" s="22" t="s">
        <v>220</v>
      </c>
      <c r="I387" s="22">
        <v>1</v>
      </c>
      <c r="J387" s="22">
        <v>2030</v>
      </c>
      <c r="K387" s="22">
        <v>0</v>
      </c>
    </row>
    <row r="388" spans="7:11" ht="15.75" customHeight="1">
      <c r="G388" s="22" t="s">
        <v>10</v>
      </c>
      <c r="H388" s="22" t="s">
        <v>220</v>
      </c>
      <c r="I388" s="22">
        <v>1</v>
      </c>
      <c r="J388" s="22">
        <v>2035</v>
      </c>
      <c r="K388" s="22">
        <v>0</v>
      </c>
    </row>
    <row r="389" spans="7:11" ht="15.75" customHeight="1">
      <c r="G389" s="22" t="s">
        <v>10</v>
      </c>
      <c r="H389" s="22" t="s">
        <v>220</v>
      </c>
      <c r="I389" s="22">
        <v>1</v>
      </c>
      <c r="J389" s="22">
        <v>2040</v>
      </c>
      <c r="K389" s="22">
        <v>0</v>
      </c>
    </row>
    <row r="390" spans="7:11" ht="15.75" customHeight="1">
      <c r="G390" s="22" t="s">
        <v>10</v>
      </c>
      <c r="H390" s="22" t="s">
        <v>220</v>
      </c>
      <c r="I390" s="22">
        <v>1</v>
      </c>
      <c r="J390" s="22">
        <v>2045</v>
      </c>
      <c r="K390" s="22">
        <v>0</v>
      </c>
    </row>
    <row r="391" spans="7:11" ht="15.75" customHeight="1">
      <c r="G391" s="22" t="s">
        <v>10</v>
      </c>
      <c r="H391" s="22" t="s">
        <v>220</v>
      </c>
      <c r="I391" s="22">
        <v>1</v>
      </c>
      <c r="J391" s="22">
        <v>2050</v>
      </c>
      <c r="K391" s="22">
        <v>0</v>
      </c>
    </row>
    <row r="392" spans="7:11" ht="15.75" customHeight="1">
      <c r="G392" s="22" t="s">
        <v>10</v>
      </c>
      <c r="H392" s="22" t="s">
        <v>154</v>
      </c>
      <c r="I392" s="22">
        <v>1</v>
      </c>
      <c r="J392" s="22">
        <v>2022</v>
      </c>
      <c r="K392" s="22">
        <v>0</v>
      </c>
    </row>
    <row r="393" spans="7:11" ht="15.75" customHeight="1">
      <c r="G393" s="22" t="s">
        <v>10</v>
      </c>
      <c r="H393" s="22" t="s">
        <v>154</v>
      </c>
      <c r="I393" s="22">
        <v>1</v>
      </c>
      <c r="J393" s="22">
        <v>2025</v>
      </c>
      <c r="K393" s="22">
        <v>0</v>
      </c>
    </row>
    <row r="394" spans="7:11" ht="15.75" customHeight="1">
      <c r="G394" s="22" t="s">
        <v>10</v>
      </c>
      <c r="H394" s="22" t="s">
        <v>154</v>
      </c>
      <c r="I394" s="22">
        <v>1</v>
      </c>
      <c r="J394" s="22">
        <v>2030</v>
      </c>
      <c r="K394" s="22">
        <v>0</v>
      </c>
    </row>
    <row r="395" spans="7:11" ht="15.75" customHeight="1">
      <c r="G395" s="22" t="s">
        <v>10</v>
      </c>
      <c r="H395" s="22" t="s">
        <v>154</v>
      </c>
      <c r="I395" s="22">
        <v>1</v>
      </c>
      <c r="J395" s="22">
        <v>2035</v>
      </c>
      <c r="K395" s="22">
        <v>0</v>
      </c>
    </row>
    <row r="396" spans="7:11" ht="15.75" customHeight="1">
      <c r="G396" s="22" t="s">
        <v>10</v>
      </c>
      <c r="H396" s="22" t="s">
        <v>154</v>
      </c>
      <c r="I396" s="22">
        <v>1</v>
      </c>
      <c r="J396" s="22">
        <v>2040</v>
      </c>
      <c r="K396" s="22">
        <v>0</v>
      </c>
    </row>
    <row r="397" spans="7:11" ht="15.75" customHeight="1">
      <c r="G397" s="22" t="s">
        <v>10</v>
      </c>
      <c r="H397" s="22" t="s">
        <v>154</v>
      </c>
      <c r="I397" s="22">
        <v>1</v>
      </c>
      <c r="J397" s="22">
        <v>2045</v>
      </c>
      <c r="K397" s="22">
        <v>0</v>
      </c>
    </row>
    <row r="398" spans="7:11" ht="15.75" customHeight="1">
      <c r="G398" s="22" t="s">
        <v>10</v>
      </c>
      <c r="H398" s="22" t="s">
        <v>154</v>
      </c>
      <c r="I398" s="22">
        <v>1</v>
      </c>
      <c r="J398" s="22">
        <v>2050</v>
      </c>
      <c r="K398" s="22">
        <v>0</v>
      </c>
    </row>
    <row r="399" spans="7:11" ht="15.75" customHeight="1">
      <c r="G399" s="22" t="s">
        <v>10</v>
      </c>
      <c r="H399" s="22" t="s">
        <v>221</v>
      </c>
      <c r="I399" s="22">
        <v>1</v>
      </c>
      <c r="J399" s="22">
        <v>2022</v>
      </c>
      <c r="K399" s="22">
        <v>0</v>
      </c>
    </row>
    <row r="400" spans="7:11" ht="15.75" customHeight="1">
      <c r="G400" s="22" t="s">
        <v>10</v>
      </c>
      <c r="H400" s="22" t="s">
        <v>221</v>
      </c>
      <c r="I400" s="22">
        <v>1</v>
      </c>
      <c r="J400" s="22">
        <v>2025</v>
      </c>
      <c r="K400" s="22">
        <v>0</v>
      </c>
    </row>
    <row r="401" spans="7:11" ht="15.75" customHeight="1">
      <c r="G401" s="22" t="s">
        <v>10</v>
      </c>
      <c r="H401" s="22" t="s">
        <v>221</v>
      </c>
      <c r="I401" s="22">
        <v>1</v>
      </c>
      <c r="J401" s="22">
        <v>2030</v>
      </c>
      <c r="K401" s="22">
        <v>0</v>
      </c>
    </row>
    <row r="402" spans="7:11" ht="15.75" customHeight="1">
      <c r="G402" s="22" t="s">
        <v>10</v>
      </c>
      <c r="H402" s="22" t="s">
        <v>221</v>
      </c>
      <c r="I402" s="22">
        <v>1</v>
      </c>
      <c r="J402" s="22">
        <v>2035</v>
      </c>
      <c r="K402" s="22">
        <v>0</v>
      </c>
    </row>
    <row r="403" spans="7:11" ht="15.75" customHeight="1">
      <c r="G403" s="22" t="s">
        <v>10</v>
      </c>
      <c r="H403" s="22" t="s">
        <v>221</v>
      </c>
      <c r="I403" s="22">
        <v>1</v>
      </c>
      <c r="J403" s="22">
        <v>2040</v>
      </c>
      <c r="K403" s="22">
        <v>0</v>
      </c>
    </row>
    <row r="404" spans="7:11" ht="15.75" customHeight="1">
      <c r="G404" s="22" t="s">
        <v>10</v>
      </c>
      <c r="H404" s="22" t="s">
        <v>221</v>
      </c>
      <c r="I404" s="22">
        <v>1</v>
      </c>
      <c r="J404" s="22">
        <v>2045</v>
      </c>
      <c r="K404" s="22">
        <v>0</v>
      </c>
    </row>
    <row r="405" spans="7:11" ht="15.75" customHeight="1">
      <c r="G405" s="22" t="s">
        <v>10</v>
      </c>
      <c r="H405" s="22" t="s">
        <v>221</v>
      </c>
      <c r="I405" s="22">
        <v>1</v>
      </c>
      <c r="J405" s="22">
        <v>2050</v>
      </c>
      <c r="K405" s="22">
        <v>0</v>
      </c>
    </row>
    <row r="406" spans="7:11" ht="15.75" customHeight="1">
      <c r="G406" s="22" t="s">
        <v>10</v>
      </c>
      <c r="H406" s="22" t="s">
        <v>155</v>
      </c>
      <c r="I406" s="22">
        <v>1</v>
      </c>
      <c r="J406" s="22">
        <v>2022</v>
      </c>
      <c r="K406" s="22">
        <v>0</v>
      </c>
    </row>
    <row r="407" spans="7:11" ht="15.75" customHeight="1">
      <c r="G407" s="22" t="s">
        <v>10</v>
      </c>
      <c r="H407" s="22" t="s">
        <v>155</v>
      </c>
      <c r="I407" s="22">
        <v>1</v>
      </c>
      <c r="J407" s="22">
        <v>2025</v>
      </c>
      <c r="K407" s="22">
        <v>0</v>
      </c>
    </row>
    <row r="408" spans="7:11" ht="15.75" customHeight="1">
      <c r="G408" s="22" t="s">
        <v>10</v>
      </c>
      <c r="H408" s="22" t="s">
        <v>155</v>
      </c>
      <c r="I408" s="22">
        <v>1</v>
      </c>
      <c r="J408" s="22">
        <v>2030</v>
      </c>
      <c r="K408" s="22">
        <v>0</v>
      </c>
    </row>
    <row r="409" spans="7:11" ht="15.75" customHeight="1">
      <c r="G409" s="22" t="s">
        <v>10</v>
      </c>
      <c r="H409" s="22" t="s">
        <v>155</v>
      </c>
      <c r="I409" s="22">
        <v>1</v>
      </c>
      <c r="J409" s="22">
        <v>2035</v>
      </c>
      <c r="K409" s="22">
        <v>0</v>
      </c>
    </row>
    <row r="410" spans="7:11" ht="15.75" customHeight="1">
      <c r="G410" s="22" t="s">
        <v>10</v>
      </c>
      <c r="H410" s="22" t="s">
        <v>155</v>
      </c>
      <c r="I410" s="22">
        <v>1</v>
      </c>
      <c r="J410" s="22">
        <v>2040</v>
      </c>
      <c r="K410" s="22">
        <v>0</v>
      </c>
    </row>
    <row r="411" spans="7:11" ht="15.75" customHeight="1">
      <c r="G411" s="22" t="s">
        <v>10</v>
      </c>
      <c r="H411" s="22" t="s">
        <v>155</v>
      </c>
      <c r="I411" s="22">
        <v>1</v>
      </c>
      <c r="J411" s="22">
        <v>2045</v>
      </c>
      <c r="K411" s="22">
        <v>0</v>
      </c>
    </row>
    <row r="412" spans="7:11" ht="15.75" customHeight="1">
      <c r="G412" s="22" t="s">
        <v>10</v>
      </c>
      <c r="H412" s="22" t="s">
        <v>155</v>
      </c>
      <c r="I412" s="22">
        <v>1</v>
      </c>
      <c r="J412" s="22">
        <v>2050</v>
      </c>
      <c r="K412" s="22">
        <v>0</v>
      </c>
    </row>
    <row r="413" spans="7:11" ht="15.75" customHeight="1">
      <c r="G413" s="22" t="s">
        <v>10</v>
      </c>
      <c r="H413" s="22" t="s">
        <v>222</v>
      </c>
      <c r="I413" s="22">
        <v>1</v>
      </c>
      <c r="J413" s="22">
        <v>2022</v>
      </c>
      <c r="K413" s="22">
        <v>0</v>
      </c>
    </row>
    <row r="414" spans="7:11" ht="15.75" customHeight="1">
      <c r="G414" s="22" t="s">
        <v>10</v>
      </c>
      <c r="H414" s="22" t="s">
        <v>222</v>
      </c>
      <c r="I414" s="22">
        <v>1</v>
      </c>
      <c r="J414" s="22">
        <v>2025</v>
      </c>
      <c r="K414" s="22">
        <v>0</v>
      </c>
    </row>
    <row r="415" spans="7:11" ht="15.75" customHeight="1">
      <c r="G415" s="22" t="s">
        <v>10</v>
      </c>
      <c r="H415" s="22" t="s">
        <v>222</v>
      </c>
      <c r="I415" s="22">
        <v>1</v>
      </c>
      <c r="J415" s="22">
        <v>2030</v>
      </c>
      <c r="K415" s="22">
        <v>0</v>
      </c>
    </row>
    <row r="416" spans="7:11" ht="15.75" customHeight="1">
      <c r="G416" s="22" t="s">
        <v>10</v>
      </c>
      <c r="H416" s="22" t="s">
        <v>222</v>
      </c>
      <c r="I416" s="22">
        <v>1</v>
      </c>
      <c r="J416" s="22">
        <v>2035</v>
      </c>
      <c r="K416" s="22">
        <v>0</v>
      </c>
    </row>
    <row r="417" spans="7:11" ht="15.75" customHeight="1">
      <c r="G417" s="22" t="s">
        <v>10</v>
      </c>
      <c r="H417" s="22" t="s">
        <v>222</v>
      </c>
      <c r="I417" s="22">
        <v>1</v>
      </c>
      <c r="J417" s="22">
        <v>2040</v>
      </c>
      <c r="K417" s="22">
        <v>0</v>
      </c>
    </row>
    <row r="418" spans="7:11" ht="15.75" customHeight="1">
      <c r="G418" s="22" t="s">
        <v>10</v>
      </c>
      <c r="H418" s="22" t="s">
        <v>222</v>
      </c>
      <c r="I418" s="22">
        <v>1</v>
      </c>
      <c r="J418" s="22">
        <v>2045</v>
      </c>
      <c r="K418" s="22">
        <v>0</v>
      </c>
    </row>
    <row r="419" spans="7:11" ht="15.75" customHeight="1">
      <c r="G419" s="22" t="s">
        <v>10</v>
      </c>
      <c r="H419" s="22" t="s">
        <v>222</v>
      </c>
      <c r="I419" s="22">
        <v>1</v>
      </c>
      <c r="J419" s="22">
        <v>2050</v>
      </c>
      <c r="K419" s="22">
        <v>0</v>
      </c>
    </row>
    <row r="420" spans="7:11" ht="15.75" customHeight="1">
      <c r="G420" s="22" t="s">
        <v>10</v>
      </c>
      <c r="H420" s="22" t="s">
        <v>223</v>
      </c>
      <c r="I420" s="22">
        <v>1</v>
      </c>
      <c r="J420" s="22">
        <v>2022</v>
      </c>
      <c r="K420" s="22">
        <v>0</v>
      </c>
    </row>
    <row r="421" spans="7:11" ht="15.75" customHeight="1">
      <c r="G421" s="22" t="s">
        <v>10</v>
      </c>
      <c r="H421" s="22" t="s">
        <v>223</v>
      </c>
      <c r="I421" s="22">
        <v>1</v>
      </c>
      <c r="J421" s="22">
        <v>2025</v>
      </c>
      <c r="K421" s="22">
        <v>0</v>
      </c>
    </row>
    <row r="422" spans="7:11" ht="15.75" customHeight="1">
      <c r="G422" s="22" t="s">
        <v>10</v>
      </c>
      <c r="H422" s="22" t="s">
        <v>223</v>
      </c>
      <c r="I422" s="22">
        <v>1</v>
      </c>
      <c r="J422" s="22">
        <v>2030</v>
      </c>
      <c r="K422" s="22">
        <v>0</v>
      </c>
    </row>
    <row r="423" spans="7:11" ht="15.75" customHeight="1">
      <c r="G423" s="22" t="s">
        <v>10</v>
      </c>
      <c r="H423" s="22" t="s">
        <v>223</v>
      </c>
      <c r="I423" s="22">
        <v>1</v>
      </c>
      <c r="J423" s="22">
        <v>2035</v>
      </c>
      <c r="K423" s="22">
        <v>0</v>
      </c>
    </row>
    <row r="424" spans="7:11" ht="15.75" customHeight="1">
      <c r="G424" s="22" t="s">
        <v>10</v>
      </c>
      <c r="H424" s="22" t="s">
        <v>223</v>
      </c>
      <c r="I424" s="22">
        <v>1</v>
      </c>
      <c r="J424" s="22">
        <v>2040</v>
      </c>
      <c r="K424" s="22">
        <v>0</v>
      </c>
    </row>
    <row r="425" spans="7:11" ht="15.75" customHeight="1">
      <c r="G425" s="22" t="s">
        <v>10</v>
      </c>
      <c r="H425" s="22" t="s">
        <v>223</v>
      </c>
      <c r="I425" s="22">
        <v>1</v>
      </c>
      <c r="J425" s="22">
        <v>2045</v>
      </c>
      <c r="K425" s="22">
        <v>0</v>
      </c>
    </row>
    <row r="426" spans="7:11" ht="15.75" customHeight="1">
      <c r="G426" s="22" t="s">
        <v>10</v>
      </c>
      <c r="H426" s="22" t="s">
        <v>223</v>
      </c>
      <c r="I426" s="22">
        <v>1</v>
      </c>
      <c r="J426" s="22">
        <v>2050</v>
      </c>
      <c r="K426" s="22">
        <v>0</v>
      </c>
    </row>
    <row r="427" spans="7:11" ht="15.75" customHeight="1">
      <c r="G427" s="22" t="s">
        <v>10</v>
      </c>
      <c r="H427" s="22" t="s">
        <v>160</v>
      </c>
      <c r="I427" s="22">
        <v>1</v>
      </c>
      <c r="J427" s="22">
        <v>2022</v>
      </c>
      <c r="K427" s="22">
        <v>0</v>
      </c>
    </row>
    <row r="428" spans="7:11" ht="15.75" customHeight="1">
      <c r="G428" s="22" t="s">
        <v>10</v>
      </c>
      <c r="H428" s="22" t="s">
        <v>160</v>
      </c>
      <c r="I428" s="22">
        <v>1</v>
      </c>
      <c r="J428" s="22">
        <v>2025</v>
      </c>
      <c r="K428" s="22">
        <v>0</v>
      </c>
    </row>
    <row r="429" spans="7:11" ht="15.75" customHeight="1">
      <c r="G429" s="22" t="s">
        <v>10</v>
      </c>
      <c r="H429" s="22" t="s">
        <v>160</v>
      </c>
      <c r="I429" s="22">
        <v>1</v>
      </c>
      <c r="J429" s="22">
        <v>2030</v>
      </c>
      <c r="K429" s="22">
        <v>0</v>
      </c>
    </row>
    <row r="430" spans="7:11" ht="15.75" customHeight="1">
      <c r="G430" s="22" t="s">
        <v>10</v>
      </c>
      <c r="H430" s="22" t="s">
        <v>160</v>
      </c>
      <c r="I430" s="22">
        <v>1</v>
      </c>
      <c r="J430" s="22">
        <v>2035</v>
      </c>
      <c r="K430" s="22">
        <v>0</v>
      </c>
    </row>
    <row r="431" spans="7:11" ht="15.75" customHeight="1">
      <c r="G431" s="22" t="s">
        <v>10</v>
      </c>
      <c r="H431" s="22" t="s">
        <v>160</v>
      </c>
      <c r="I431" s="22">
        <v>1</v>
      </c>
      <c r="J431" s="22">
        <v>2040</v>
      </c>
      <c r="K431" s="22">
        <v>0</v>
      </c>
    </row>
    <row r="432" spans="7:11" ht="15.75" customHeight="1">
      <c r="G432" s="22" t="s">
        <v>10</v>
      </c>
      <c r="H432" s="22" t="s">
        <v>160</v>
      </c>
      <c r="I432" s="22">
        <v>1</v>
      </c>
      <c r="J432" s="22">
        <v>2045</v>
      </c>
      <c r="K432" s="22">
        <v>0</v>
      </c>
    </row>
    <row r="433" spans="7:11" ht="15.75" customHeight="1">
      <c r="G433" s="22" t="s">
        <v>10</v>
      </c>
      <c r="H433" s="22" t="s">
        <v>160</v>
      </c>
      <c r="I433" s="22">
        <v>1</v>
      </c>
      <c r="J433" s="22">
        <v>2050</v>
      </c>
      <c r="K433" s="22">
        <v>0</v>
      </c>
    </row>
    <row r="434" spans="7:11" ht="15.75" customHeight="1">
      <c r="G434" s="22" t="s">
        <v>10</v>
      </c>
      <c r="H434" s="22" t="s">
        <v>167</v>
      </c>
      <c r="I434" s="22">
        <v>1</v>
      </c>
      <c r="J434" s="22">
        <v>2022</v>
      </c>
      <c r="K434" s="22">
        <v>0</v>
      </c>
    </row>
    <row r="435" spans="7:11" ht="15.75" customHeight="1">
      <c r="G435" s="22" t="s">
        <v>10</v>
      </c>
      <c r="H435" s="22" t="s">
        <v>167</v>
      </c>
      <c r="I435" s="22">
        <v>1</v>
      </c>
      <c r="J435" s="22">
        <v>2025</v>
      </c>
      <c r="K435" s="22">
        <v>0</v>
      </c>
    </row>
    <row r="436" spans="7:11" ht="15.75" customHeight="1">
      <c r="G436" s="22" t="s">
        <v>10</v>
      </c>
      <c r="H436" s="22" t="s">
        <v>167</v>
      </c>
      <c r="I436" s="22">
        <v>1</v>
      </c>
      <c r="J436" s="22">
        <v>2030</v>
      </c>
      <c r="K436" s="22">
        <v>0</v>
      </c>
    </row>
    <row r="437" spans="7:11" ht="15.75" customHeight="1">
      <c r="G437" s="22" t="s">
        <v>10</v>
      </c>
      <c r="H437" s="22" t="s">
        <v>167</v>
      </c>
      <c r="I437" s="22">
        <v>1</v>
      </c>
      <c r="J437" s="22">
        <v>2035</v>
      </c>
      <c r="K437" s="22">
        <v>0</v>
      </c>
    </row>
    <row r="438" spans="7:11" ht="15.75" customHeight="1">
      <c r="G438" s="22" t="s">
        <v>10</v>
      </c>
      <c r="H438" s="22" t="s">
        <v>167</v>
      </c>
      <c r="I438" s="22">
        <v>1</v>
      </c>
      <c r="J438" s="22">
        <v>2040</v>
      </c>
      <c r="K438" s="22">
        <v>0</v>
      </c>
    </row>
    <row r="439" spans="7:11" ht="15.75" customHeight="1">
      <c r="G439" s="22" t="s">
        <v>10</v>
      </c>
      <c r="H439" s="22" t="s">
        <v>167</v>
      </c>
      <c r="I439" s="22">
        <v>1</v>
      </c>
      <c r="J439" s="22">
        <v>2045</v>
      </c>
      <c r="K439" s="22">
        <v>0</v>
      </c>
    </row>
    <row r="440" spans="7:11" ht="15.75" customHeight="1">
      <c r="G440" s="22" t="s">
        <v>10</v>
      </c>
      <c r="H440" s="22" t="s">
        <v>167</v>
      </c>
      <c r="I440" s="22">
        <v>1</v>
      </c>
      <c r="J440" s="22">
        <v>2050</v>
      </c>
      <c r="K440" s="22">
        <v>0</v>
      </c>
    </row>
    <row r="441" spans="7:11" ht="15.75" customHeight="1">
      <c r="G441" s="22" t="s">
        <v>10</v>
      </c>
      <c r="H441" s="22" t="s">
        <v>168</v>
      </c>
      <c r="I441" s="22">
        <v>1</v>
      </c>
      <c r="J441" s="22">
        <v>2022</v>
      </c>
      <c r="K441" s="22">
        <v>0</v>
      </c>
    </row>
    <row r="442" spans="7:11" ht="15.75" customHeight="1">
      <c r="G442" s="22" t="s">
        <v>10</v>
      </c>
      <c r="H442" s="22" t="s">
        <v>168</v>
      </c>
      <c r="I442" s="22">
        <v>1</v>
      </c>
      <c r="J442" s="22">
        <v>2025</v>
      </c>
      <c r="K442" s="22">
        <v>0</v>
      </c>
    </row>
    <row r="443" spans="7:11" ht="15.75" customHeight="1">
      <c r="G443" s="22" t="s">
        <v>10</v>
      </c>
      <c r="H443" s="22" t="s">
        <v>168</v>
      </c>
      <c r="I443" s="22">
        <v>1</v>
      </c>
      <c r="J443" s="22">
        <v>2030</v>
      </c>
      <c r="K443" s="22">
        <v>0</v>
      </c>
    </row>
    <row r="444" spans="7:11" ht="15.75" customHeight="1">
      <c r="G444" s="22" t="s">
        <v>10</v>
      </c>
      <c r="H444" s="22" t="s">
        <v>168</v>
      </c>
      <c r="I444" s="22">
        <v>1</v>
      </c>
      <c r="J444" s="22">
        <v>2035</v>
      </c>
      <c r="K444" s="22">
        <v>0</v>
      </c>
    </row>
    <row r="445" spans="7:11" ht="15.75" customHeight="1">
      <c r="G445" s="22" t="s">
        <v>10</v>
      </c>
      <c r="H445" s="22" t="s">
        <v>168</v>
      </c>
      <c r="I445" s="22">
        <v>1</v>
      </c>
      <c r="J445" s="22">
        <v>2040</v>
      </c>
      <c r="K445" s="22">
        <v>0</v>
      </c>
    </row>
    <row r="446" spans="7:11" ht="15.75" customHeight="1">
      <c r="G446" s="22" t="s">
        <v>10</v>
      </c>
      <c r="H446" s="22" t="s">
        <v>168</v>
      </c>
      <c r="I446" s="22">
        <v>1</v>
      </c>
      <c r="J446" s="22">
        <v>2045</v>
      </c>
      <c r="K446" s="22">
        <v>0</v>
      </c>
    </row>
    <row r="447" spans="7:11" ht="15.75" customHeight="1">
      <c r="G447" s="22" t="s">
        <v>10</v>
      </c>
      <c r="H447" s="22" t="s">
        <v>168</v>
      </c>
      <c r="I447" s="22">
        <v>1</v>
      </c>
      <c r="J447" s="22">
        <v>2050</v>
      </c>
      <c r="K447" s="22">
        <v>0</v>
      </c>
    </row>
    <row r="448" spans="7:11" ht="15.75" customHeight="1">
      <c r="G448" s="22" t="s">
        <v>10</v>
      </c>
      <c r="H448" s="22" t="s">
        <v>212</v>
      </c>
      <c r="I448" s="22">
        <v>1</v>
      </c>
      <c r="J448" s="22">
        <v>2022</v>
      </c>
      <c r="K448" s="22">
        <v>0</v>
      </c>
    </row>
    <row r="449" spans="7:11" ht="15.75" customHeight="1">
      <c r="G449" s="22" t="s">
        <v>10</v>
      </c>
      <c r="H449" s="22" t="s">
        <v>212</v>
      </c>
      <c r="I449" s="22">
        <v>1</v>
      </c>
      <c r="J449" s="22">
        <v>2025</v>
      </c>
      <c r="K449" s="22">
        <v>0</v>
      </c>
    </row>
    <row r="450" spans="7:11" ht="15.75" customHeight="1">
      <c r="G450" s="22" t="s">
        <v>10</v>
      </c>
      <c r="H450" s="22" t="s">
        <v>212</v>
      </c>
      <c r="I450" s="22">
        <v>1</v>
      </c>
      <c r="J450" s="22">
        <v>2030</v>
      </c>
      <c r="K450" s="22">
        <v>0</v>
      </c>
    </row>
    <row r="451" spans="7:11" ht="15.75" customHeight="1">
      <c r="G451" s="22" t="s">
        <v>10</v>
      </c>
      <c r="H451" s="22" t="s">
        <v>212</v>
      </c>
      <c r="I451" s="22">
        <v>1</v>
      </c>
      <c r="J451" s="22">
        <v>2035</v>
      </c>
      <c r="K451" s="22">
        <v>0</v>
      </c>
    </row>
    <row r="452" spans="7:11" ht="15.75" customHeight="1">
      <c r="G452" s="22" t="s">
        <v>10</v>
      </c>
      <c r="H452" s="22" t="s">
        <v>212</v>
      </c>
      <c r="I452" s="22">
        <v>1</v>
      </c>
      <c r="J452" s="22">
        <v>2040</v>
      </c>
      <c r="K452" s="22">
        <v>0</v>
      </c>
    </row>
    <row r="453" spans="7:11" ht="15.75" customHeight="1">
      <c r="G453" s="22" t="s">
        <v>10</v>
      </c>
      <c r="H453" s="22" t="s">
        <v>212</v>
      </c>
      <c r="I453" s="22">
        <v>1</v>
      </c>
      <c r="J453" s="22">
        <v>2045</v>
      </c>
      <c r="K453" s="22">
        <v>0</v>
      </c>
    </row>
    <row r="454" spans="7:11" ht="15.75" customHeight="1">
      <c r="G454" s="22" t="s">
        <v>10</v>
      </c>
      <c r="H454" s="22" t="s">
        <v>212</v>
      </c>
      <c r="I454" s="22">
        <v>1</v>
      </c>
      <c r="J454" s="22">
        <v>2050</v>
      </c>
      <c r="K454" s="22">
        <v>0</v>
      </c>
    </row>
    <row r="455" spans="7:11" ht="15.75" customHeight="1">
      <c r="G455" s="22" t="s">
        <v>10</v>
      </c>
      <c r="H455" s="22" t="s">
        <v>172</v>
      </c>
      <c r="I455" s="22">
        <v>1</v>
      </c>
      <c r="J455" s="22">
        <v>2022</v>
      </c>
      <c r="K455" s="22">
        <v>0</v>
      </c>
    </row>
    <row r="456" spans="7:11" ht="15.75" customHeight="1">
      <c r="G456" s="22" t="s">
        <v>10</v>
      </c>
      <c r="H456" s="22" t="s">
        <v>172</v>
      </c>
      <c r="I456" s="22">
        <v>1</v>
      </c>
      <c r="J456" s="22">
        <v>2025</v>
      </c>
      <c r="K456" s="22">
        <v>0</v>
      </c>
    </row>
    <row r="457" spans="7:11" ht="15.75" customHeight="1">
      <c r="G457" s="22" t="s">
        <v>10</v>
      </c>
      <c r="H457" s="22" t="s">
        <v>172</v>
      </c>
      <c r="I457" s="22">
        <v>1</v>
      </c>
      <c r="J457" s="22">
        <v>2030</v>
      </c>
      <c r="K457" s="22">
        <v>0</v>
      </c>
    </row>
    <row r="458" spans="7:11" ht="15.75" customHeight="1">
      <c r="G458" s="22" t="s">
        <v>10</v>
      </c>
      <c r="H458" s="22" t="s">
        <v>172</v>
      </c>
      <c r="I458" s="22">
        <v>1</v>
      </c>
      <c r="J458" s="22">
        <v>2035</v>
      </c>
      <c r="K458" s="22">
        <v>0</v>
      </c>
    </row>
    <row r="459" spans="7:11" ht="15.75" customHeight="1">
      <c r="G459" s="22" t="s">
        <v>10</v>
      </c>
      <c r="H459" s="22" t="s">
        <v>172</v>
      </c>
      <c r="I459" s="22">
        <v>1</v>
      </c>
      <c r="J459" s="22">
        <v>2040</v>
      </c>
      <c r="K459" s="22">
        <v>0</v>
      </c>
    </row>
    <row r="460" spans="7:11" ht="15.75" customHeight="1">
      <c r="G460" s="22" t="s">
        <v>10</v>
      </c>
      <c r="H460" s="22" t="s">
        <v>172</v>
      </c>
      <c r="I460" s="22">
        <v>1</v>
      </c>
      <c r="J460" s="22">
        <v>2045</v>
      </c>
      <c r="K460" s="22">
        <v>0</v>
      </c>
    </row>
    <row r="461" spans="7:11" ht="15.75" customHeight="1">
      <c r="G461" s="22" t="s">
        <v>10</v>
      </c>
      <c r="H461" s="22" t="s">
        <v>172</v>
      </c>
      <c r="I461" s="22">
        <v>1</v>
      </c>
      <c r="J461" s="22">
        <v>2050</v>
      </c>
      <c r="K461" s="22">
        <v>0</v>
      </c>
    </row>
    <row r="462" spans="7:11" ht="15.75" customHeight="1">
      <c r="G462" s="22" t="s">
        <v>10</v>
      </c>
      <c r="H462" s="22" t="s">
        <v>173</v>
      </c>
      <c r="I462" s="22">
        <v>1</v>
      </c>
      <c r="J462" s="22">
        <v>2022</v>
      </c>
      <c r="K462" s="22">
        <v>0</v>
      </c>
    </row>
    <row r="463" spans="7:11" ht="15.75" customHeight="1">
      <c r="G463" s="22" t="s">
        <v>10</v>
      </c>
      <c r="H463" s="22" t="s">
        <v>173</v>
      </c>
      <c r="I463" s="22">
        <v>1</v>
      </c>
      <c r="J463" s="22">
        <v>2025</v>
      </c>
      <c r="K463" s="22">
        <v>0</v>
      </c>
    </row>
    <row r="464" spans="7:11" ht="15.75" customHeight="1">
      <c r="G464" s="22" t="s">
        <v>10</v>
      </c>
      <c r="H464" s="22" t="s">
        <v>173</v>
      </c>
      <c r="I464" s="22">
        <v>1</v>
      </c>
      <c r="J464" s="22">
        <v>2030</v>
      </c>
      <c r="K464" s="22">
        <v>0</v>
      </c>
    </row>
    <row r="465" spans="7:11" ht="15.75" customHeight="1">
      <c r="G465" s="22" t="s">
        <v>10</v>
      </c>
      <c r="H465" s="22" t="s">
        <v>173</v>
      </c>
      <c r="I465" s="22">
        <v>1</v>
      </c>
      <c r="J465" s="22">
        <v>2035</v>
      </c>
      <c r="K465" s="22">
        <v>0</v>
      </c>
    </row>
    <row r="466" spans="7:11" ht="15.75" customHeight="1">
      <c r="G466" s="22" t="s">
        <v>10</v>
      </c>
      <c r="H466" s="22" t="s">
        <v>173</v>
      </c>
      <c r="I466" s="22">
        <v>1</v>
      </c>
      <c r="J466" s="22">
        <v>2040</v>
      </c>
      <c r="K466" s="22">
        <v>0</v>
      </c>
    </row>
    <row r="467" spans="7:11" ht="15.75" customHeight="1">
      <c r="G467" s="22" t="s">
        <v>10</v>
      </c>
      <c r="H467" s="22" t="s">
        <v>173</v>
      </c>
      <c r="I467" s="22">
        <v>1</v>
      </c>
      <c r="J467" s="22">
        <v>2045</v>
      </c>
      <c r="K467" s="22">
        <v>0</v>
      </c>
    </row>
    <row r="468" spans="7:11" ht="15.75" customHeight="1">
      <c r="G468" s="22" t="s">
        <v>10</v>
      </c>
      <c r="H468" s="22" t="s">
        <v>173</v>
      </c>
      <c r="I468" s="22">
        <v>1</v>
      </c>
      <c r="J468" s="22">
        <v>2050</v>
      </c>
      <c r="K468" s="22">
        <v>0</v>
      </c>
    </row>
    <row r="469" spans="7:11" ht="15.75" customHeight="1">
      <c r="G469" s="22" t="s">
        <v>10</v>
      </c>
      <c r="H469" s="22" t="s">
        <v>174</v>
      </c>
      <c r="I469" s="22">
        <v>1</v>
      </c>
      <c r="J469" s="22">
        <v>2022</v>
      </c>
      <c r="K469" s="22">
        <v>0</v>
      </c>
    </row>
    <row r="470" spans="7:11" ht="15.75" customHeight="1">
      <c r="G470" s="22" t="s">
        <v>10</v>
      </c>
      <c r="H470" s="22" t="s">
        <v>174</v>
      </c>
      <c r="I470" s="22">
        <v>1</v>
      </c>
      <c r="J470" s="22">
        <v>2025</v>
      </c>
      <c r="K470" s="22">
        <v>0</v>
      </c>
    </row>
    <row r="471" spans="7:11" ht="15.75" customHeight="1">
      <c r="G471" s="22" t="s">
        <v>10</v>
      </c>
      <c r="H471" s="22" t="s">
        <v>174</v>
      </c>
      <c r="I471" s="22">
        <v>1</v>
      </c>
      <c r="J471" s="22">
        <v>2030</v>
      </c>
      <c r="K471" s="22">
        <v>0</v>
      </c>
    </row>
    <row r="472" spans="7:11" ht="15.75" customHeight="1">
      <c r="G472" s="22" t="s">
        <v>10</v>
      </c>
      <c r="H472" s="22" t="s">
        <v>174</v>
      </c>
      <c r="I472" s="22">
        <v>1</v>
      </c>
      <c r="J472" s="22">
        <v>2035</v>
      </c>
      <c r="K472" s="22">
        <v>0</v>
      </c>
    </row>
    <row r="473" spans="7:11" ht="15.75" customHeight="1">
      <c r="G473" s="22" t="s">
        <v>10</v>
      </c>
      <c r="H473" s="22" t="s">
        <v>174</v>
      </c>
      <c r="I473" s="22">
        <v>1</v>
      </c>
      <c r="J473" s="22">
        <v>2040</v>
      </c>
      <c r="K473" s="22">
        <v>0</v>
      </c>
    </row>
    <row r="474" spans="7:11" ht="15.75" customHeight="1">
      <c r="G474" s="22" t="s">
        <v>10</v>
      </c>
      <c r="H474" s="22" t="s">
        <v>174</v>
      </c>
      <c r="I474" s="22">
        <v>1</v>
      </c>
      <c r="J474" s="22">
        <v>2045</v>
      </c>
      <c r="K474" s="22">
        <v>0</v>
      </c>
    </row>
    <row r="475" spans="7:11" ht="15.75" customHeight="1">
      <c r="G475" s="22" t="s">
        <v>10</v>
      </c>
      <c r="H475" s="22" t="s">
        <v>174</v>
      </c>
      <c r="I475" s="22">
        <v>1</v>
      </c>
      <c r="J475" s="22">
        <v>2050</v>
      </c>
      <c r="K475" s="22">
        <v>0</v>
      </c>
    </row>
    <row r="476" spans="7:11" ht="15.75" customHeight="1">
      <c r="G476" s="22" t="s">
        <v>10</v>
      </c>
      <c r="H476" s="22" t="s">
        <v>175</v>
      </c>
      <c r="I476" s="22">
        <v>1</v>
      </c>
      <c r="J476" s="22">
        <v>2022</v>
      </c>
      <c r="K476" s="22">
        <v>0</v>
      </c>
    </row>
    <row r="477" spans="7:11" ht="15.75" customHeight="1">
      <c r="G477" s="22" t="s">
        <v>10</v>
      </c>
      <c r="H477" s="22" t="s">
        <v>175</v>
      </c>
      <c r="I477" s="22">
        <v>1</v>
      </c>
      <c r="J477" s="22">
        <v>2025</v>
      </c>
      <c r="K477" s="22">
        <v>0</v>
      </c>
    </row>
    <row r="478" spans="7:11" ht="15.75" customHeight="1">
      <c r="G478" s="22" t="s">
        <v>10</v>
      </c>
      <c r="H478" s="22" t="s">
        <v>175</v>
      </c>
      <c r="I478" s="22">
        <v>1</v>
      </c>
      <c r="J478" s="22">
        <v>2030</v>
      </c>
      <c r="K478" s="22">
        <v>0</v>
      </c>
    </row>
    <row r="479" spans="7:11" ht="15.75" customHeight="1">
      <c r="G479" s="22" t="s">
        <v>10</v>
      </c>
      <c r="H479" s="22" t="s">
        <v>175</v>
      </c>
      <c r="I479" s="22">
        <v>1</v>
      </c>
      <c r="J479" s="22">
        <v>2035</v>
      </c>
      <c r="K479" s="22">
        <v>0</v>
      </c>
    </row>
    <row r="480" spans="7:11" ht="15.75" customHeight="1">
      <c r="G480" s="22" t="s">
        <v>10</v>
      </c>
      <c r="H480" s="22" t="s">
        <v>175</v>
      </c>
      <c r="I480" s="22">
        <v>1</v>
      </c>
      <c r="J480" s="22">
        <v>2040</v>
      </c>
      <c r="K480" s="22">
        <v>0</v>
      </c>
    </row>
    <row r="481" spans="7:11" ht="15.75" customHeight="1">
      <c r="G481" s="22" t="s">
        <v>10</v>
      </c>
      <c r="H481" s="22" t="s">
        <v>175</v>
      </c>
      <c r="I481" s="22">
        <v>1</v>
      </c>
      <c r="J481" s="22">
        <v>2045</v>
      </c>
      <c r="K481" s="22">
        <v>0</v>
      </c>
    </row>
    <row r="482" spans="7:11" ht="15.75" customHeight="1">
      <c r="G482" s="22" t="s">
        <v>10</v>
      </c>
      <c r="H482" s="22" t="s">
        <v>175</v>
      </c>
      <c r="I482" s="22">
        <v>1</v>
      </c>
      <c r="J482" s="22">
        <v>2050</v>
      </c>
      <c r="K482" s="22">
        <v>0</v>
      </c>
    </row>
    <row r="483" spans="7:11" ht="15.75" customHeight="1">
      <c r="G483" s="22" t="s">
        <v>10</v>
      </c>
      <c r="H483" s="22" t="s">
        <v>176</v>
      </c>
      <c r="I483" s="22">
        <v>1</v>
      </c>
      <c r="J483" s="22">
        <v>2022</v>
      </c>
      <c r="K483" s="22">
        <v>0</v>
      </c>
    </row>
    <row r="484" spans="7:11" ht="15.75" customHeight="1">
      <c r="G484" s="22" t="s">
        <v>10</v>
      </c>
      <c r="H484" s="22" t="s">
        <v>176</v>
      </c>
      <c r="I484" s="22">
        <v>1</v>
      </c>
      <c r="J484" s="22">
        <v>2025</v>
      </c>
      <c r="K484" s="22">
        <v>0</v>
      </c>
    </row>
    <row r="485" spans="7:11" ht="15.75" customHeight="1">
      <c r="G485" s="22" t="s">
        <v>10</v>
      </c>
      <c r="H485" s="22" t="s">
        <v>176</v>
      </c>
      <c r="I485" s="22">
        <v>1</v>
      </c>
      <c r="J485" s="22">
        <v>2030</v>
      </c>
      <c r="K485" s="22">
        <v>0</v>
      </c>
    </row>
    <row r="486" spans="7:11" ht="15.75" customHeight="1">
      <c r="G486" s="22" t="s">
        <v>10</v>
      </c>
      <c r="H486" s="22" t="s">
        <v>176</v>
      </c>
      <c r="I486" s="22">
        <v>1</v>
      </c>
      <c r="J486" s="22">
        <v>2035</v>
      </c>
      <c r="K486" s="22">
        <v>0</v>
      </c>
    </row>
    <row r="487" spans="7:11" ht="15.75" customHeight="1">
      <c r="G487" s="22" t="s">
        <v>10</v>
      </c>
      <c r="H487" s="22" t="s">
        <v>176</v>
      </c>
      <c r="I487" s="22">
        <v>1</v>
      </c>
      <c r="J487" s="22">
        <v>2040</v>
      </c>
      <c r="K487" s="22">
        <v>0</v>
      </c>
    </row>
    <row r="488" spans="7:11" ht="15.75" customHeight="1">
      <c r="G488" s="22" t="s">
        <v>10</v>
      </c>
      <c r="H488" s="22" t="s">
        <v>176</v>
      </c>
      <c r="I488" s="22">
        <v>1</v>
      </c>
      <c r="J488" s="22">
        <v>2045</v>
      </c>
      <c r="K488" s="22">
        <v>0</v>
      </c>
    </row>
    <row r="489" spans="7:11" ht="15.75" customHeight="1">
      <c r="G489" s="22" t="s">
        <v>10</v>
      </c>
      <c r="H489" s="22" t="s">
        <v>176</v>
      </c>
      <c r="I489" s="22">
        <v>1</v>
      </c>
      <c r="J489" s="22">
        <v>2050</v>
      </c>
      <c r="K489" s="22">
        <v>0</v>
      </c>
    </row>
    <row r="490" spans="7:11" ht="15.75" customHeight="1"/>
    <row r="491" spans="7:11" ht="15.75" customHeight="1"/>
    <row r="492" spans="7:11" ht="15.75" customHeight="1"/>
    <row r="493" spans="7:11" ht="15.75" customHeight="1"/>
    <row r="494" spans="7:11" ht="15.75" customHeight="1"/>
    <row r="495" spans="7:11" ht="15.75" customHeight="1"/>
    <row r="496" spans="7:11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</sheetData>
  <autoFilter ref="A1:E285" xr:uid="{00000000-0009-0000-0000-000041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66</vt:i4>
      </vt:variant>
    </vt:vector>
  </HeadingPairs>
  <TitlesOfParts>
    <vt:vector size="66" baseType="lpstr">
      <vt:lpstr>Sets</vt:lpstr>
      <vt:lpstr>Par_AnnualEmissionLimit</vt:lpstr>
      <vt:lpstr>Par_AnnualExogenousEmission</vt:lpstr>
      <vt:lpstr>Par_AnnualSectoralEmissionLimit</vt:lpstr>
      <vt:lpstr>Par_AvailabilityFactor</vt:lpstr>
      <vt:lpstr>Par_BaseYearProduction</vt:lpstr>
      <vt:lpstr>Par_BaseYearSlack</vt:lpstr>
      <vt:lpstr>Par_CapacityFactor</vt:lpstr>
      <vt:lpstr>Par_CapacityToActivityUnit</vt:lpstr>
      <vt:lpstr>Par_CapitalCost</vt:lpstr>
      <vt:lpstr>Par_CapitalCostStorage</vt:lpstr>
      <vt:lpstr>Par_CommissionedTradeCapacity</vt:lpstr>
      <vt:lpstr>Par_EmissionActivityRatio</vt:lpstr>
      <vt:lpstr>Par_EmissionContentPerFuel</vt:lpstr>
      <vt:lpstr>Par_EmissionPenaltyTagTech</vt:lpstr>
      <vt:lpstr>Par_EmissionsPenalty</vt:lpstr>
      <vt:lpstr>Par_FixedCost</vt:lpstr>
      <vt:lpstr>Par_GeneralDiscountRate</vt:lpstr>
      <vt:lpstr>Par_GrowthRateTradeCapacity</vt:lpstr>
      <vt:lpstr>Par_InputActivityRatio</vt:lpstr>
      <vt:lpstr>Par_MinStorageCharge</vt:lpstr>
      <vt:lpstr>Par_ModalSplitByFuel</vt:lpstr>
      <vt:lpstr>Par_ModelPeriodActivityMaxLimit</vt:lpstr>
      <vt:lpstr>Par_ModelPeriodEmissionLimit</vt:lpstr>
      <vt:lpstr>Par_ModelPeriodExogenousEmissio</vt:lpstr>
      <vt:lpstr>Par_OperationalLife</vt:lpstr>
      <vt:lpstr>Par_OperationalLifeStorage</vt:lpstr>
      <vt:lpstr>Par_OutputActivityRatio</vt:lpstr>
      <vt:lpstr>Par_ProductionChangeCost</vt:lpstr>
      <vt:lpstr>Par_ProductionGrowthLimit</vt:lpstr>
      <vt:lpstr>Par_REMinProductionTarget</vt:lpstr>
      <vt:lpstr>Par_RampingDownFactor</vt:lpstr>
      <vt:lpstr>Par_RampingUpFactor</vt:lpstr>
      <vt:lpstr>Par_RegionalAnnualEmissionLimit</vt:lpstr>
      <vt:lpstr>Par_RegionalCCSLimit</vt:lpstr>
      <vt:lpstr>Par_RegionalBaseYearProduction</vt:lpstr>
      <vt:lpstr>Par_RegionalModelPeriodEmission</vt:lpstr>
      <vt:lpstr>Par_ReserveMargin</vt:lpstr>
      <vt:lpstr>Par_ReserveMarginTagFuel</vt:lpstr>
      <vt:lpstr>Par_ReserveMarginTagTechnology</vt:lpstr>
      <vt:lpstr>Par_ResidualCapacity</vt:lpstr>
      <vt:lpstr>Par_ResidualStorageCapacity</vt:lpstr>
      <vt:lpstr>Par_SelfSufficiency</vt:lpstr>
      <vt:lpstr>Par_SocialDiscountRate</vt:lpstr>
      <vt:lpstr>Par_SpecifiedAnnualDemand</vt:lpstr>
      <vt:lpstr>Par_StorageLevelStart</vt:lpstr>
      <vt:lpstr>Par_TagDemandFuelToSector</vt:lpstr>
      <vt:lpstr>Par_TagElectricTechnology</vt:lpstr>
      <vt:lpstr>Par_TagFuelToSubsets</vt:lpstr>
      <vt:lpstr>Par_TagTechnologyToModalType</vt:lpstr>
      <vt:lpstr>Par_TagTechnologyToSubsets</vt:lpstr>
      <vt:lpstr>Par_TagTechnologyToSector</vt:lpstr>
      <vt:lpstr>Par_TagTimeIndependentFuel</vt:lpstr>
      <vt:lpstr>Par_TechnologyDiscountRate</vt:lpstr>
      <vt:lpstr>Par_TechnologyFromStorage</vt:lpstr>
      <vt:lpstr>Par_TechnologyToStorage</vt:lpstr>
      <vt:lpstr>Par_TotalAnnualMaxActivity</vt:lpstr>
      <vt:lpstr>Par_TotalAnnualMaxCapacity</vt:lpstr>
      <vt:lpstr>Par_TotalAnnualMinActivity</vt:lpstr>
      <vt:lpstr>Par_TotalAnnualMinCapacity</vt:lpstr>
      <vt:lpstr>Par_TradeCapacity</vt:lpstr>
      <vt:lpstr>Par_TradeCapacityGrowthCosts</vt:lpstr>
      <vt:lpstr>Par_TradeCosts</vt:lpstr>
      <vt:lpstr>Par_TradeLossFactor</vt:lpstr>
      <vt:lpstr>Par_TradeRoute</vt:lpstr>
      <vt:lpstr>Par_VariableCost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AHMANY DAN-BAIBE SEBASTIEN</cp:lastModifiedBy>
  <dcterms:modified xsi:type="dcterms:W3CDTF">2026-06-06T02:34:07Z</dcterms:modified>
</cp:coreProperties>
</file>