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 SEMESTER 3\Statistika\Tugas-Tugas\"/>
    </mc:Choice>
  </mc:AlternateContent>
  <xr:revisionPtr revIDLastSave="0" documentId="13_ncr:1_{09294B72-6C7D-4BEB-8412-E6A9E2615475}" xr6:coauthVersionLast="45" xr6:coauthVersionMax="45" xr10:uidLastSave="{00000000-0000-0000-0000-000000000000}"/>
  <bookViews>
    <workbookView xWindow="-120" yWindow="-120" windowWidth="20730" windowHeight="11160" xr2:uid="{996F4F85-61CA-4D41-B8BF-B99EF70D2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1" l="1"/>
  <c r="C78" i="1"/>
  <c r="C70" i="1"/>
  <c r="C63" i="1"/>
  <c r="C49" i="1"/>
  <c r="C42" i="1"/>
  <c r="C35" i="1"/>
  <c r="C28" i="1" l="1"/>
  <c r="C22" i="1"/>
  <c r="G7" i="1"/>
  <c r="G8" i="1" s="1"/>
  <c r="G9" i="1" s="1"/>
  <c r="H14" i="1"/>
  <c r="I7" i="1"/>
  <c r="I8" i="1"/>
  <c r="I9" i="1"/>
  <c r="I10" i="1"/>
  <c r="I11" i="1"/>
  <c r="I12" i="1"/>
  <c r="I13" i="1"/>
  <c r="G10" i="1" l="1"/>
  <c r="G11" i="1" s="1"/>
  <c r="G12" i="1" s="1"/>
  <c r="G13" i="1" s="1"/>
</calcChain>
</file>

<file path=xl/sharedStrings.xml><?xml version="1.0" encoding="utf-8"?>
<sst xmlns="http://schemas.openxmlformats.org/spreadsheetml/2006/main" count="85" uniqueCount="48">
  <si>
    <t>Jumlah</t>
  </si>
  <si>
    <t>30-39</t>
  </si>
  <si>
    <t>40-49</t>
  </si>
  <si>
    <t>50-59</t>
  </si>
  <si>
    <t>60-69</t>
  </si>
  <si>
    <t>70-79</t>
  </si>
  <si>
    <t>80-89</t>
  </si>
  <si>
    <t>90-99</t>
  </si>
  <si>
    <t>F</t>
  </si>
  <si>
    <t>BBK</t>
  </si>
  <si>
    <t>BAK</t>
  </si>
  <si>
    <t>TBK</t>
  </si>
  <si>
    <t>TAK</t>
  </si>
  <si>
    <t>FK</t>
  </si>
  <si>
    <t>m</t>
  </si>
  <si>
    <t>f.m</t>
  </si>
  <si>
    <t>Rata-rata hitung</t>
  </si>
  <si>
    <t>Median</t>
  </si>
  <si>
    <t>Lm</t>
  </si>
  <si>
    <t>Notasi F</t>
  </si>
  <si>
    <t>Fm</t>
  </si>
  <si>
    <t>N/2</t>
  </si>
  <si>
    <t>c</t>
  </si>
  <si>
    <t xml:space="preserve">Modus = Lmo +    d1     . c   
                                   d1 + d2
</t>
  </si>
  <si>
    <t xml:space="preserve">Median =  Lm +  (N/2 - f)   . c            
                         fm
</t>
  </si>
  <si>
    <t>Lmo</t>
  </si>
  <si>
    <t>d1</t>
  </si>
  <si>
    <t>d2</t>
  </si>
  <si>
    <t>Modus</t>
  </si>
  <si>
    <t xml:space="preserve">Kuartil  =  Qi  LQ +  ( iN/4 - f )   . c              
                                                             fq
</t>
  </si>
  <si>
    <t>Q1</t>
  </si>
  <si>
    <t>Q2</t>
  </si>
  <si>
    <t>Q3</t>
  </si>
  <si>
    <t xml:space="preserve">Desil =  Di  LD +  ( iN/10 - f )  . c              
                                                             fD
</t>
  </si>
  <si>
    <t>D1</t>
  </si>
  <si>
    <t>D2</t>
  </si>
  <si>
    <t>D3</t>
  </si>
  <si>
    <t>P1</t>
  </si>
  <si>
    <t xml:space="preserve">Persentil = Pi  LP +  ( iN/100 - f)  . c              
                                                               fP
</t>
  </si>
  <si>
    <t>Nama : Adistia Ramadhani</t>
  </si>
  <si>
    <t>NPM : 2113191084</t>
  </si>
  <si>
    <t>Prodi : Teknik Informatika / A2</t>
  </si>
  <si>
    <t>Batas Kelas Modal</t>
  </si>
  <si>
    <t>Rata X</t>
  </si>
  <si>
    <t>X-RataX</t>
  </si>
  <si>
    <t>(X-RataX)</t>
  </si>
  <si>
    <t>F(X-RataX)</t>
  </si>
  <si>
    <t>(X-RataX^2)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</si>
</sst>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8996-8AB7-4EF9-8E4C-6C51AEE94165}">
  <dimension ref="A2:R78"/>
  <sheetViews>
    <sheetView tabSelected="1" zoomScaleNormal="100" workbookViewId="0">
      <selection activeCell="L11" sqref="L11"/>
    </sheetView>
  </sheetViews>
  <sheetFormatPr defaultRowHeight="15" x14ac:dyDescent="0.25"/>
  <cols>
    <col min="1" max="1" width="33.5703125" customWidth="1"/>
    <col min="2" max="2" width="7.5703125" customWidth="1"/>
    <col min="3" max="4" width="6" customWidth="1"/>
    <col min="5" max="5" width="6.140625" customWidth="1"/>
    <col min="6" max="6" width="5.85546875" customWidth="1"/>
    <col min="7" max="7" width="4.5703125" customWidth="1"/>
    <col min="8" max="9" width="6.7109375" customWidth="1"/>
    <col min="12" max="12" width="10.42578125" customWidth="1"/>
    <col min="13" max="13" width="10.5703125" customWidth="1"/>
    <col min="14" max="14" width="9.85546875" customWidth="1"/>
    <col min="15" max="15" width="12.28515625" customWidth="1"/>
  </cols>
  <sheetData>
    <row r="2" spans="1:15" x14ac:dyDescent="0.25">
      <c r="A2" t="s">
        <v>39</v>
      </c>
    </row>
    <row r="3" spans="1:15" x14ac:dyDescent="0.25">
      <c r="A3" t="s">
        <v>40</v>
      </c>
    </row>
    <row r="4" spans="1:15" x14ac:dyDescent="0.25">
      <c r="A4" t="s">
        <v>41</v>
      </c>
    </row>
    <row r="6" spans="1:15" x14ac:dyDescent="0.25">
      <c r="A6" s="6" t="s">
        <v>42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43</v>
      </c>
      <c r="K6" s="6" t="s">
        <v>44</v>
      </c>
      <c r="L6" s="6" t="s">
        <v>45</v>
      </c>
      <c r="M6" s="6" t="s">
        <v>46</v>
      </c>
      <c r="N6" s="6" t="s">
        <v>45</v>
      </c>
      <c r="O6" s="6" t="s">
        <v>47</v>
      </c>
    </row>
    <row r="7" spans="1:15" x14ac:dyDescent="0.25">
      <c r="A7" s="6" t="s">
        <v>1</v>
      </c>
      <c r="B7" s="6">
        <v>2</v>
      </c>
      <c r="C7" s="7">
        <v>30</v>
      </c>
      <c r="D7" s="7">
        <v>39</v>
      </c>
      <c r="E7" s="7">
        <v>29.5</v>
      </c>
      <c r="F7" s="7">
        <v>39.5</v>
      </c>
      <c r="G7" s="7">
        <f>B7</f>
        <v>2</v>
      </c>
      <c r="H7" s="7">
        <v>34.5</v>
      </c>
      <c r="I7" s="7">
        <f>SUM(B7*H7)</f>
        <v>69</v>
      </c>
      <c r="J7" s="6">
        <v>72.5</v>
      </c>
      <c r="K7" s="19"/>
      <c r="L7" s="19"/>
      <c r="M7" s="19"/>
      <c r="N7" s="19"/>
      <c r="O7" s="19"/>
    </row>
    <row r="8" spans="1:15" x14ac:dyDescent="0.25">
      <c r="A8" s="6" t="s">
        <v>2</v>
      </c>
      <c r="B8" s="6">
        <v>3</v>
      </c>
      <c r="C8" s="7">
        <v>40</v>
      </c>
      <c r="D8" s="7">
        <v>49</v>
      </c>
      <c r="E8" s="7">
        <v>39.5</v>
      </c>
      <c r="F8" s="7">
        <v>49.5</v>
      </c>
      <c r="G8" s="7">
        <f t="shared" ref="G8:G13" si="0">G7+B8</f>
        <v>5</v>
      </c>
      <c r="H8" s="7">
        <v>44.5</v>
      </c>
      <c r="I8" s="7">
        <f t="shared" ref="I8:I13" si="1">B8*H8</f>
        <v>133.5</v>
      </c>
      <c r="J8" s="6">
        <v>72.5</v>
      </c>
      <c r="K8" s="19"/>
      <c r="L8" s="19"/>
      <c r="M8" s="19"/>
      <c r="N8" s="19"/>
      <c r="O8" s="19"/>
    </row>
    <row r="9" spans="1:15" x14ac:dyDescent="0.25">
      <c r="A9" s="6" t="s">
        <v>3</v>
      </c>
      <c r="B9" s="6">
        <v>11</v>
      </c>
      <c r="C9" s="7">
        <v>50</v>
      </c>
      <c r="D9" s="7">
        <v>59</v>
      </c>
      <c r="E9" s="7">
        <v>49.5</v>
      </c>
      <c r="F9" s="7">
        <v>59.5</v>
      </c>
      <c r="G9" s="7">
        <f t="shared" si="0"/>
        <v>16</v>
      </c>
      <c r="H9" s="7">
        <v>54.5</v>
      </c>
      <c r="I9" s="7">
        <f t="shared" si="1"/>
        <v>599.5</v>
      </c>
      <c r="J9" s="6">
        <v>72.5</v>
      </c>
      <c r="K9" s="19"/>
      <c r="L9" s="19"/>
      <c r="M9" s="19"/>
      <c r="N9" s="19"/>
      <c r="O9" s="19"/>
    </row>
    <row r="10" spans="1:15" x14ac:dyDescent="0.25">
      <c r="A10" s="6" t="s">
        <v>4</v>
      </c>
      <c r="B10" s="6">
        <v>20</v>
      </c>
      <c r="C10" s="7">
        <v>60</v>
      </c>
      <c r="D10" s="7">
        <v>69</v>
      </c>
      <c r="E10" s="7">
        <v>59.5</v>
      </c>
      <c r="F10" s="7">
        <v>69.5</v>
      </c>
      <c r="G10" s="7">
        <f>G9+B10</f>
        <v>36</v>
      </c>
      <c r="H10" s="7">
        <v>64.5</v>
      </c>
      <c r="I10" s="7">
        <f t="shared" si="1"/>
        <v>1290</v>
      </c>
      <c r="J10" s="6">
        <v>72.5</v>
      </c>
      <c r="K10" s="19"/>
      <c r="L10" s="19"/>
      <c r="M10" s="19"/>
      <c r="N10" s="19"/>
      <c r="O10" s="19"/>
    </row>
    <row r="11" spans="1:15" x14ac:dyDescent="0.25">
      <c r="A11" s="4" t="s">
        <v>5</v>
      </c>
      <c r="B11" s="4">
        <v>32</v>
      </c>
      <c r="C11" s="5">
        <v>70</v>
      </c>
      <c r="D11" s="5">
        <v>79</v>
      </c>
      <c r="E11" s="5">
        <v>69.5</v>
      </c>
      <c r="F11" s="5">
        <v>79.5</v>
      </c>
      <c r="G11" s="5">
        <f t="shared" si="0"/>
        <v>68</v>
      </c>
      <c r="H11" s="5">
        <v>74.5</v>
      </c>
      <c r="I11" s="5">
        <f t="shared" si="1"/>
        <v>2384</v>
      </c>
      <c r="J11" s="6">
        <v>72.5</v>
      </c>
      <c r="K11" s="19"/>
      <c r="L11" s="19"/>
      <c r="M11" s="19"/>
      <c r="N11" s="19"/>
      <c r="O11" s="19"/>
    </row>
    <row r="12" spans="1:15" x14ac:dyDescent="0.25">
      <c r="A12" s="6" t="s">
        <v>6</v>
      </c>
      <c r="B12" s="6">
        <v>25</v>
      </c>
      <c r="C12" s="7">
        <v>80</v>
      </c>
      <c r="D12" s="7">
        <v>89</v>
      </c>
      <c r="E12" s="7">
        <v>79.5</v>
      </c>
      <c r="F12" s="7">
        <v>89.5</v>
      </c>
      <c r="G12" s="7">
        <f t="shared" si="0"/>
        <v>93</v>
      </c>
      <c r="H12" s="7">
        <v>84.5</v>
      </c>
      <c r="I12" s="7">
        <f t="shared" si="1"/>
        <v>2112.5</v>
      </c>
      <c r="J12" s="6">
        <v>72.5</v>
      </c>
      <c r="K12" s="19"/>
      <c r="L12" s="19"/>
      <c r="M12" s="19"/>
      <c r="N12" s="19"/>
      <c r="O12" s="19"/>
    </row>
    <row r="13" spans="1:15" x14ac:dyDescent="0.25">
      <c r="A13" s="6" t="s">
        <v>7</v>
      </c>
      <c r="B13" s="6">
        <v>7</v>
      </c>
      <c r="C13" s="7">
        <v>90</v>
      </c>
      <c r="D13" s="7">
        <v>99</v>
      </c>
      <c r="E13" s="7">
        <v>89.5</v>
      </c>
      <c r="F13" s="7">
        <v>99.5</v>
      </c>
      <c r="G13" s="7">
        <f t="shared" si="0"/>
        <v>100</v>
      </c>
      <c r="H13" s="7">
        <v>94.5</v>
      </c>
      <c r="I13" s="7">
        <f t="shared" si="1"/>
        <v>661.5</v>
      </c>
      <c r="J13" s="6">
        <v>72.5</v>
      </c>
      <c r="K13" s="19"/>
      <c r="L13" s="19"/>
      <c r="M13" s="19"/>
      <c r="N13" s="19"/>
      <c r="O13" s="19"/>
    </row>
    <row r="14" spans="1:15" x14ac:dyDescent="0.25">
      <c r="A14" s="6" t="s">
        <v>0</v>
      </c>
      <c r="B14" s="6">
        <v>100</v>
      </c>
      <c r="C14" s="7"/>
      <c r="D14" s="7"/>
      <c r="E14" s="7"/>
      <c r="F14" s="7"/>
      <c r="G14" s="8"/>
      <c r="H14" s="8">
        <f>B7*H7+B8*H8+B9*H9+B10*H10+B11*H11+B12*H12+B13*H13</f>
        <v>7250</v>
      </c>
      <c r="I14" s="7"/>
      <c r="J14" s="8"/>
      <c r="K14" s="19"/>
      <c r="L14" s="19"/>
      <c r="M14" s="19"/>
      <c r="N14" s="19"/>
      <c r="O14" s="19"/>
    </row>
    <row r="15" spans="1:15" x14ac:dyDescent="0.25">
      <c r="A15" s="1"/>
      <c r="B15" s="1"/>
    </row>
    <row r="16" spans="1:15" x14ac:dyDescent="0.25">
      <c r="A16" s="1" t="s">
        <v>16</v>
      </c>
      <c r="B16" s="1">
        <v>72.5</v>
      </c>
    </row>
    <row r="17" spans="1:18" x14ac:dyDescent="0.25">
      <c r="A17" s="17" t="s">
        <v>24</v>
      </c>
      <c r="B17" s="10" t="s">
        <v>21</v>
      </c>
      <c r="C17" s="11">
        <v>50</v>
      </c>
    </row>
    <row r="18" spans="1:18" x14ac:dyDescent="0.25">
      <c r="A18" s="18"/>
      <c r="B18" s="10" t="s">
        <v>18</v>
      </c>
      <c r="C18" s="11">
        <v>69.5</v>
      </c>
    </row>
    <row r="19" spans="1:18" x14ac:dyDescent="0.25">
      <c r="A19" s="18"/>
      <c r="B19" s="10" t="s">
        <v>19</v>
      </c>
      <c r="C19" s="11">
        <v>36</v>
      </c>
    </row>
    <row r="20" spans="1:18" x14ac:dyDescent="0.25">
      <c r="A20" s="18"/>
      <c r="B20" s="10" t="s">
        <v>20</v>
      </c>
      <c r="C20" s="11">
        <v>32</v>
      </c>
      <c r="H20" s="2"/>
      <c r="I20" s="2"/>
      <c r="J20" s="2"/>
      <c r="K20" s="2"/>
      <c r="L20" s="2"/>
      <c r="M20" s="2"/>
      <c r="N20" s="2"/>
      <c r="O20" s="2"/>
      <c r="P20" s="2"/>
    </row>
    <row r="21" spans="1:18" x14ac:dyDescent="0.25">
      <c r="A21" s="18"/>
      <c r="B21" s="10" t="s">
        <v>22</v>
      </c>
      <c r="C21" s="11">
        <v>10</v>
      </c>
      <c r="H21" s="2"/>
      <c r="I21" s="2"/>
      <c r="J21" s="2"/>
      <c r="K21" s="2"/>
      <c r="L21" s="2"/>
      <c r="M21" s="2"/>
      <c r="N21" s="2"/>
      <c r="O21" s="2"/>
      <c r="P21" s="2"/>
    </row>
    <row r="22" spans="1:18" x14ac:dyDescent="0.25">
      <c r="A22" s="18"/>
      <c r="B22" s="10" t="s">
        <v>17</v>
      </c>
      <c r="C22" s="11">
        <f>C18+(((C17-C19)/C20)*C21)</f>
        <v>73.875</v>
      </c>
      <c r="H22" s="2"/>
      <c r="I22" s="2"/>
      <c r="J22" s="2"/>
      <c r="K22" s="2"/>
      <c r="L22" s="2"/>
      <c r="M22" s="2"/>
      <c r="N22" s="2"/>
      <c r="O22" s="2"/>
      <c r="P22" s="2"/>
    </row>
    <row r="23" spans="1:18" x14ac:dyDescent="0.25">
      <c r="B23" s="3"/>
      <c r="C23" s="1"/>
      <c r="H23" s="2"/>
      <c r="I23" s="2"/>
      <c r="J23" s="2"/>
      <c r="K23" s="2"/>
      <c r="L23" s="2"/>
      <c r="M23" s="2"/>
      <c r="N23" s="2"/>
      <c r="O23" s="2"/>
      <c r="P23" s="2"/>
    </row>
    <row r="24" spans="1:18" x14ac:dyDescent="0.25">
      <c r="A24" s="17" t="s">
        <v>23</v>
      </c>
      <c r="B24" s="10" t="s">
        <v>25</v>
      </c>
      <c r="C24" s="11">
        <v>69.5</v>
      </c>
      <c r="H24" s="2"/>
      <c r="I24" s="2"/>
      <c r="J24" s="2"/>
      <c r="K24" s="2"/>
      <c r="L24" s="2"/>
      <c r="M24" s="2"/>
      <c r="N24" s="2"/>
      <c r="O24" s="2"/>
      <c r="P24" s="2"/>
    </row>
    <row r="25" spans="1:18" x14ac:dyDescent="0.25">
      <c r="A25" s="18"/>
      <c r="B25" s="10" t="s">
        <v>26</v>
      </c>
      <c r="C25" s="11">
        <v>12</v>
      </c>
      <c r="D25" s="2"/>
      <c r="E25" s="2"/>
      <c r="F25" s="2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18"/>
      <c r="B26" s="10" t="s">
        <v>27</v>
      </c>
      <c r="C26" s="11">
        <v>7</v>
      </c>
      <c r="H26" s="2"/>
      <c r="I26" s="2"/>
      <c r="J26" s="2"/>
      <c r="K26" s="2"/>
      <c r="L26" s="2"/>
      <c r="M26" s="2"/>
      <c r="N26" s="2"/>
      <c r="O26" s="2"/>
      <c r="P26" s="2"/>
    </row>
    <row r="27" spans="1:18" x14ac:dyDescent="0.25">
      <c r="A27" s="18"/>
      <c r="B27" s="10" t="s">
        <v>22</v>
      </c>
      <c r="C27" s="11">
        <v>10</v>
      </c>
      <c r="H27" s="2"/>
      <c r="I27" s="2"/>
      <c r="J27" s="2"/>
      <c r="K27" s="2"/>
      <c r="L27" s="2"/>
      <c r="M27" s="2"/>
      <c r="N27" s="2"/>
      <c r="O27" s="2"/>
      <c r="P27" s="2"/>
    </row>
    <row r="28" spans="1:18" x14ac:dyDescent="0.25">
      <c r="A28" s="18"/>
      <c r="B28" s="10" t="s">
        <v>28</v>
      </c>
      <c r="C28" s="11">
        <f>C24+((C25/(C25+C26))*C27)</f>
        <v>75.815789473684205</v>
      </c>
      <c r="H28" s="2"/>
      <c r="I28" s="2"/>
      <c r="J28" s="2"/>
      <c r="K28" s="2"/>
      <c r="L28" s="2"/>
      <c r="M28" s="2"/>
      <c r="N28" s="2"/>
      <c r="O28" s="2"/>
      <c r="P28" s="2"/>
    </row>
    <row r="29" spans="1:18" x14ac:dyDescent="0.25">
      <c r="H29" s="2"/>
      <c r="I29" s="2"/>
      <c r="J29" s="2"/>
      <c r="K29" s="2"/>
      <c r="L29" s="2"/>
      <c r="M29" s="2"/>
      <c r="N29" s="2"/>
      <c r="O29" s="2"/>
      <c r="P29" s="2"/>
    </row>
    <row r="30" spans="1:18" ht="15" customHeight="1" x14ac:dyDescent="0.25">
      <c r="A30" s="15" t="s">
        <v>29</v>
      </c>
      <c r="B30" s="10" t="s">
        <v>30</v>
      </c>
      <c r="C30" s="11">
        <v>25</v>
      </c>
      <c r="J30" s="2"/>
      <c r="K30" s="2"/>
      <c r="L30" s="2"/>
      <c r="M30" s="2"/>
      <c r="N30" s="2"/>
      <c r="O30" s="2"/>
      <c r="P30" s="2"/>
    </row>
    <row r="31" spans="1:18" x14ac:dyDescent="0.25">
      <c r="A31" s="15"/>
      <c r="B31" s="10" t="s">
        <v>18</v>
      </c>
      <c r="C31" s="11">
        <v>59.5</v>
      </c>
      <c r="J31" s="2"/>
      <c r="K31" s="2"/>
      <c r="L31" s="2"/>
      <c r="M31" s="2"/>
      <c r="N31" s="2"/>
      <c r="O31" s="2"/>
      <c r="P31" s="2"/>
    </row>
    <row r="32" spans="1:18" x14ac:dyDescent="0.25">
      <c r="A32" s="15"/>
      <c r="B32" s="10" t="s">
        <v>19</v>
      </c>
      <c r="C32" s="11">
        <v>16</v>
      </c>
      <c r="J32" s="2"/>
      <c r="K32" s="2"/>
      <c r="L32" s="2"/>
      <c r="M32" s="2"/>
      <c r="N32" s="2"/>
      <c r="O32" s="2"/>
      <c r="P32" s="2"/>
    </row>
    <row r="33" spans="1:11" x14ac:dyDescent="0.25">
      <c r="A33" s="15"/>
      <c r="B33" s="10" t="s">
        <v>20</v>
      </c>
      <c r="C33" s="11">
        <v>11</v>
      </c>
    </row>
    <row r="34" spans="1:11" x14ac:dyDescent="0.25">
      <c r="A34" s="15"/>
      <c r="B34" s="10" t="s">
        <v>22</v>
      </c>
      <c r="C34" s="11">
        <v>10</v>
      </c>
    </row>
    <row r="35" spans="1:11" x14ac:dyDescent="0.25">
      <c r="B35" s="10" t="s">
        <v>17</v>
      </c>
      <c r="C35" s="12">
        <f>C31+(((C30-C32)/C33)*C34)</f>
        <v>67.681818181818187</v>
      </c>
      <c r="K35" s="9"/>
    </row>
    <row r="37" spans="1:11" x14ac:dyDescent="0.25">
      <c r="B37" s="12" t="s">
        <v>31</v>
      </c>
      <c r="C37" s="12">
        <v>50</v>
      </c>
    </row>
    <row r="38" spans="1:11" x14ac:dyDescent="0.25">
      <c r="B38" s="12" t="s">
        <v>18</v>
      </c>
      <c r="C38" s="12">
        <v>69.5</v>
      </c>
    </row>
    <row r="39" spans="1:11" x14ac:dyDescent="0.25">
      <c r="B39" s="12" t="s">
        <v>19</v>
      </c>
      <c r="C39" s="12">
        <v>36</v>
      </c>
    </row>
    <row r="40" spans="1:11" x14ac:dyDescent="0.25">
      <c r="B40" s="12" t="s">
        <v>20</v>
      </c>
      <c r="C40" s="12">
        <v>32</v>
      </c>
    </row>
    <row r="41" spans="1:11" x14ac:dyDescent="0.25">
      <c r="B41" s="12" t="s">
        <v>22</v>
      </c>
      <c r="C41" s="12">
        <v>10</v>
      </c>
    </row>
    <row r="42" spans="1:11" x14ac:dyDescent="0.25">
      <c r="B42" s="12" t="s">
        <v>17</v>
      </c>
      <c r="C42" s="12">
        <f>C38+(((C37-C39)/C40)*C41)</f>
        <v>73.875</v>
      </c>
    </row>
    <row r="44" spans="1:11" x14ac:dyDescent="0.25">
      <c r="B44" s="13" t="s">
        <v>32</v>
      </c>
      <c r="C44" s="13">
        <v>75</v>
      </c>
    </row>
    <row r="45" spans="1:11" x14ac:dyDescent="0.25">
      <c r="B45" s="13" t="s">
        <v>18</v>
      </c>
      <c r="C45" s="13">
        <v>79.5</v>
      </c>
    </row>
    <row r="46" spans="1:11" x14ac:dyDescent="0.25">
      <c r="B46" s="13" t="s">
        <v>19</v>
      </c>
      <c r="C46" s="13">
        <v>68</v>
      </c>
    </row>
    <row r="47" spans="1:11" x14ac:dyDescent="0.25">
      <c r="B47" s="13" t="s">
        <v>20</v>
      </c>
      <c r="C47" s="13">
        <v>25</v>
      </c>
    </row>
    <row r="48" spans="1:11" x14ac:dyDescent="0.25">
      <c r="B48" s="13" t="s">
        <v>22</v>
      </c>
      <c r="C48" s="13">
        <v>10</v>
      </c>
    </row>
    <row r="49" spans="1:3" x14ac:dyDescent="0.25">
      <c r="B49" s="13" t="s">
        <v>17</v>
      </c>
      <c r="C49" s="12">
        <f>C45+(((C44-C46)/C47)*C48)</f>
        <v>82.3</v>
      </c>
    </row>
    <row r="51" spans="1:3" ht="15" customHeight="1" x14ac:dyDescent="0.25">
      <c r="A51" s="16" t="s">
        <v>33</v>
      </c>
      <c r="B51" s="10" t="s">
        <v>34</v>
      </c>
      <c r="C51" s="11">
        <v>10</v>
      </c>
    </row>
    <row r="52" spans="1:3" x14ac:dyDescent="0.25">
      <c r="A52" s="16"/>
      <c r="B52" s="10" t="s">
        <v>18</v>
      </c>
      <c r="C52" s="11">
        <v>49.5</v>
      </c>
    </row>
    <row r="53" spans="1:3" x14ac:dyDescent="0.25">
      <c r="A53" s="16"/>
      <c r="B53" s="10" t="s">
        <v>19</v>
      </c>
      <c r="C53" s="11">
        <v>5</v>
      </c>
    </row>
    <row r="54" spans="1:3" x14ac:dyDescent="0.25">
      <c r="A54" s="16"/>
      <c r="B54" s="10" t="s">
        <v>20</v>
      </c>
      <c r="C54" s="11">
        <v>11</v>
      </c>
    </row>
    <row r="55" spans="1:3" x14ac:dyDescent="0.25">
      <c r="A55" s="16"/>
      <c r="B55" s="10" t="s">
        <v>22</v>
      </c>
      <c r="C55" s="11">
        <v>10</v>
      </c>
    </row>
    <row r="56" spans="1:3" x14ac:dyDescent="0.25">
      <c r="A56" s="16"/>
      <c r="B56" s="10" t="s">
        <v>17</v>
      </c>
      <c r="C56" s="12">
        <f>C52+(((C51-C53)/C54)*C55)</f>
        <v>54.045454545454547</v>
      </c>
    </row>
    <row r="58" spans="1:3" x14ac:dyDescent="0.25">
      <c r="B58" s="12" t="s">
        <v>35</v>
      </c>
      <c r="C58" s="12">
        <v>20</v>
      </c>
    </row>
    <row r="59" spans="1:3" x14ac:dyDescent="0.25">
      <c r="B59" s="12" t="s">
        <v>18</v>
      </c>
      <c r="C59" s="12">
        <v>59.5</v>
      </c>
    </row>
    <row r="60" spans="1:3" x14ac:dyDescent="0.25">
      <c r="B60" s="12" t="s">
        <v>19</v>
      </c>
      <c r="C60" s="12">
        <v>16</v>
      </c>
    </row>
    <row r="61" spans="1:3" x14ac:dyDescent="0.25">
      <c r="B61" s="12" t="s">
        <v>20</v>
      </c>
      <c r="C61" s="12">
        <v>20</v>
      </c>
    </row>
    <row r="62" spans="1:3" x14ac:dyDescent="0.25">
      <c r="B62" s="12" t="s">
        <v>22</v>
      </c>
      <c r="C62" s="12">
        <v>10</v>
      </c>
    </row>
    <row r="63" spans="1:3" x14ac:dyDescent="0.25">
      <c r="B63" s="12" t="s">
        <v>17</v>
      </c>
      <c r="C63" s="12">
        <f>C59+(((C58-C60)/C61)*C62)</f>
        <v>61.5</v>
      </c>
    </row>
    <row r="65" spans="1:3" x14ac:dyDescent="0.25">
      <c r="B65" s="12" t="s">
        <v>36</v>
      </c>
      <c r="C65" s="12">
        <v>30</v>
      </c>
    </row>
    <row r="66" spans="1:3" x14ac:dyDescent="0.25">
      <c r="B66" s="12" t="s">
        <v>18</v>
      </c>
      <c r="C66" s="12">
        <v>59.5</v>
      </c>
    </row>
    <row r="67" spans="1:3" x14ac:dyDescent="0.25">
      <c r="B67" s="12" t="s">
        <v>19</v>
      </c>
      <c r="C67" s="12">
        <v>16</v>
      </c>
    </row>
    <row r="68" spans="1:3" x14ac:dyDescent="0.25">
      <c r="B68" s="12" t="s">
        <v>20</v>
      </c>
      <c r="C68" s="12">
        <v>20</v>
      </c>
    </row>
    <row r="69" spans="1:3" x14ac:dyDescent="0.25">
      <c r="B69" s="12" t="s">
        <v>22</v>
      </c>
      <c r="C69" s="12">
        <v>10</v>
      </c>
    </row>
    <row r="70" spans="1:3" x14ac:dyDescent="0.25">
      <c r="B70" s="12" t="s">
        <v>17</v>
      </c>
      <c r="C70" s="12">
        <f>C66+(((C65-C67)/C68)*C69)</f>
        <v>66.5</v>
      </c>
    </row>
    <row r="73" spans="1:3" x14ac:dyDescent="0.25">
      <c r="A73" s="14" t="s">
        <v>38</v>
      </c>
      <c r="B73" s="10" t="s">
        <v>37</v>
      </c>
      <c r="C73" s="11">
        <v>1</v>
      </c>
    </row>
    <row r="74" spans="1:3" ht="15" customHeight="1" x14ac:dyDescent="0.25">
      <c r="A74" s="14"/>
      <c r="B74" s="10" t="s">
        <v>18</v>
      </c>
      <c r="C74" s="11">
        <v>29.5</v>
      </c>
    </row>
    <row r="75" spans="1:3" x14ac:dyDescent="0.25">
      <c r="A75" s="14"/>
      <c r="B75" s="10" t="s">
        <v>19</v>
      </c>
      <c r="C75" s="11">
        <v>0</v>
      </c>
    </row>
    <row r="76" spans="1:3" x14ac:dyDescent="0.25">
      <c r="A76" s="14"/>
      <c r="B76" s="10" t="s">
        <v>20</v>
      </c>
      <c r="C76" s="11">
        <v>2</v>
      </c>
    </row>
    <row r="77" spans="1:3" x14ac:dyDescent="0.25">
      <c r="A77" s="14"/>
      <c r="B77" s="10" t="s">
        <v>22</v>
      </c>
      <c r="C77" s="11">
        <v>10</v>
      </c>
    </row>
    <row r="78" spans="1:3" x14ac:dyDescent="0.25">
      <c r="A78" s="14"/>
      <c r="B78" s="10" t="s">
        <v>17</v>
      </c>
      <c r="C78" s="11">
        <f>C74+(((C73-C75)/C76)*C77)</f>
        <v>34.5</v>
      </c>
    </row>
  </sheetData>
  <mergeCells count="5">
    <mergeCell ref="A73:A78"/>
    <mergeCell ref="A30:A34"/>
    <mergeCell ref="A51:A56"/>
    <mergeCell ref="A17:A22"/>
    <mergeCell ref="A24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</dc:creator>
  <cp:lastModifiedBy>Adistia</cp:lastModifiedBy>
  <dcterms:created xsi:type="dcterms:W3CDTF">2020-10-28T10:09:20Z</dcterms:created>
  <dcterms:modified xsi:type="dcterms:W3CDTF">2020-11-04T06:00:05Z</dcterms:modified>
</cp:coreProperties>
</file>