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45" windowWidth="19875" windowHeight="7725" activeTab="2"/>
  </bookViews>
  <sheets>
    <sheet name="A. Jangkauan (Range)" sheetId="1" r:id="rId1"/>
    <sheet name="B. Simpangan Rata-rata" sheetId="2" r:id="rId2"/>
    <sheet name="C. Simpangan baku" sheetId="7" r:id="rId3"/>
    <sheet name="D. Ragam (variansi)" sheetId="9" r:id="rId4"/>
  </sheets>
  <calcPr calcId="145621"/>
</workbook>
</file>

<file path=xl/calcChain.xml><?xml version="1.0" encoding="utf-8"?>
<calcChain xmlns="http://schemas.openxmlformats.org/spreadsheetml/2006/main">
  <c r="E12" i="9" l="1"/>
  <c r="G11" i="9"/>
  <c r="F11" i="9"/>
  <c r="G10" i="9"/>
  <c r="F10" i="9"/>
  <c r="G9" i="9"/>
  <c r="F9" i="9"/>
  <c r="G8" i="9"/>
  <c r="F8" i="9"/>
  <c r="G7" i="9"/>
  <c r="F7" i="9"/>
  <c r="G6" i="9"/>
  <c r="G12" i="9" s="1"/>
  <c r="E14" i="9" s="1"/>
  <c r="F6" i="9"/>
  <c r="H6" i="9" l="1"/>
  <c r="I6" i="9" s="1"/>
  <c r="H7" i="9"/>
  <c r="I7" i="9" s="1"/>
  <c r="H8" i="9"/>
  <c r="I8" i="9" s="1"/>
  <c r="H9" i="9"/>
  <c r="I9" i="9" s="1"/>
  <c r="H10" i="9"/>
  <c r="I10" i="9" s="1"/>
  <c r="H11" i="9"/>
  <c r="I11" i="9" s="1"/>
  <c r="G12" i="2"/>
  <c r="I12" i="9" l="1"/>
  <c r="E15" i="9" s="1"/>
  <c r="E12" i="7"/>
  <c r="F11" i="7"/>
  <c r="F10" i="7"/>
  <c r="F9" i="7"/>
  <c r="F8" i="7"/>
  <c r="F7" i="7"/>
  <c r="F6" i="7"/>
  <c r="H7" i="2"/>
  <c r="I7" i="2"/>
  <c r="F15" i="2"/>
  <c r="E12" i="2"/>
  <c r="F11" i="2"/>
  <c r="F10" i="2"/>
  <c r="F9" i="2"/>
  <c r="F8" i="2"/>
  <c r="F7" i="2"/>
  <c r="F6" i="2"/>
  <c r="G6" i="2" s="1"/>
  <c r="F6" i="1"/>
  <c r="F7" i="1"/>
  <c r="F8" i="1"/>
  <c r="F9" i="1"/>
  <c r="F10" i="1"/>
  <c r="F5" i="1"/>
  <c r="G6" i="7" l="1"/>
  <c r="G7" i="7"/>
  <c r="G8" i="7"/>
  <c r="G9" i="7"/>
  <c r="G10" i="7"/>
  <c r="G11" i="7"/>
  <c r="G11" i="2"/>
  <c r="G9" i="2"/>
  <c r="G7" i="2"/>
  <c r="G10" i="2"/>
  <c r="G8" i="2"/>
  <c r="I9" i="1"/>
  <c r="I8" i="1"/>
  <c r="G12" i="7" l="1"/>
  <c r="F14" i="7" s="1"/>
  <c r="F14" i="2"/>
  <c r="H7" i="7" l="1"/>
  <c r="I7" i="7" s="1"/>
  <c r="H9" i="7"/>
  <c r="I9" i="7" s="1"/>
  <c r="H8" i="7"/>
  <c r="I8" i="7" s="1"/>
  <c r="H11" i="7"/>
  <c r="I11" i="7" s="1"/>
  <c r="H6" i="7"/>
  <c r="I6" i="7" s="1"/>
  <c r="I12" i="7" s="1"/>
  <c r="F15" i="7" s="1"/>
  <c r="H10" i="7"/>
  <c r="I10" i="7" s="1"/>
  <c r="H6" i="2"/>
  <c r="I6" i="2" s="1"/>
  <c r="H9" i="2"/>
  <c r="I9" i="2" s="1"/>
  <c r="H10" i="2"/>
  <c r="I10" i="2" s="1"/>
  <c r="H8" i="2"/>
  <c r="I8" i="2" s="1"/>
  <c r="H11" i="2"/>
  <c r="I11" i="2" s="1"/>
  <c r="I10" i="1"/>
  <c r="I12" i="2" l="1"/>
</calcChain>
</file>

<file path=xl/sharedStrings.xml><?xml version="1.0" encoding="utf-8"?>
<sst xmlns="http://schemas.openxmlformats.org/spreadsheetml/2006/main" count="77" uniqueCount="31">
  <si>
    <t>Data</t>
  </si>
  <si>
    <t>A. Jangkauan (Range) = Data terbesar - Data Terkecil</t>
  </si>
  <si>
    <t>Terbesar</t>
  </si>
  <si>
    <t>Terkecil</t>
  </si>
  <si>
    <t>-</t>
  </si>
  <si>
    <t>B. Simpangan rata-rata (Deviasi rata-rata)</t>
  </si>
  <si>
    <t>Jumlah</t>
  </si>
  <si>
    <t>Simpangan rata-rata</t>
  </si>
  <si>
    <t>Nilai</t>
  </si>
  <si>
    <t>X</t>
  </si>
  <si>
    <t>Frekuensi</t>
  </si>
  <si>
    <t>Fi</t>
  </si>
  <si>
    <t>Titik Tengah</t>
  </si>
  <si>
    <t>Xi</t>
  </si>
  <si>
    <t>Rata Rata</t>
  </si>
  <si>
    <t>Rata rata baku</t>
  </si>
  <si>
    <t>x</t>
  </si>
  <si>
    <r>
      <t>f</t>
    </r>
    <r>
      <rPr>
        <vertAlign val="subscript"/>
        <sz val="12"/>
        <color theme="1"/>
        <rFont val="Calibri"/>
        <family val="2"/>
        <scheme val="minor"/>
      </rPr>
      <t>i</t>
    </r>
  </si>
  <si>
    <r>
      <t>x</t>
    </r>
    <r>
      <rPr>
        <vertAlign val="subscript"/>
        <sz val="12"/>
        <color theme="1"/>
        <rFont val="Calibri"/>
        <family val="2"/>
        <scheme val="minor"/>
      </rPr>
      <t>i</t>
    </r>
  </si>
  <si>
    <r>
      <t>f</t>
    </r>
    <r>
      <rPr>
        <vertAlign val="subscript"/>
        <sz val="12"/>
        <color theme="1"/>
        <rFont val="Calibri"/>
        <family val="2"/>
        <scheme val="minor"/>
      </rPr>
      <t xml:space="preserve">i </t>
    </r>
    <r>
      <rPr>
        <sz val="12"/>
        <color theme="1"/>
        <rFont val="Calibri"/>
        <family val="2"/>
        <charset val="1"/>
        <scheme val="minor"/>
      </rPr>
      <t>. x</t>
    </r>
    <r>
      <rPr>
        <vertAlign val="subscript"/>
        <sz val="12"/>
        <color theme="1"/>
        <rFont val="Calibri"/>
        <family val="2"/>
        <scheme val="minor"/>
      </rPr>
      <t>i</t>
    </r>
  </si>
  <si>
    <r>
      <rPr>
        <sz val="12"/>
        <color theme="1"/>
        <rFont val="Calibri"/>
        <family val="2"/>
      </rPr>
      <t>| x</t>
    </r>
    <r>
      <rPr>
        <vertAlign val="subscript"/>
        <sz val="12"/>
        <color theme="1"/>
        <rFont val="Calibri"/>
        <family val="2"/>
      </rPr>
      <t xml:space="preserve">i </t>
    </r>
    <r>
      <rPr>
        <sz val="12"/>
        <color theme="1"/>
        <rFont val="Calibri"/>
        <family val="2"/>
      </rPr>
      <t>- x</t>
    </r>
    <r>
      <rPr>
        <sz val="12"/>
        <color theme="1"/>
        <rFont val="Arial Unicode MS"/>
        <family val="2"/>
      </rPr>
      <t>̅ |</t>
    </r>
  </si>
  <si>
    <r>
      <rPr>
        <sz val="12"/>
        <color theme="1"/>
        <rFont val="Calibri"/>
        <family val="2"/>
      </rPr>
      <t>f</t>
    </r>
    <r>
      <rPr>
        <vertAlign val="subscript"/>
        <sz val="12"/>
        <color theme="1"/>
        <rFont val="Calibri"/>
        <family val="2"/>
      </rPr>
      <t>i</t>
    </r>
    <r>
      <rPr>
        <sz val="12"/>
        <color theme="1"/>
        <rFont val="Calibri"/>
        <family val="2"/>
      </rPr>
      <t xml:space="preserve"> .| x</t>
    </r>
    <r>
      <rPr>
        <vertAlign val="subscript"/>
        <sz val="12"/>
        <color theme="1"/>
        <rFont val="Calibri"/>
        <family val="2"/>
      </rPr>
      <t xml:space="preserve">i </t>
    </r>
    <r>
      <rPr>
        <sz val="12"/>
        <color theme="1"/>
        <rFont val="Calibri"/>
        <family val="2"/>
      </rPr>
      <t>- x</t>
    </r>
    <r>
      <rPr>
        <sz val="12"/>
        <color theme="1"/>
        <rFont val="Arial Unicode MS"/>
        <family val="2"/>
      </rPr>
      <t>̅ |</t>
    </r>
  </si>
  <si>
    <r>
      <t>x</t>
    </r>
    <r>
      <rPr>
        <sz val="12"/>
        <color theme="1"/>
        <rFont val="Arial Unicode MS"/>
        <family val="2"/>
      </rPr>
      <t>̅</t>
    </r>
  </si>
  <si>
    <r>
      <rPr>
        <sz val="12"/>
        <color theme="1"/>
        <rFont val="Symbol"/>
        <family val="1"/>
        <charset val="2"/>
      </rPr>
      <t>S</t>
    </r>
    <r>
      <rPr>
        <sz val="12"/>
        <color theme="1"/>
        <rFont val="Calibri"/>
        <family val="2"/>
        <charset val="1"/>
        <scheme val="minor"/>
      </rPr>
      <t>f</t>
    </r>
    <r>
      <rPr>
        <vertAlign val="subscript"/>
        <sz val="12"/>
        <color theme="1"/>
        <rFont val="Calibri"/>
        <family val="2"/>
        <scheme val="minor"/>
      </rPr>
      <t>i</t>
    </r>
  </si>
  <si>
    <r>
      <t xml:space="preserve">S </t>
    </r>
    <r>
      <rPr>
        <sz val="12"/>
        <color theme="1"/>
        <rFont val="Calibri"/>
        <family val="2"/>
        <scheme val="minor"/>
      </rPr>
      <t>f</t>
    </r>
    <r>
      <rPr>
        <vertAlign val="subscript"/>
        <sz val="12"/>
        <color theme="1"/>
        <rFont val="Calibri"/>
        <family val="2"/>
        <scheme val="minor"/>
      </rPr>
      <t>i</t>
    </r>
    <r>
      <rPr>
        <sz val="12"/>
        <color theme="1"/>
        <rFont val="Calibri"/>
        <family val="2"/>
        <scheme val="minor"/>
      </rPr>
      <t xml:space="preserve"> .| x</t>
    </r>
    <r>
      <rPr>
        <vertAlign val="subscript"/>
        <sz val="12"/>
        <color theme="1"/>
        <rFont val="Calibri"/>
        <family val="2"/>
        <scheme val="minor"/>
      </rPr>
      <t>i</t>
    </r>
    <r>
      <rPr>
        <sz val="12"/>
        <color theme="1"/>
        <rFont val="Calibri"/>
        <family val="2"/>
        <scheme val="minor"/>
      </rPr>
      <t xml:space="preserve"> - x̅ |</t>
    </r>
  </si>
  <si>
    <r>
      <t>f</t>
    </r>
    <r>
      <rPr>
        <vertAlign val="subscript"/>
        <sz val="12"/>
        <color theme="1"/>
        <rFont val="Calibri"/>
        <family val="2"/>
        <scheme val="minor"/>
      </rPr>
      <t>i</t>
    </r>
    <r>
      <rPr>
        <sz val="12"/>
        <color theme="1"/>
        <rFont val="Calibri"/>
        <family val="2"/>
        <charset val="1"/>
        <scheme val="minor"/>
      </rPr>
      <t>.x</t>
    </r>
    <r>
      <rPr>
        <vertAlign val="subscript"/>
        <sz val="12"/>
        <color theme="1"/>
        <rFont val="Calibri"/>
        <family val="2"/>
        <scheme val="minor"/>
      </rPr>
      <t>i</t>
    </r>
  </si>
  <si>
    <r>
      <t>(x</t>
    </r>
    <r>
      <rPr>
        <vertAlign val="subscript"/>
        <sz val="12"/>
        <color theme="1"/>
        <rFont val="Calibri"/>
        <family val="2"/>
        <scheme val="minor"/>
      </rPr>
      <t>i</t>
    </r>
    <r>
      <rPr>
        <sz val="12"/>
        <color theme="1"/>
        <rFont val="Calibri"/>
        <family val="2"/>
        <charset val="1"/>
        <scheme val="minor"/>
      </rPr>
      <t>-x</t>
    </r>
    <r>
      <rPr>
        <sz val="12"/>
        <color theme="1"/>
        <rFont val="Calibri"/>
        <family val="2"/>
      </rPr>
      <t>̅</t>
    </r>
    <r>
      <rPr>
        <sz val="12"/>
        <color theme="1"/>
        <rFont val="Calibri"/>
        <family val="2"/>
        <charset val="1"/>
        <scheme val="minor"/>
      </rPr>
      <t>)</t>
    </r>
    <r>
      <rPr>
        <vertAlign val="superscript"/>
        <sz val="12"/>
        <color theme="1"/>
        <rFont val="Calibri"/>
        <family val="2"/>
        <scheme val="minor"/>
      </rPr>
      <t>2</t>
    </r>
  </si>
  <si>
    <r>
      <t>f</t>
    </r>
    <r>
      <rPr>
        <vertAlign val="subscript"/>
        <sz val="12"/>
        <color theme="1"/>
        <rFont val="Calibri"/>
        <family val="2"/>
        <scheme val="minor"/>
      </rPr>
      <t xml:space="preserve">i . </t>
    </r>
    <r>
      <rPr>
        <sz val="12"/>
        <color theme="1"/>
        <rFont val="Calibri"/>
        <family val="2"/>
        <charset val="1"/>
        <scheme val="minor"/>
      </rPr>
      <t>(x</t>
    </r>
    <r>
      <rPr>
        <vertAlign val="subscript"/>
        <sz val="12"/>
        <color theme="1"/>
        <rFont val="Calibri"/>
        <family val="2"/>
        <scheme val="minor"/>
      </rPr>
      <t>i</t>
    </r>
    <r>
      <rPr>
        <sz val="12"/>
        <color theme="1"/>
        <rFont val="Calibri"/>
        <family val="2"/>
        <charset val="1"/>
        <scheme val="minor"/>
      </rPr>
      <t>-x</t>
    </r>
    <r>
      <rPr>
        <sz val="12"/>
        <color theme="1"/>
        <rFont val="Calibri"/>
        <family val="2"/>
      </rPr>
      <t>̅</t>
    </r>
    <r>
      <rPr>
        <sz val="12"/>
        <color theme="1"/>
        <rFont val="Calibri"/>
        <family val="2"/>
        <charset val="1"/>
        <scheme val="minor"/>
      </rPr>
      <t>)</t>
    </r>
    <r>
      <rPr>
        <vertAlign val="superscript"/>
        <sz val="12"/>
        <color theme="1"/>
        <rFont val="Calibri"/>
        <family val="2"/>
        <scheme val="minor"/>
      </rPr>
      <t>2</t>
    </r>
  </si>
  <si>
    <t>C. Rata rata baku Deviasi standar</t>
  </si>
  <si>
    <t>D. Ragam (Variansi</t>
  </si>
  <si>
    <t>Variansi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</si>
</sst>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charset val="1"/>
      <scheme val="minor"/>
    </font>
    <font>
      <sz val="12"/>
      <color theme="1"/>
      <name val="Calibri"/>
      <family val="2"/>
      <charset val="1"/>
      <scheme val="minor"/>
    </font>
    <font>
      <sz val="12"/>
      <color theme="1"/>
      <name val="Calibri"/>
      <family val="2"/>
    </font>
    <font>
      <sz val="12"/>
      <color theme="1"/>
      <name val="Calibri"/>
      <family val="2"/>
      <charset val="1"/>
    </font>
    <font>
      <sz val="12"/>
      <color theme="1"/>
      <name val="Arial Unicode MS"/>
      <family val="2"/>
    </font>
    <font>
      <vertAlign val="subscript"/>
      <sz val="12"/>
      <color theme="1"/>
      <name val="Calibri"/>
      <family val="2"/>
      <scheme val="minor"/>
    </font>
    <font>
      <sz val="12"/>
      <color theme="1"/>
      <name val="Symbol"/>
      <family val="1"/>
      <charset val="2"/>
    </font>
    <font>
      <vertAlign val="subscript"/>
      <sz val="12"/>
      <color theme="1"/>
      <name val="Calibri"/>
      <family val="2"/>
    </font>
    <font>
      <vertAlign val="superscript"/>
      <sz val="12"/>
      <color theme="1"/>
      <name val="Calibri"/>
      <family val="2"/>
      <charset val="1"/>
      <scheme val="minor"/>
    </font>
    <font>
      <sz val="12"/>
      <color theme="1"/>
      <name val="Calibri"/>
      <family val="2"/>
      <scheme val="minor"/>
    </font>
    <font>
      <vertAlign val="superscript"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0" xfId="0" applyFont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5" xfId="0" applyFont="1" applyBorder="1" applyAlignment="1">
      <alignment horizontal="center"/>
    </xf>
    <xf numFmtId="0" fontId="1" fillId="0" borderId="4" xfId="0" applyFont="1" applyBorder="1" applyAlignment="1">
      <alignment horizontal="left"/>
    </xf>
    <xf numFmtId="0" fontId="1" fillId="0" borderId="11" xfId="0" applyFont="1" applyBorder="1"/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0" fontId="6" fillId="0" borderId="2" xfId="0" applyFont="1" applyBorder="1"/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245579</xdr:colOff>
      <xdr:row>5</xdr:row>
      <xdr:rowOff>175177</xdr:rowOff>
    </xdr:from>
    <xdr:ext cx="3821181" cy="129208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5670688" y="1210503"/>
              <a:ext cx="3821181" cy="129208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id-ID" sz="2400" b="0" i="1">
                  <a:latin typeface="Cambria Math"/>
                </a:rPr>
                <a:t>Rumus:</a:t>
              </a:r>
            </a:p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a:rPr lang="id-ID" sz="2400" b="0" i="1">
                        <a:latin typeface="Cambria Math"/>
                      </a:rPr>
                      <m:t>𝑆𝑅</m:t>
                    </m:r>
                    <m:r>
                      <a:rPr lang="id-ID" sz="2400" b="0" i="1">
                        <a:latin typeface="Cambria Math"/>
                      </a:rPr>
                      <m:t>= </m:t>
                    </m:r>
                    <m:f>
                      <m:fPr>
                        <m:ctrlPr>
                          <a:rPr lang="id-ID" sz="2400" i="1">
                            <a:latin typeface="Cambria Math"/>
                          </a:rPr>
                        </m:ctrlPr>
                      </m:fPr>
                      <m:num>
                        <m:nary>
                          <m:naryPr>
                            <m:chr m:val="∑"/>
                            <m:ctrlPr>
                              <a:rPr lang="id-ID" sz="2400" i="1">
                                <a:latin typeface="Cambria Math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en-US" sz="2400" b="0" i="1">
                                <a:latin typeface="Cambria Math"/>
                              </a:rPr>
                              <m:t>𝑖</m:t>
                            </m:r>
                            <m:r>
                              <a:rPr lang="en-US" sz="2400" b="0" i="1">
                                <a:latin typeface="Cambria Math"/>
                              </a:rPr>
                              <m:t>=1</m:t>
                            </m:r>
                          </m:sub>
                          <m:sup>
                            <m:r>
                              <a:rPr lang="en-US" sz="2400" b="0" i="1">
                                <a:latin typeface="Cambria Math"/>
                              </a:rPr>
                              <m:t>𝑛</m:t>
                            </m:r>
                          </m:sup>
                          <m:e>
                            <m:sSub>
                              <m:sSubPr>
                                <m:ctrlPr>
                                  <a:rPr lang="id-ID" sz="2400" i="1">
                                    <a:latin typeface="Cambria Math"/>
                                  </a:rPr>
                                </m:ctrlPr>
                              </m:sSubPr>
                              <m:e>
                                <m:r>
                                  <a:rPr lang="en-US" sz="2400" b="0" i="1">
                                    <a:latin typeface="Cambria Math"/>
                                  </a:rPr>
                                  <m:t>𝑓</m:t>
                                </m:r>
                              </m:e>
                              <m:sub>
                                <m:r>
                                  <a:rPr lang="en-US" sz="2400" b="0" i="1">
                                    <a:latin typeface="Cambria Math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lang="en-US" sz="2400" b="0" i="1">
                                <a:latin typeface="Cambria Math"/>
                              </a:rPr>
                              <m:t>|</m:t>
                            </m:r>
                            <m:sSub>
                              <m:sSubPr>
                                <m:ctrlPr>
                                  <a:rPr lang="en-US" sz="2400" b="0" i="1">
                                    <a:latin typeface="Cambria Math"/>
                                  </a:rPr>
                                </m:ctrlPr>
                              </m:sSubPr>
                              <m:e>
                                <m:r>
                                  <a:rPr lang="en-US" sz="2400" b="0" i="1">
                                    <a:latin typeface="Cambria Math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sz="2400" b="0" i="1">
                                    <a:latin typeface="Cambria Math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lang="en-US" sz="2400" b="0" i="1">
                                <a:latin typeface="Cambria Math"/>
                              </a:rPr>
                              <m:t>−</m:t>
                            </m:r>
                            <m:acc>
                              <m:accPr>
                                <m:chr m:val="̅"/>
                                <m:ctrlPr>
                                  <a:rPr lang="en-US" sz="2400" b="0" i="1">
                                    <a:latin typeface="Cambria Math"/>
                                  </a:rPr>
                                </m:ctrlPr>
                              </m:accPr>
                              <m:e>
                                <m:r>
                                  <a:rPr lang="en-US" sz="2400" b="0" i="1">
                                    <a:latin typeface="Cambria Math"/>
                                  </a:rPr>
                                  <m:t>𝑥</m:t>
                                </m:r>
                              </m:e>
                            </m:acc>
                            <m:r>
                              <a:rPr lang="en-US" sz="2400" b="0" i="1">
                                <a:latin typeface="Cambria Math"/>
                              </a:rPr>
                              <m:t>|</m:t>
                            </m:r>
                          </m:e>
                        </m:nary>
                      </m:num>
                      <m:den>
                        <m:nary>
                          <m:naryPr>
                            <m:chr m:val="∑"/>
                            <m:ctrlPr>
                              <a:rPr lang="id-ID" sz="240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en-US" sz="2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𝑖</m:t>
                            </m:r>
                            <m:r>
                              <a:rPr lang="en-US" sz="2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=1</m:t>
                            </m:r>
                          </m:sub>
                          <m:sup>
                            <m:r>
                              <a:rPr lang="en-US" sz="2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𝑛</m:t>
                            </m:r>
                          </m:sup>
                          <m:e>
                            <m:sSub>
                              <m:sSubPr>
                                <m:ctrlPr>
                                  <a:rPr lang="id-ID" sz="24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2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𝑓</m:t>
                                </m:r>
                              </m:e>
                              <m:sub>
                                <m:r>
                                  <a:rPr lang="en-US" sz="2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sub>
                            </m:sSub>
                          </m:e>
                        </m:nary>
                      </m:den>
                    </m:f>
                  </m:oMath>
                </m:oMathPara>
              </a14:m>
              <a:endParaRPr lang="id-ID" sz="24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5670688" y="1210503"/>
              <a:ext cx="3821181" cy="129208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id-ID" sz="2400" b="0" i="1">
                  <a:latin typeface="Cambria Math"/>
                </a:rPr>
                <a:t>Rumus:</a:t>
              </a:r>
            </a:p>
            <a:p>
              <a:pPr/>
              <a:r>
                <a:rPr lang="id-ID" sz="2400" b="0" i="0">
                  <a:latin typeface="Cambria Math"/>
                </a:rPr>
                <a:t>𝑆𝑅= </a:t>
              </a:r>
              <a:r>
                <a:rPr lang="id-ID" sz="2400" i="0">
                  <a:latin typeface="Cambria Math"/>
                </a:rPr>
                <a:t> (∑24_(</a:t>
              </a:r>
              <a:r>
                <a:rPr lang="en-US" sz="2400" b="0" i="0">
                  <a:latin typeface="Cambria Math"/>
                </a:rPr>
                <a:t>𝑖=1</a:t>
              </a:r>
              <a:r>
                <a:rPr lang="id-ID" sz="2400" b="0" i="0">
                  <a:latin typeface="Cambria Math"/>
                </a:rPr>
                <a:t>)^</a:t>
              </a:r>
              <a:r>
                <a:rPr lang="en-US" sz="2400" b="0" i="0">
                  <a:latin typeface="Cambria Math"/>
                </a:rPr>
                <a:t>𝑛</a:t>
              </a:r>
              <a:r>
                <a:rPr lang="id-ID" sz="2400" b="0" i="0">
                  <a:latin typeface="Cambria Math"/>
                </a:rPr>
                <a:t>▒〖</a:t>
              </a:r>
              <a:r>
                <a:rPr lang="en-US" sz="2400" b="0" i="0">
                  <a:latin typeface="Cambria Math"/>
                </a:rPr>
                <a:t>𝑓</a:t>
              </a:r>
              <a:r>
                <a:rPr lang="id-ID" sz="2400" b="0" i="0">
                  <a:latin typeface="Cambria Math"/>
                </a:rPr>
                <a:t>_</a:t>
              </a:r>
              <a:r>
                <a:rPr lang="en-US" sz="2400" b="0" i="0">
                  <a:latin typeface="Cambria Math"/>
                </a:rPr>
                <a:t>𝑖 |𝑥_𝑖−𝑥 ̅|</a:t>
              </a:r>
              <a:r>
                <a:rPr lang="id-ID" sz="2400" b="0" i="0">
                  <a:latin typeface="Cambria Math"/>
                </a:rPr>
                <a:t>〗)/(</a:t>
              </a:r>
              <a:r>
                <a:rPr lang="id-ID" sz="2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∑</a:t>
              </a:r>
              <a:r>
                <a:rPr lang="en-US" sz="2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id-ID" sz="2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2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𝑖=1</a:t>
              </a:r>
              <a:r>
                <a:rPr lang="id-ID" sz="2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2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^𝑛▒𝑓</a:t>
              </a:r>
              <a:r>
                <a:rPr lang="id-ID" sz="2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2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𝑖 </a:t>
              </a:r>
              <a:r>
                <a:rPr lang="id-ID" sz="24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)</a:t>
              </a:r>
              <a:endParaRPr lang="id-ID" sz="24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133350</xdr:colOff>
      <xdr:row>1</xdr:row>
      <xdr:rowOff>95250</xdr:rowOff>
    </xdr:from>
    <xdr:ext cx="7153275" cy="306840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5724525" y="295275"/>
              <a:ext cx="7153275" cy="30684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id-ID" sz="2400" i="1">
                  <a:latin typeface="Cambria Math"/>
                </a:rPr>
                <a:t>Rumus:</a:t>
              </a:r>
            </a:p>
            <a:p>
              <a:endParaRPr lang="id-ID" sz="2400" i="1">
                <a:latin typeface="Cambria Math"/>
              </a:endParaRPr>
            </a:p>
            <a:p>
              <a:r>
                <a:rPr lang="el-GR" sz="2400"/>
                <a:t>σ</a:t>
              </a:r>
              <a:r>
                <a:rPr lang="id-ID" sz="2400"/>
                <a:t>=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id-ID" sz="2400" i="1">
                          <a:latin typeface="Cambria Math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id-ID" sz="2400" i="1">
                              <a:latin typeface="Cambria Math"/>
                            </a:rPr>
                          </m:ctrlPr>
                        </m:fPr>
                        <m:num>
                          <m:nary>
                            <m:naryPr>
                              <m:chr m:val="∑"/>
                              <m:ctrlPr>
                                <a:rPr lang="id-ID" sz="2400" i="1">
                                  <a:latin typeface="Cambria Math"/>
                                </a:rPr>
                              </m:ctrlPr>
                            </m:naryPr>
                            <m:sub>
                              <m:r>
                                <m:rPr>
                                  <m:brk m:alnAt="23"/>
                                </m:rPr>
                                <a:rPr lang="id-ID" sz="2400" b="0" i="1">
                                  <a:latin typeface="Cambria Math"/>
                                </a:rPr>
                                <m:t>𝑖</m:t>
                              </m:r>
                              <m:r>
                                <a:rPr lang="id-ID" sz="2400" b="0" i="1">
                                  <a:latin typeface="Cambria Math"/>
                                </a:rPr>
                                <m:t>=1</m:t>
                              </m:r>
                            </m:sub>
                            <m:sup>
                              <m:r>
                                <a:rPr lang="id-ID" sz="2400" b="0" i="1">
                                  <a:latin typeface="Cambria Math"/>
                                </a:rPr>
                                <m:t>𝑛</m:t>
                              </m:r>
                            </m:sup>
                            <m:e>
                              <m:sSub>
                                <m:sSubPr>
                                  <m:ctrlPr>
                                    <a:rPr lang="id-ID" sz="2400" i="1">
                                      <a:latin typeface="Cambria Math"/>
                                    </a:rPr>
                                  </m:ctrlPr>
                                </m:sSubPr>
                                <m:e>
                                  <m:r>
                                    <a:rPr lang="id-ID" sz="2400" b="0" i="1">
                                      <a:latin typeface="Cambria Math"/>
                                    </a:rPr>
                                    <m:t>𝑓</m:t>
                                  </m:r>
                                </m:e>
                                <m:sub>
                                  <m:r>
                                    <a:rPr lang="id-ID" sz="2400" b="0" i="1">
                                      <a:latin typeface="Cambria Math"/>
                                    </a:rPr>
                                    <m:t>𝑖</m:t>
                                  </m:r>
                                </m:sub>
                              </m:sSub>
                              <m:sSup>
                                <m:sSupPr>
                                  <m:ctrlPr>
                                    <a:rPr lang="id-ID" sz="2400" i="1">
                                      <a:latin typeface="Cambria Math"/>
                                    </a:rPr>
                                  </m:ctrlPr>
                                </m:sSupPr>
                                <m:e>
                                  <m:r>
                                    <a:rPr lang="id-ID" sz="2400" b="0" i="1">
                                      <a:latin typeface="Cambria Math"/>
                                    </a:rPr>
                                    <m:t>(</m:t>
                                  </m:r>
                                  <m:sSub>
                                    <m:sSubPr>
                                      <m:ctrlPr>
                                        <a:rPr lang="id-ID" sz="2400" b="0" i="1">
                                          <a:latin typeface="Cambria Math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id-ID" sz="2400" b="0" i="1">
                                          <a:latin typeface="Cambria Math"/>
                                        </a:rPr>
                                        <m:t>𝑥</m:t>
                                      </m:r>
                                    </m:e>
                                    <m:sub>
                                      <m:r>
                                        <a:rPr lang="id-ID" sz="2400" b="0" i="1">
                                          <a:latin typeface="Cambria Math"/>
                                        </a:rPr>
                                        <m:t>𝑖</m:t>
                                      </m:r>
                                    </m:sub>
                                  </m:sSub>
                                  <m:r>
                                    <a:rPr lang="id-ID" sz="2400" b="0" i="1">
                                      <a:latin typeface="Cambria Math"/>
                                    </a:rPr>
                                    <m:t>−</m:t>
                                  </m:r>
                                  <m:acc>
                                    <m:accPr>
                                      <m:chr m:val="̅"/>
                                      <m:ctrlPr>
                                        <a:rPr lang="id-ID" sz="2400" b="0" i="1">
                                          <a:latin typeface="Cambria Math"/>
                                        </a:rPr>
                                      </m:ctrlPr>
                                    </m:accPr>
                                    <m:e>
                                      <m:r>
                                        <a:rPr lang="id-ID" sz="2400" b="0" i="1">
                                          <a:latin typeface="Cambria Math"/>
                                        </a:rPr>
                                        <m:t>𝑥</m:t>
                                      </m:r>
                                    </m:e>
                                  </m:acc>
                                  <m:r>
                                    <a:rPr lang="id-ID" sz="2400" b="0" i="1">
                                      <a:latin typeface="Cambria Math"/>
                                    </a:rPr>
                                    <m:t>)</m:t>
                                  </m:r>
                                </m:e>
                                <m:sup>
                                  <m:r>
                                    <a:rPr lang="id-ID" sz="2400" b="0" i="1">
                                      <a:latin typeface="Cambria Math"/>
                                    </a:rPr>
                                    <m:t>2</m:t>
                                  </m:r>
                                </m:sup>
                              </m:sSup>
                            </m:e>
                          </m:nary>
                        </m:num>
                        <m:den>
                          <m:nary>
                            <m:naryPr>
                              <m:chr m:val="∑"/>
                              <m:ctrlPr>
                                <a:rPr lang="id-ID" sz="2400" i="1">
                                  <a:latin typeface="Cambria Math"/>
                                </a:rPr>
                              </m:ctrlPr>
                            </m:naryPr>
                            <m:sub>
                              <m:r>
                                <m:rPr>
                                  <m:brk m:alnAt="23"/>
                                </m:rPr>
                                <a:rPr lang="id-ID" sz="2400" b="0" i="1">
                                  <a:latin typeface="Cambria Math"/>
                                </a:rPr>
                                <m:t>𝑖</m:t>
                              </m:r>
                              <m:r>
                                <a:rPr lang="id-ID" sz="2400" b="0" i="1">
                                  <a:latin typeface="Cambria Math"/>
                                </a:rPr>
                                <m:t>=1</m:t>
                              </m:r>
                            </m:sub>
                            <m:sup>
                              <m:r>
                                <a:rPr lang="id-ID" sz="2400" b="0" i="1">
                                  <a:latin typeface="Cambria Math"/>
                                </a:rPr>
                                <m:t>𝑛</m:t>
                              </m:r>
                            </m:sup>
                            <m:e>
                              <m:sSub>
                                <m:sSubPr>
                                  <m:ctrlPr>
                                    <a:rPr lang="id-ID" sz="2400" i="1">
                                      <a:latin typeface="Cambria Math"/>
                                    </a:rPr>
                                  </m:ctrlPr>
                                </m:sSubPr>
                                <m:e>
                                  <m:r>
                                    <a:rPr lang="id-ID" sz="2400" b="0" i="1">
                                      <a:latin typeface="Cambria Math"/>
                                    </a:rPr>
                                    <m:t>𝑓</m:t>
                                  </m:r>
                                </m:e>
                                <m:sub>
                                  <m:r>
                                    <a:rPr lang="id-ID" sz="2400" b="0" i="1">
                                      <a:latin typeface="Cambria Math"/>
                                    </a:rPr>
                                    <m:t>𝑖</m:t>
                                  </m:r>
                                </m:sub>
                              </m:sSub>
                              <m:r>
                                <a:rPr lang="id-ID" sz="2400" b="0" i="1">
                                  <a:latin typeface="Cambria Math"/>
                                </a:rPr>
                                <m:t>−1</m:t>
                              </m:r>
                            </m:e>
                          </m:nary>
                        </m:den>
                      </m:f>
                    </m:e>
                  </m:rad>
                </m:oMath>
              </a14:m>
              <a:r>
                <a:rPr lang="id-ID" sz="2400"/>
                <a:t> Untuk n &lt; 30 atau merupakan sampel</a:t>
              </a:r>
            </a:p>
            <a:p>
              <a:endParaRPr lang="id-ID" sz="2400"/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l-GR" sz="24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σ</a:t>
              </a:r>
              <a:r>
                <a:rPr lang="id-ID" sz="24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id-ID" sz="2400" i="1">
                          <a:solidFill>
                            <a:schemeClr val="tx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id-ID" sz="2400" i="1">
                              <a:solidFill>
                                <a:schemeClr val="tx1"/>
                              </a:solidFill>
                              <a:effectLst/>
                              <a:latin typeface="Cambria Math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nary>
                            <m:naryPr>
                              <m:chr m:val="∑"/>
                              <m:ctrlPr>
                                <a:rPr lang="id-ID" sz="24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/>
                                  <a:ea typeface="+mn-ea"/>
                                  <a:cs typeface="+mn-cs"/>
                                </a:rPr>
                              </m:ctrlPr>
                            </m:naryPr>
                            <m:sub>
                              <m:r>
                                <m:rPr>
                                  <m:brk m:alnAt="23"/>
                                </m:rPr>
                                <a:rPr lang="id-ID" sz="24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/>
                                  <a:ea typeface="+mn-ea"/>
                                  <a:cs typeface="+mn-cs"/>
                                </a:rPr>
                                <m:t>𝑖</m:t>
                              </m:r>
                              <m:r>
                                <a:rPr lang="id-ID" sz="24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/>
                                  <a:ea typeface="+mn-ea"/>
                                  <a:cs typeface="+mn-cs"/>
                                </a:rPr>
                                <m:t>=1</m:t>
                              </m:r>
                            </m:sub>
                            <m:sup>
                              <m:r>
                                <a:rPr lang="id-ID" sz="24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/>
                                  <a:ea typeface="+mn-ea"/>
                                  <a:cs typeface="+mn-cs"/>
                                </a:rPr>
                                <m:t>𝑛</m:t>
                              </m:r>
                            </m:sup>
                            <m:e>
                              <m:sSub>
                                <m:sSubPr>
                                  <m:ctrlPr>
                                    <a:rPr lang="id-ID" sz="24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id-ID" sz="24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/>
                                      <a:ea typeface="+mn-ea"/>
                                      <a:cs typeface="+mn-cs"/>
                                    </a:rPr>
                                    <m:t>𝑓</m:t>
                                  </m:r>
                                </m:e>
                                <m:sub>
                                  <m:r>
                                    <a:rPr lang="id-ID" sz="24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/>
                                      <a:ea typeface="+mn-ea"/>
                                      <a:cs typeface="+mn-cs"/>
                                    </a:rPr>
                                    <m:t>𝑖</m:t>
                                  </m:r>
                                </m:sub>
                              </m:sSub>
                              <m:sSup>
                                <m:sSupPr>
                                  <m:ctrlPr>
                                    <a:rPr lang="id-ID" sz="24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/>
                                      <a:ea typeface="+mn-ea"/>
                                      <a:cs typeface="+mn-cs"/>
                                    </a:rPr>
                                  </m:ctrlPr>
                                </m:sSupPr>
                                <m:e>
                                  <m:r>
                                    <a:rPr lang="id-ID" sz="24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/>
                                      <a:ea typeface="+mn-ea"/>
                                      <a:cs typeface="+mn-cs"/>
                                    </a:rPr>
                                    <m:t>(</m:t>
                                  </m:r>
                                  <m:sSub>
                                    <m:sSubPr>
                                      <m:ctrlPr>
                                        <a:rPr lang="id-ID" sz="24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/>
                                          <a:ea typeface="+mn-ea"/>
                                          <a:cs typeface="+mn-cs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id-ID" sz="24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/>
                                          <a:ea typeface="+mn-ea"/>
                                          <a:cs typeface="+mn-cs"/>
                                        </a:rPr>
                                        <m:t>𝑥</m:t>
                                      </m:r>
                                    </m:e>
                                    <m:sub>
                                      <m:r>
                                        <a:rPr lang="id-ID" sz="24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/>
                                          <a:ea typeface="+mn-ea"/>
                                          <a:cs typeface="+mn-cs"/>
                                        </a:rPr>
                                        <m:t>𝑖</m:t>
                                      </m:r>
                                    </m:sub>
                                  </m:sSub>
                                  <m:r>
                                    <a:rPr lang="id-ID" sz="24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/>
                                      <a:ea typeface="+mn-ea"/>
                                      <a:cs typeface="+mn-cs"/>
                                    </a:rPr>
                                    <m:t>−</m:t>
                                  </m:r>
                                  <m:acc>
                                    <m:accPr>
                                      <m:chr m:val="̅"/>
                                      <m:ctrlPr>
                                        <a:rPr lang="id-ID" sz="24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/>
                                          <a:ea typeface="+mn-ea"/>
                                          <a:cs typeface="+mn-cs"/>
                                        </a:rPr>
                                      </m:ctrlPr>
                                    </m:accPr>
                                    <m:e>
                                      <m:r>
                                        <a:rPr lang="id-ID" sz="24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/>
                                          <a:ea typeface="+mn-ea"/>
                                          <a:cs typeface="+mn-cs"/>
                                        </a:rPr>
                                        <m:t>𝑥</m:t>
                                      </m:r>
                                    </m:e>
                                  </m:acc>
                                  <m:r>
                                    <a:rPr lang="id-ID" sz="24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/>
                                      <a:ea typeface="+mn-ea"/>
                                      <a:cs typeface="+mn-cs"/>
                                    </a:rPr>
                                    <m:t>)</m:t>
                                  </m:r>
                                </m:e>
                                <m:sup>
                                  <m:r>
                                    <a:rPr lang="id-ID" sz="24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/>
                                      <a:ea typeface="+mn-ea"/>
                                      <a:cs typeface="+mn-cs"/>
                                    </a:rPr>
                                    <m:t>2</m:t>
                                  </m:r>
                                </m:sup>
                              </m:sSup>
                            </m:e>
                          </m:nary>
                        </m:num>
                        <m:den>
                          <m:nary>
                            <m:naryPr>
                              <m:chr m:val="∑"/>
                              <m:ctrlPr>
                                <a:rPr lang="id-ID" sz="24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/>
                                  <a:ea typeface="+mn-ea"/>
                                  <a:cs typeface="+mn-cs"/>
                                </a:rPr>
                              </m:ctrlPr>
                            </m:naryPr>
                            <m:sub>
                              <m:r>
                                <m:rPr>
                                  <m:brk m:alnAt="23"/>
                                </m:rPr>
                                <a:rPr lang="id-ID" sz="24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/>
                                  <a:ea typeface="+mn-ea"/>
                                  <a:cs typeface="+mn-cs"/>
                                </a:rPr>
                                <m:t>𝑖</m:t>
                              </m:r>
                              <m:r>
                                <a:rPr lang="id-ID" sz="24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/>
                                  <a:ea typeface="+mn-ea"/>
                                  <a:cs typeface="+mn-cs"/>
                                </a:rPr>
                                <m:t>=1</m:t>
                              </m:r>
                            </m:sub>
                            <m:sup>
                              <m:r>
                                <a:rPr lang="id-ID" sz="24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/>
                                  <a:ea typeface="+mn-ea"/>
                                  <a:cs typeface="+mn-cs"/>
                                </a:rPr>
                                <m:t>𝑛</m:t>
                              </m:r>
                            </m:sup>
                            <m:e>
                              <m:sSub>
                                <m:sSubPr>
                                  <m:ctrlPr>
                                    <a:rPr lang="id-ID" sz="24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id-ID" sz="24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/>
                                      <a:ea typeface="+mn-ea"/>
                                      <a:cs typeface="+mn-cs"/>
                                    </a:rPr>
                                    <m:t>𝑓</m:t>
                                  </m:r>
                                </m:e>
                                <m:sub>
                                  <m:r>
                                    <a:rPr lang="id-ID" sz="24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/>
                                      <a:ea typeface="+mn-ea"/>
                                      <a:cs typeface="+mn-cs"/>
                                    </a:rPr>
                                    <m:t>𝑖</m:t>
                                  </m:r>
                                </m:sub>
                              </m:sSub>
                            </m:e>
                          </m:nary>
                        </m:den>
                      </m:f>
                    </m:e>
                  </m:rad>
                </m:oMath>
              </a14:m>
              <a:r>
                <a:rPr lang="id-ID" sz="24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Untuk n &gt; 30 atau merupakan populasi</a:t>
              </a:r>
              <a:endParaRPr lang="id-ID" sz="2400">
                <a:effectLst/>
              </a:endParaRPr>
            </a:p>
            <a:p>
              <a:endParaRPr lang="id-ID" sz="24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5724525" y="295275"/>
              <a:ext cx="7153275" cy="30684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id-ID" sz="2400" i="1">
                  <a:latin typeface="Cambria Math"/>
                </a:rPr>
                <a:t>Rumus:</a:t>
              </a:r>
            </a:p>
            <a:p>
              <a:endParaRPr lang="id-ID" sz="2400" i="1">
                <a:latin typeface="Cambria Math"/>
              </a:endParaRPr>
            </a:p>
            <a:p>
              <a:pPr/>
              <a:r>
                <a:rPr lang="el-GR" sz="2400"/>
                <a:t>σ</a:t>
              </a:r>
              <a:r>
                <a:rPr lang="id-ID" sz="2400"/>
                <a:t>=</a:t>
              </a:r>
              <a:r>
                <a:rPr lang="id-ID" sz="2400" i="0">
                  <a:latin typeface="Cambria Math"/>
                </a:rPr>
                <a:t>√((∑24_(</a:t>
              </a:r>
              <a:r>
                <a:rPr lang="id-ID" sz="2400" b="0" i="0">
                  <a:latin typeface="Cambria Math"/>
                </a:rPr>
                <a:t>𝑖=1)^𝑛▒〖𝑓_𝑖 〖(𝑥_𝑖−𝑥 ̅)〗^2 〗)/(∑24_(𝑖=1)^𝑛▒〖𝑓_𝑖−1〗))</a:t>
              </a:r>
              <a:r>
                <a:rPr lang="id-ID" sz="2400"/>
                <a:t> Untuk n &lt; 30 atau merupakan sampel</a:t>
              </a:r>
            </a:p>
            <a:p>
              <a:pPr/>
              <a:endParaRPr lang="id-ID" sz="2400"/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l-GR" sz="24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σ</a:t>
              </a:r>
              <a:r>
                <a:rPr lang="id-ID" sz="24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id-ID" sz="2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√((∑</a:t>
              </a:r>
              <a:r>
                <a:rPr lang="id-ID" sz="2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_(𝑖=1)^𝑛▒〖𝑓_𝑖 〖(𝑥_𝑖−𝑥 ̅)〗^2 〗)/(∑_(𝑖=1)^𝑛▒𝑓_𝑖 ))</a:t>
              </a:r>
              <a:r>
                <a:rPr lang="id-ID" sz="24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Untuk n &gt; 30 atau merupakan populasi</a:t>
              </a:r>
              <a:endParaRPr lang="id-ID" sz="2400">
                <a:effectLst/>
              </a:endParaRPr>
            </a:p>
            <a:p>
              <a:pPr/>
              <a:endParaRPr lang="id-ID" sz="24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295276</xdr:colOff>
      <xdr:row>2</xdr:row>
      <xdr:rowOff>57150</xdr:rowOff>
    </xdr:from>
    <xdr:ext cx="2228850" cy="151150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5886451" y="457200"/>
              <a:ext cx="2228850" cy="15115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id-ID" sz="2400" i="1">
                  <a:latin typeface="Cambria Math"/>
                </a:rPr>
                <a:t>Rumus:</a:t>
              </a:r>
            </a:p>
            <a:p>
              <a:endParaRPr lang="id-ID" sz="2400"/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l-GR" sz="24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σ</a:t>
              </a:r>
              <a:r>
                <a:rPr lang="id-ID" sz="2400" baseline="30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</a:t>
              </a:r>
              <a:r>
                <a:rPr lang="id-ID" sz="24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14:m>
                <m:oMath xmlns:m="http://schemas.openxmlformats.org/officeDocument/2006/math">
                  <m:f>
                    <m:fPr>
                      <m:ctrlPr>
                        <a:rPr lang="id-ID" sz="2400" i="1">
                          <a:solidFill>
                            <a:schemeClr val="tx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</m:ctrlPr>
                    </m:fPr>
                    <m:num>
                      <m:nary>
                        <m:naryPr>
                          <m:chr m:val="∑"/>
                          <m:ctrlPr>
                            <a:rPr lang="id-ID" sz="2400" i="1">
                              <a:solidFill>
                                <a:schemeClr val="tx1"/>
                              </a:solidFill>
                              <a:effectLst/>
                              <a:latin typeface="Cambria Math"/>
                              <a:ea typeface="+mn-ea"/>
                              <a:cs typeface="+mn-cs"/>
                            </a:rPr>
                          </m:ctrlPr>
                        </m:naryPr>
                        <m:sub>
                          <m:r>
                            <m:rPr>
                              <m:brk m:alnAt="23"/>
                            </m:rPr>
                            <a:rPr lang="id-ID" sz="2400" b="0" i="1">
                              <a:solidFill>
                                <a:schemeClr val="tx1"/>
                              </a:solidFill>
                              <a:effectLst/>
                              <a:latin typeface="Cambria Math"/>
                              <a:ea typeface="+mn-ea"/>
                              <a:cs typeface="+mn-cs"/>
                            </a:rPr>
                            <m:t>𝑖</m:t>
                          </m:r>
                          <m:r>
                            <a:rPr lang="id-ID" sz="2400" b="0" i="1">
                              <a:solidFill>
                                <a:schemeClr val="tx1"/>
                              </a:solidFill>
                              <a:effectLst/>
                              <a:latin typeface="Cambria Math"/>
                              <a:ea typeface="+mn-ea"/>
                              <a:cs typeface="+mn-cs"/>
                            </a:rPr>
                            <m:t>=1</m:t>
                          </m:r>
                        </m:sub>
                        <m:sup>
                          <m:r>
                            <a:rPr lang="id-ID" sz="2400" b="0" i="1">
                              <a:solidFill>
                                <a:schemeClr val="tx1"/>
                              </a:solidFill>
                              <a:effectLst/>
                              <a:latin typeface="Cambria Math"/>
                              <a:ea typeface="+mn-ea"/>
                              <a:cs typeface="+mn-cs"/>
                            </a:rPr>
                            <m:t>𝑛</m:t>
                          </m:r>
                        </m:sup>
                        <m:e>
                          <m:sSub>
                            <m:sSubPr>
                              <m:ctrlPr>
                                <a:rPr lang="id-ID" sz="24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id-ID" sz="24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/>
                                  <a:ea typeface="+mn-ea"/>
                                  <a:cs typeface="+mn-cs"/>
                                </a:rPr>
                                <m:t>𝑓</m:t>
                              </m:r>
                            </m:e>
                            <m:sub>
                              <m:r>
                                <a:rPr lang="id-ID" sz="24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/>
                                  <a:ea typeface="+mn-ea"/>
                                  <a:cs typeface="+mn-cs"/>
                                </a:rPr>
                                <m:t>𝑖</m:t>
                              </m:r>
                            </m:sub>
                          </m:sSub>
                          <m:sSup>
                            <m:sSupPr>
                              <m:ctrlPr>
                                <a:rPr lang="id-ID" sz="24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r>
                                <a:rPr lang="id-ID" sz="24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/>
                                  <a:ea typeface="+mn-ea"/>
                                  <a:cs typeface="+mn-cs"/>
                                </a:rPr>
                                <m:t>(</m:t>
                              </m:r>
                              <m:sSub>
                                <m:sSubPr>
                                  <m:ctrlPr>
                                    <a:rPr lang="id-ID" sz="24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id-ID" sz="24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/>
                                      <a:ea typeface="+mn-ea"/>
                                      <a:cs typeface="+mn-cs"/>
                                    </a:rPr>
                                    <m:t>𝑥</m:t>
                                  </m:r>
                                </m:e>
                                <m:sub>
                                  <m:r>
                                    <a:rPr lang="id-ID" sz="24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/>
                                      <a:ea typeface="+mn-ea"/>
                                      <a:cs typeface="+mn-cs"/>
                                    </a:rPr>
                                    <m:t>𝑖</m:t>
                                  </m:r>
                                </m:sub>
                              </m:sSub>
                              <m:r>
                                <a:rPr lang="id-ID" sz="24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/>
                                  <a:ea typeface="+mn-ea"/>
                                  <a:cs typeface="+mn-cs"/>
                                </a:rPr>
                                <m:t>−</m:t>
                              </m:r>
                              <m:acc>
                                <m:accPr>
                                  <m:chr m:val="̅"/>
                                  <m:ctrlPr>
                                    <a:rPr lang="id-ID" sz="24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/>
                                      <a:ea typeface="+mn-ea"/>
                                      <a:cs typeface="+mn-cs"/>
                                    </a:rPr>
                                  </m:ctrlPr>
                                </m:accPr>
                                <m:e>
                                  <m:r>
                                    <a:rPr lang="id-ID" sz="24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/>
                                      <a:ea typeface="+mn-ea"/>
                                      <a:cs typeface="+mn-cs"/>
                                    </a:rPr>
                                    <m:t>𝑥</m:t>
                                  </m:r>
                                </m:e>
                              </m:acc>
                              <m:r>
                                <a:rPr lang="id-ID" sz="24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/>
                                  <a:ea typeface="+mn-ea"/>
                                  <a:cs typeface="+mn-cs"/>
                                </a:rPr>
                                <m:t>)</m:t>
                              </m:r>
                            </m:e>
                            <m:sup>
                              <m:r>
                                <a:rPr lang="id-ID" sz="24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</m:e>
                      </m:nary>
                    </m:num>
                    <m:den>
                      <m:nary>
                        <m:naryPr>
                          <m:chr m:val="∑"/>
                          <m:ctrlPr>
                            <a:rPr lang="id-ID" sz="2400" i="1">
                              <a:solidFill>
                                <a:schemeClr val="tx1"/>
                              </a:solidFill>
                              <a:effectLst/>
                              <a:latin typeface="Cambria Math"/>
                              <a:ea typeface="+mn-ea"/>
                              <a:cs typeface="+mn-cs"/>
                            </a:rPr>
                          </m:ctrlPr>
                        </m:naryPr>
                        <m:sub>
                          <m:r>
                            <m:rPr>
                              <m:brk m:alnAt="23"/>
                            </m:rPr>
                            <a:rPr lang="id-ID" sz="2400" b="0" i="1">
                              <a:solidFill>
                                <a:schemeClr val="tx1"/>
                              </a:solidFill>
                              <a:effectLst/>
                              <a:latin typeface="Cambria Math"/>
                              <a:ea typeface="+mn-ea"/>
                              <a:cs typeface="+mn-cs"/>
                            </a:rPr>
                            <m:t>𝑖</m:t>
                          </m:r>
                          <m:r>
                            <a:rPr lang="id-ID" sz="2400" b="0" i="1">
                              <a:solidFill>
                                <a:schemeClr val="tx1"/>
                              </a:solidFill>
                              <a:effectLst/>
                              <a:latin typeface="Cambria Math"/>
                              <a:ea typeface="+mn-ea"/>
                              <a:cs typeface="+mn-cs"/>
                            </a:rPr>
                            <m:t>=1</m:t>
                          </m:r>
                        </m:sub>
                        <m:sup>
                          <m:r>
                            <a:rPr lang="id-ID" sz="2400" b="0" i="1">
                              <a:solidFill>
                                <a:schemeClr val="tx1"/>
                              </a:solidFill>
                              <a:effectLst/>
                              <a:latin typeface="Cambria Math"/>
                              <a:ea typeface="+mn-ea"/>
                              <a:cs typeface="+mn-cs"/>
                            </a:rPr>
                            <m:t>𝑛</m:t>
                          </m:r>
                        </m:sup>
                        <m:e>
                          <m:sSub>
                            <m:sSubPr>
                              <m:ctrlPr>
                                <a:rPr lang="id-ID" sz="24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id-ID" sz="24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/>
                                  <a:ea typeface="+mn-ea"/>
                                  <a:cs typeface="+mn-cs"/>
                                </a:rPr>
                                <m:t>𝑓</m:t>
                              </m:r>
                            </m:e>
                            <m:sub>
                              <m:r>
                                <a:rPr lang="id-ID" sz="24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/>
                                  <a:ea typeface="+mn-ea"/>
                                  <a:cs typeface="+mn-cs"/>
                                </a:rPr>
                                <m:t>𝑖</m:t>
                              </m:r>
                            </m:sub>
                          </m:sSub>
                        </m:e>
                      </m:nary>
                    </m:den>
                  </m:f>
                </m:oMath>
              </a14:m>
              <a:r>
                <a:rPr lang="id-ID" sz="24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endParaRPr lang="id-ID" sz="24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5886451" y="457200"/>
              <a:ext cx="2228850" cy="15115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id-ID" sz="2400" i="1">
                  <a:latin typeface="Cambria Math"/>
                </a:rPr>
                <a:t>Rumus:</a:t>
              </a:r>
            </a:p>
            <a:p>
              <a:pPr/>
              <a:endParaRPr lang="id-ID" sz="2400"/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l-GR" sz="24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σ</a:t>
              </a:r>
              <a:r>
                <a:rPr lang="id-ID" sz="2400" baseline="30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</a:t>
              </a:r>
              <a:r>
                <a:rPr lang="id-ID" sz="24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id-ID" sz="2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(∑</a:t>
              </a:r>
              <a:r>
                <a:rPr lang="id-ID" sz="2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_(𝑖=1)^𝑛▒〖𝑓_𝑖 〖(𝑥_𝑖−𝑥 ̅)〗^2 〗)/(∑_(𝑖=1)^𝑛▒𝑓_𝑖 )</a:t>
              </a:r>
              <a:r>
                <a:rPr lang="id-ID" sz="24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endParaRPr lang="id-ID" sz="24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activeCell="F3" sqref="F3"/>
    </sheetView>
  </sheetViews>
  <sheetFormatPr defaultRowHeight="15.75" x14ac:dyDescent="0.25"/>
  <cols>
    <col min="1" max="1" width="4" style="1" customWidth="1"/>
    <col min="2" max="2" width="6.85546875" style="1" customWidth="1"/>
    <col min="3" max="3" width="3" style="1" customWidth="1"/>
    <col min="4" max="4" width="6.85546875" style="1" customWidth="1"/>
    <col min="5" max="5" width="9.140625" style="1" customWidth="1"/>
    <col min="6" max="6" width="13.5703125" style="1" customWidth="1"/>
    <col min="7" max="7" width="5" style="1" customWidth="1"/>
    <col min="8" max="16384" width="9.140625" style="1"/>
  </cols>
  <sheetData>
    <row r="1" spans="1:10" x14ac:dyDescent="0.25">
      <c r="A1" s="1" t="s">
        <v>1</v>
      </c>
    </row>
    <row r="3" spans="1:10" x14ac:dyDescent="0.25">
      <c r="B3" s="15" t="s">
        <v>8</v>
      </c>
      <c r="C3" s="16"/>
      <c r="D3" s="17"/>
      <c r="E3" s="9" t="s">
        <v>10</v>
      </c>
      <c r="F3" s="9" t="s">
        <v>12</v>
      </c>
    </row>
    <row r="4" spans="1:10" x14ac:dyDescent="0.25">
      <c r="B4" s="18" t="s">
        <v>9</v>
      </c>
      <c r="C4" s="19"/>
      <c r="D4" s="20"/>
      <c r="E4" s="11" t="s">
        <v>11</v>
      </c>
      <c r="F4" s="11" t="s">
        <v>13</v>
      </c>
    </row>
    <row r="5" spans="1:10" x14ac:dyDescent="0.25">
      <c r="B5" s="6">
        <v>41</v>
      </c>
      <c r="C5" s="7" t="s">
        <v>4</v>
      </c>
      <c r="D5" s="8">
        <v>49</v>
      </c>
      <c r="E5" s="3">
        <v>3</v>
      </c>
      <c r="F5" s="3">
        <f>(B5+D5)/2</f>
        <v>45</v>
      </c>
    </row>
    <row r="6" spans="1:10" x14ac:dyDescent="0.25">
      <c r="B6" s="6">
        <v>50</v>
      </c>
      <c r="C6" s="7" t="s">
        <v>4</v>
      </c>
      <c r="D6" s="8">
        <v>58</v>
      </c>
      <c r="E6" s="3">
        <v>7</v>
      </c>
      <c r="F6" s="3">
        <f>(B6+D6)/2</f>
        <v>54</v>
      </c>
    </row>
    <row r="7" spans="1:10" x14ac:dyDescent="0.25">
      <c r="B7" s="6">
        <v>59</v>
      </c>
      <c r="C7" s="7" t="s">
        <v>4</v>
      </c>
      <c r="D7" s="8">
        <v>67</v>
      </c>
      <c r="E7" s="3">
        <v>10</v>
      </c>
      <c r="F7" s="3">
        <f t="shared" ref="F7:F10" si="0">(B7+D7)/2</f>
        <v>63</v>
      </c>
      <c r="H7" s="1" t="s">
        <v>0</v>
      </c>
    </row>
    <row r="8" spans="1:10" x14ac:dyDescent="0.25">
      <c r="B8" s="6">
        <v>68</v>
      </c>
      <c r="C8" s="7" t="s">
        <v>4</v>
      </c>
      <c r="D8" s="8">
        <v>76</v>
      </c>
      <c r="E8" s="3">
        <v>9</v>
      </c>
      <c r="F8" s="3">
        <f t="shared" si="0"/>
        <v>72</v>
      </c>
      <c r="H8" s="1" t="s">
        <v>2</v>
      </c>
      <c r="I8" s="1">
        <f>MAX(F5:F10)</f>
        <v>90</v>
      </c>
    </row>
    <row r="9" spans="1:10" x14ac:dyDescent="0.25">
      <c r="B9" s="6">
        <v>77</v>
      </c>
      <c r="C9" s="7" t="s">
        <v>4</v>
      </c>
      <c r="D9" s="8">
        <v>85</v>
      </c>
      <c r="E9" s="3">
        <v>5</v>
      </c>
      <c r="F9" s="3">
        <f t="shared" si="0"/>
        <v>81</v>
      </c>
      <c r="H9" s="2" t="s">
        <v>3</v>
      </c>
      <c r="I9" s="2">
        <f>MIN(F5:F10)</f>
        <v>45</v>
      </c>
      <c r="J9" s="1" t="s">
        <v>4</v>
      </c>
    </row>
    <row r="10" spans="1:10" x14ac:dyDescent="0.25">
      <c r="B10" s="6">
        <v>86</v>
      </c>
      <c r="C10" s="7" t="s">
        <v>4</v>
      </c>
      <c r="D10" s="8">
        <v>94</v>
      </c>
      <c r="E10" s="3">
        <v>2</v>
      </c>
      <c r="F10" s="3">
        <f t="shared" si="0"/>
        <v>90</v>
      </c>
      <c r="I10" s="1">
        <f>I8-I9</f>
        <v>45</v>
      </c>
    </row>
  </sheetData>
  <mergeCells count="2">
    <mergeCell ref="B3:D3"/>
    <mergeCell ref="B4:D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8"/>
  <sheetViews>
    <sheetView showGridLines="0" zoomScale="115" zoomScaleNormal="115" workbookViewId="0">
      <selection activeCell="H18" sqref="H18"/>
    </sheetView>
  </sheetViews>
  <sheetFormatPr defaultRowHeight="15.75" x14ac:dyDescent="0.25"/>
  <cols>
    <col min="1" max="1" width="9.140625" style="1"/>
    <col min="2" max="2" width="4.85546875" style="1" customWidth="1"/>
    <col min="3" max="3" width="3.5703125" style="1" customWidth="1"/>
    <col min="4" max="4" width="4.85546875" style="1" customWidth="1"/>
    <col min="5" max="5" width="10.7109375" style="1" customWidth="1"/>
    <col min="6" max="6" width="13.42578125" style="1" customWidth="1"/>
    <col min="7" max="7" width="9.140625" style="1"/>
    <col min="8" max="8" width="13" style="1" customWidth="1"/>
    <col min="9" max="9" width="12.5703125" style="1" customWidth="1"/>
    <col min="10" max="16384" width="9.140625" style="1"/>
  </cols>
  <sheetData>
    <row r="2" spans="1:9" x14ac:dyDescent="0.25">
      <c r="A2" s="1" t="s">
        <v>5</v>
      </c>
    </row>
    <row r="4" spans="1:9" s="5" customFormat="1" x14ac:dyDescent="0.25">
      <c r="B4" s="15" t="s">
        <v>8</v>
      </c>
      <c r="C4" s="16"/>
      <c r="D4" s="17"/>
      <c r="E4" s="10" t="s">
        <v>10</v>
      </c>
      <c r="F4" s="10" t="s">
        <v>12</v>
      </c>
      <c r="G4" s="10"/>
      <c r="H4" s="10"/>
      <c r="I4" s="10"/>
    </row>
    <row r="5" spans="1:9" s="5" customFormat="1" ht="18.75" x14ac:dyDescent="0.35">
      <c r="B5" s="18" t="s">
        <v>16</v>
      </c>
      <c r="C5" s="19"/>
      <c r="D5" s="20"/>
      <c r="E5" s="11" t="s">
        <v>17</v>
      </c>
      <c r="F5" s="11" t="s">
        <v>18</v>
      </c>
      <c r="G5" s="11" t="s">
        <v>19</v>
      </c>
      <c r="H5" s="12" t="s">
        <v>20</v>
      </c>
      <c r="I5" s="12" t="s">
        <v>21</v>
      </c>
    </row>
    <row r="6" spans="1:9" x14ac:dyDescent="0.25">
      <c r="B6" s="6">
        <v>41</v>
      </c>
      <c r="C6" s="7" t="s">
        <v>4</v>
      </c>
      <c r="D6" s="8">
        <v>49</v>
      </c>
      <c r="E6" s="3">
        <v>3</v>
      </c>
      <c r="F6" s="4">
        <f>(B6+D6)/2</f>
        <v>45</v>
      </c>
      <c r="G6" s="3">
        <f>E6*F6</f>
        <v>135</v>
      </c>
      <c r="H6" s="3">
        <f>ABS(F6-$F$14)</f>
        <v>21</v>
      </c>
      <c r="I6" s="3">
        <f>E6*H6</f>
        <v>63</v>
      </c>
    </row>
    <row r="7" spans="1:9" x14ac:dyDescent="0.25">
      <c r="B7" s="6">
        <v>50</v>
      </c>
      <c r="C7" s="7" t="s">
        <v>4</v>
      </c>
      <c r="D7" s="8">
        <v>58</v>
      </c>
      <c r="E7" s="3">
        <v>7</v>
      </c>
      <c r="F7" s="4">
        <f>(B7+D7)/2</f>
        <v>54</v>
      </c>
      <c r="G7" s="3">
        <f t="shared" ref="G7:G11" si="0">E7*F7</f>
        <v>378</v>
      </c>
      <c r="H7" s="3">
        <f>ABS(F7-$F$14)</f>
        <v>12</v>
      </c>
      <c r="I7" s="3">
        <f>E7*H7</f>
        <v>84</v>
      </c>
    </row>
    <row r="8" spans="1:9" x14ac:dyDescent="0.25">
      <c r="B8" s="6">
        <v>59</v>
      </c>
      <c r="C8" s="7" t="s">
        <v>4</v>
      </c>
      <c r="D8" s="8">
        <v>67</v>
      </c>
      <c r="E8" s="3">
        <v>10</v>
      </c>
      <c r="F8" s="4">
        <f t="shared" ref="F8:F11" si="1">(B8+D8)/2</f>
        <v>63</v>
      </c>
      <c r="G8" s="3">
        <f t="shared" si="0"/>
        <v>630</v>
      </c>
      <c r="H8" s="3">
        <f t="shared" ref="H8:H11" si="2">ABS(F8-$F$14)</f>
        <v>3</v>
      </c>
      <c r="I8" s="3">
        <f>E8*H8</f>
        <v>30</v>
      </c>
    </row>
    <row r="9" spans="1:9" x14ac:dyDescent="0.25">
      <c r="B9" s="6">
        <v>68</v>
      </c>
      <c r="C9" s="7" t="s">
        <v>4</v>
      </c>
      <c r="D9" s="8">
        <v>76</v>
      </c>
      <c r="E9" s="3">
        <v>9</v>
      </c>
      <c r="F9" s="4">
        <f t="shared" si="1"/>
        <v>72</v>
      </c>
      <c r="G9" s="3">
        <f t="shared" si="0"/>
        <v>648</v>
      </c>
      <c r="H9" s="3">
        <f t="shared" si="2"/>
        <v>6</v>
      </c>
      <c r="I9" s="3">
        <f t="shared" ref="I9:I11" si="3">E9*H9</f>
        <v>54</v>
      </c>
    </row>
    <row r="10" spans="1:9" x14ac:dyDescent="0.25">
      <c r="B10" s="6">
        <v>77</v>
      </c>
      <c r="C10" s="7" t="s">
        <v>4</v>
      </c>
      <c r="D10" s="8">
        <v>85</v>
      </c>
      <c r="E10" s="3">
        <v>5</v>
      </c>
      <c r="F10" s="4">
        <f t="shared" si="1"/>
        <v>81</v>
      </c>
      <c r="G10" s="3">
        <f t="shared" si="0"/>
        <v>405</v>
      </c>
      <c r="H10" s="3">
        <f t="shared" si="2"/>
        <v>15</v>
      </c>
      <c r="I10" s="3">
        <f t="shared" si="3"/>
        <v>75</v>
      </c>
    </row>
    <row r="11" spans="1:9" x14ac:dyDescent="0.25">
      <c r="B11" s="6">
        <v>86</v>
      </c>
      <c r="C11" s="7" t="s">
        <v>4</v>
      </c>
      <c r="D11" s="8">
        <v>94</v>
      </c>
      <c r="E11" s="3">
        <v>2</v>
      </c>
      <c r="F11" s="4">
        <f t="shared" si="1"/>
        <v>90</v>
      </c>
      <c r="G11" s="3">
        <f t="shared" si="0"/>
        <v>180</v>
      </c>
      <c r="H11" s="3">
        <f t="shared" si="2"/>
        <v>24</v>
      </c>
      <c r="I11" s="3">
        <f t="shared" si="3"/>
        <v>48</v>
      </c>
    </row>
    <row r="12" spans="1:9" x14ac:dyDescent="0.25">
      <c r="B12" s="21" t="s">
        <v>6</v>
      </c>
      <c r="C12" s="22"/>
      <c r="D12" s="22"/>
      <c r="E12" s="3">
        <f>SUM(E6:E11)</f>
        <v>36</v>
      </c>
      <c r="G12" s="3">
        <f>SUM(G6:G11)</f>
        <v>2376</v>
      </c>
      <c r="I12" s="3">
        <f>SUM(I6:I11)</f>
        <v>354</v>
      </c>
    </row>
    <row r="13" spans="1:9" ht="18.75" x14ac:dyDescent="0.35">
      <c r="E13" s="3" t="s">
        <v>23</v>
      </c>
      <c r="I13" s="14" t="s">
        <v>24</v>
      </c>
    </row>
    <row r="14" spans="1:9" ht="17.25" x14ac:dyDescent="0.3">
      <c r="B14" s="1" t="s">
        <v>14</v>
      </c>
      <c r="E14" s="1" t="s">
        <v>22</v>
      </c>
      <c r="F14" s="1">
        <f>G12/E12</f>
        <v>66</v>
      </c>
    </row>
    <row r="15" spans="1:9" x14ac:dyDescent="0.25">
      <c r="B15" s="1" t="s">
        <v>7</v>
      </c>
      <c r="F15" s="1">
        <f>I12/E12</f>
        <v>9.8333333333333339</v>
      </c>
    </row>
    <row r="18" spans="7:8" ht="18" x14ac:dyDescent="0.25">
      <c r="G18" s="13"/>
      <c r="H18" s="13"/>
    </row>
  </sheetData>
  <mergeCells count="3">
    <mergeCell ref="B4:D4"/>
    <mergeCell ref="B5:D5"/>
    <mergeCell ref="B12:D12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5"/>
  <sheetViews>
    <sheetView tabSelected="1" workbookViewId="0">
      <selection activeCell="A4" sqref="A4"/>
    </sheetView>
  </sheetViews>
  <sheetFormatPr defaultRowHeight="15.75" x14ac:dyDescent="0.25"/>
  <cols>
    <col min="1" max="1" width="9.140625" style="1"/>
    <col min="2" max="2" width="4.85546875" style="1" customWidth="1"/>
    <col min="3" max="3" width="3.5703125" style="1" customWidth="1"/>
    <col min="4" max="4" width="4.85546875" style="1" customWidth="1"/>
    <col min="5" max="5" width="11" style="1" customWidth="1"/>
    <col min="6" max="6" width="13.42578125" style="1" customWidth="1"/>
    <col min="7" max="7" width="9.140625" style="1"/>
    <col min="8" max="8" width="12.85546875" style="1" customWidth="1"/>
    <col min="9" max="9" width="15" style="1" customWidth="1"/>
    <col min="10" max="16384" width="9.140625" style="1"/>
  </cols>
  <sheetData>
    <row r="2" spans="1:9" x14ac:dyDescent="0.25">
      <c r="A2" s="1" t="s">
        <v>28</v>
      </c>
    </row>
    <row r="4" spans="1:9" s="5" customFormat="1" x14ac:dyDescent="0.25">
      <c r="B4" s="15" t="s">
        <v>8</v>
      </c>
      <c r="C4" s="16"/>
      <c r="D4" s="17"/>
      <c r="E4" s="10" t="s">
        <v>10</v>
      </c>
      <c r="F4" s="10" t="s">
        <v>12</v>
      </c>
      <c r="G4" s="10"/>
      <c r="H4" s="10"/>
      <c r="I4" s="10"/>
    </row>
    <row r="5" spans="1:9" s="5" customFormat="1" ht="19.5" x14ac:dyDescent="0.35">
      <c r="B5" s="18" t="s">
        <v>16</v>
      </c>
      <c r="C5" s="19"/>
      <c r="D5" s="20"/>
      <c r="E5" s="11" t="s">
        <v>17</v>
      </c>
      <c r="F5" s="11" t="s">
        <v>18</v>
      </c>
      <c r="G5" s="11" t="s">
        <v>25</v>
      </c>
      <c r="H5" s="11" t="s">
        <v>26</v>
      </c>
      <c r="I5" s="11" t="s">
        <v>27</v>
      </c>
    </row>
    <row r="6" spans="1:9" x14ac:dyDescent="0.25">
      <c r="B6" s="6">
        <v>41</v>
      </c>
      <c r="C6" s="7" t="s">
        <v>4</v>
      </c>
      <c r="D6" s="8">
        <v>49</v>
      </c>
      <c r="E6" s="3">
        <v>3</v>
      </c>
      <c r="F6" s="4">
        <f>(B6+D6)/2</f>
        <v>45</v>
      </c>
      <c r="G6" s="3">
        <f>E6*F6</f>
        <v>135</v>
      </c>
      <c r="H6" s="4">
        <f t="shared" ref="H6:H11" si="0">(F6-$F$14)^2</f>
        <v>441</v>
      </c>
      <c r="I6" s="3">
        <f t="shared" ref="I6:I11" si="1">E6*H6</f>
        <v>1323</v>
      </c>
    </row>
    <row r="7" spans="1:9" x14ac:dyDescent="0.25">
      <c r="B7" s="6">
        <v>50</v>
      </c>
      <c r="C7" s="7" t="s">
        <v>4</v>
      </c>
      <c r="D7" s="8">
        <v>58</v>
      </c>
      <c r="E7" s="3">
        <v>7</v>
      </c>
      <c r="F7" s="4">
        <f>(B7+D7)/2</f>
        <v>54</v>
      </c>
      <c r="G7" s="3">
        <f t="shared" ref="G7:G11" si="2">E7*F7</f>
        <v>378</v>
      </c>
      <c r="H7" s="4">
        <f t="shared" si="0"/>
        <v>144</v>
      </c>
      <c r="I7" s="3">
        <f t="shared" si="1"/>
        <v>1008</v>
      </c>
    </row>
    <row r="8" spans="1:9" x14ac:dyDescent="0.25">
      <c r="B8" s="6">
        <v>59</v>
      </c>
      <c r="C8" s="7" t="s">
        <v>4</v>
      </c>
      <c r="D8" s="8">
        <v>67</v>
      </c>
      <c r="E8" s="3">
        <v>10</v>
      </c>
      <c r="F8" s="4">
        <f t="shared" ref="F8:F11" si="3">(B8+D8)/2</f>
        <v>63</v>
      </c>
      <c r="G8" s="3">
        <f t="shared" si="2"/>
        <v>630</v>
      </c>
      <c r="H8" s="4">
        <f t="shared" si="0"/>
        <v>9</v>
      </c>
      <c r="I8" s="3">
        <f t="shared" si="1"/>
        <v>90</v>
      </c>
    </row>
    <row r="9" spans="1:9" x14ac:dyDescent="0.25">
      <c r="B9" s="6">
        <v>68</v>
      </c>
      <c r="C9" s="7" t="s">
        <v>4</v>
      </c>
      <c r="D9" s="8">
        <v>76</v>
      </c>
      <c r="E9" s="3">
        <v>9</v>
      </c>
      <c r="F9" s="4">
        <f t="shared" si="3"/>
        <v>72</v>
      </c>
      <c r="G9" s="3">
        <f t="shared" si="2"/>
        <v>648</v>
      </c>
      <c r="H9" s="4">
        <f t="shared" si="0"/>
        <v>36</v>
      </c>
      <c r="I9" s="3">
        <f t="shared" si="1"/>
        <v>324</v>
      </c>
    </row>
    <row r="10" spans="1:9" x14ac:dyDescent="0.25">
      <c r="B10" s="6">
        <v>77</v>
      </c>
      <c r="C10" s="7" t="s">
        <v>4</v>
      </c>
      <c r="D10" s="8">
        <v>85</v>
      </c>
      <c r="E10" s="3">
        <v>5</v>
      </c>
      <c r="F10" s="4">
        <f t="shared" si="3"/>
        <v>81</v>
      </c>
      <c r="G10" s="3">
        <f t="shared" si="2"/>
        <v>405</v>
      </c>
      <c r="H10" s="4">
        <f t="shared" si="0"/>
        <v>225</v>
      </c>
      <c r="I10" s="3">
        <f t="shared" si="1"/>
        <v>1125</v>
      </c>
    </row>
    <row r="11" spans="1:9" x14ac:dyDescent="0.25">
      <c r="B11" s="6">
        <v>86</v>
      </c>
      <c r="C11" s="7" t="s">
        <v>4</v>
      </c>
      <c r="D11" s="8">
        <v>94</v>
      </c>
      <c r="E11" s="3">
        <v>2</v>
      </c>
      <c r="F11" s="4">
        <f t="shared" si="3"/>
        <v>90</v>
      </c>
      <c r="G11" s="3">
        <f t="shared" si="2"/>
        <v>180</v>
      </c>
      <c r="H11" s="4">
        <f t="shared" si="0"/>
        <v>576</v>
      </c>
      <c r="I11" s="3">
        <f t="shared" si="1"/>
        <v>1152</v>
      </c>
    </row>
    <row r="12" spans="1:9" x14ac:dyDescent="0.25">
      <c r="B12" s="22" t="s">
        <v>6</v>
      </c>
      <c r="C12" s="22"/>
      <c r="D12" s="22"/>
      <c r="E12" s="3">
        <f>SUM(E6:E11)</f>
        <v>36</v>
      </c>
      <c r="G12" s="3">
        <f>SUM(G6:G11)</f>
        <v>2376</v>
      </c>
      <c r="I12" s="3">
        <f>SUM(I6:I11)</f>
        <v>5022</v>
      </c>
    </row>
    <row r="14" spans="1:9" x14ac:dyDescent="0.25">
      <c r="B14" s="1" t="s">
        <v>14</v>
      </c>
      <c r="F14" s="1">
        <f>G12/E12</f>
        <v>66</v>
      </c>
    </row>
    <row r="15" spans="1:9" x14ac:dyDescent="0.25">
      <c r="B15" s="1" t="s">
        <v>15</v>
      </c>
      <c r="F15" s="1">
        <f>SQRT(I12/E12)</f>
        <v>11.811011811017716</v>
      </c>
    </row>
  </sheetData>
  <mergeCells count="3">
    <mergeCell ref="B4:D4"/>
    <mergeCell ref="B5:D5"/>
    <mergeCell ref="B12:D1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5"/>
  <sheetViews>
    <sheetView workbookViewId="0">
      <selection activeCell="K13" sqref="K13"/>
    </sheetView>
  </sheetViews>
  <sheetFormatPr defaultRowHeight="15.75" x14ac:dyDescent="0.25"/>
  <cols>
    <col min="1" max="1" width="9.140625" style="1"/>
    <col min="2" max="2" width="4.85546875" style="1" customWidth="1"/>
    <col min="3" max="3" width="3.5703125" style="1" customWidth="1"/>
    <col min="4" max="4" width="4.85546875" style="1" customWidth="1"/>
    <col min="5" max="5" width="11" style="1" customWidth="1"/>
    <col min="6" max="6" width="13.42578125" style="1" customWidth="1"/>
    <col min="7" max="7" width="9.140625" style="1"/>
    <col min="8" max="8" width="12.85546875" style="1" customWidth="1"/>
    <col min="9" max="9" width="15" style="1" customWidth="1"/>
    <col min="10" max="16384" width="9.140625" style="1"/>
  </cols>
  <sheetData>
    <row r="2" spans="1:9" x14ac:dyDescent="0.25">
      <c r="A2" s="1" t="s">
        <v>29</v>
      </c>
    </row>
    <row r="4" spans="1:9" s="5" customFormat="1" x14ac:dyDescent="0.25">
      <c r="B4" s="15" t="s">
        <v>8</v>
      </c>
      <c r="C4" s="16"/>
      <c r="D4" s="17"/>
      <c r="E4" s="10" t="s">
        <v>10</v>
      </c>
      <c r="F4" s="10" t="s">
        <v>12</v>
      </c>
      <c r="G4" s="10"/>
      <c r="H4" s="10"/>
      <c r="I4" s="10"/>
    </row>
    <row r="5" spans="1:9" s="5" customFormat="1" ht="19.5" x14ac:dyDescent="0.35">
      <c r="B5" s="18" t="s">
        <v>16</v>
      </c>
      <c r="C5" s="19"/>
      <c r="D5" s="20"/>
      <c r="E5" s="11" t="s">
        <v>17</v>
      </c>
      <c r="F5" s="11" t="s">
        <v>18</v>
      </c>
      <c r="G5" s="11" t="s">
        <v>25</v>
      </c>
      <c r="H5" s="11" t="s">
        <v>26</v>
      </c>
      <c r="I5" s="11" t="s">
        <v>27</v>
      </c>
    </row>
    <row r="6" spans="1:9" x14ac:dyDescent="0.25">
      <c r="B6" s="6">
        <v>41</v>
      </c>
      <c r="C6" s="7" t="s">
        <v>4</v>
      </c>
      <c r="D6" s="8">
        <v>49</v>
      </c>
      <c r="E6" s="3">
        <v>3</v>
      </c>
      <c r="F6" s="4">
        <f>(B6+D6)/2</f>
        <v>45</v>
      </c>
      <c r="G6" s="3">
        <f>E6*F6</f>
        <v>135</v>
      </c>
      <c r="H6" s="4">
        <f t="shared" ref="H6:H11" si="0">(F6-$E$14)^2</f>
        <v>441</v>
      </c>
      <c r="I6" s="3">
        <f t="shared" ref="I6:I11" si="1">E6*H6</f>
        <v>1323</v>
      </c>
    </row>
    <row r="7" spans="1:9" x14ac:dyDescent="0.25">
      <c r="B7" s="6">
        <v>50</v>
      </c>
      <c r="C7" s="7" t="s">
        <v>4</v>
      </c>
      <c r="D7" s="8">
        <v>58</v>
      </c>
      <c r="E7" s="3">
        <v>7</v>
      </c>
      <c r="F7" s="4">
        <f>(B7+D7)/2</f>
        <v>54</v>
      </c>
      <c r="G7" s="3">
        <f t="shared" ref="G7:G11" si="2">E7*F7</f>
        <v>378</v>
      </c>
      <c r="H7" s="4">
        <f t="shared" si="0"/>
        <v>144</v>
      </c>
      <c r="I7" s="3">
        <f t="shared" si="1"/>
        <v>1008</v>
      </c>
    </row>
    <row r="8" spans="1:9" x14ac:dyDescent="0.25">
      <c r="B8" s="6">
        <v>59</v>
      </c>
      <c r="C8" s="7" t="s">
        <v>4</v>
      </c>
      <c r="D8" s="8">
        <v>67</v>
      </c>
      <c r="E8" s="3">
        <v>10</v>
      </c>
      <c r="F8" s="4">
        <f t="shared" ref="F8:F11" si="3">(B8+D8)/2</f>
        <v>63</v>
      </c>
      <c r="G8" s="3">
        <f t="shared" si="2"/>
        <v>630</v>
      </c>
      <c r="H8" s="4">
        <f t="shared" si="0"/>
        <v>9</v>
      </c>
      <c r="I8" s="3">
        <f t="shared" si="1"/>
        <v>90</v>
      </c>
    </row>
    <row r="9" spans="1:9" x14ac:dyDescent="0.25">
      <c r="B9" s="6">
        <v>68</v>
      </c>
      <c r="C9" s="7" t="s">
        <v>4</v>
      </c>
      <c r="D9" s="8">
        <v>76</v>
      </c>
      <c r="E9" s="3">
        <v>9</v>
      </c>
      <c r="F9" s="4">
        <f t="shared" si="3"/>
        <v>72</v>
      </c>
      <c r="G9" s="3">
        <f t="shared" si="2"/>
        <v>648</v>
      </c>
      <c r="H9" s="4">
        <f t="shared" si="0"/>
        <v>36</v>
      </c>
      <c r="I9" s="3">
        <f t="shared" si="1"/>
        <v>324</v>
      </c>
    </row>
    <row r="10" spans="1:9" x14ac:dyDescent="0.25">
      <c r="B10" s="6">
        <v>77</v>
      </c>
      <c r="C10" s="7" t="s">
        <v>4</v>
      </c>
      <c r="D10" s="8">
        <v>85</v>
      </c>
      <c r="E10" s="3">
        <v>5</v>
      </c>
      <c r="F10" s="4">
        <f t="shared" si="3"/>
        <v>81</v>
      </c>
      <c r="G10" s="3">
        <f t="shared" si="2"/>
        <v>405</v>
      </c>
      <c r="H10" s="4">
        <f t="shared" si="0"/>
        <v>225</v>
      </c>
      <c r="I10" s="3">
        <f t="shared" si="1"/>
        <v>1125</v>
      </c>
    </row>
    <row r="11" spans="1:9" x14ac:dyDescent="0.25">
      <c r="B11" s="6">
        <v>86</v>
      </c>
      <c r="C11" s="7" t="s">
        <v>4</v>
      </c>
      <c r="D11" s="8">
        <v>94</v>
      </c>
      <c r="E11" s="3">
        <v>2</v>
      </c>
      <c r="F11" s="4">
        <f t="shared" si="3"/>
        <v>90</v>
      </c>
      <c r="G11" s="3">
        <f t="shared" si="2"/>
        <v>180</v>
      </c>
      <c r="H11" s="4">
        <f t="shared" si="0"/>
        <v>576</v>
      </c>
      <c r="I11" s="3">
        <f t="shared" si="1"/>
        <v>1152</v>
      </c>
    </row>
    <row r="12" spans="1:9" x14ac:dyDescent="0.25">
      <c r="B12" s="22" t="s">
        <v>6</v>
      </c>
      <c r="C12" s="22"/>
      <c r="D12" s="22"/>
      <c r="E12" s="3">
        <f>SUM(E6:E11)</f>
        <v>36</v>
      </c>
      <c r="G12" s="3">
        <f>SUM(G6:G11)</f>
        <v>2376</v>
      </c>
      <c r="I12" s="3">
        <f>SUM(I6:I11)</f>
        <v>5022</v>
      </c>
    </row>
    <row r="14" spans="1:9" x14ac:dyDescent="0.25">
      <c r="B14" s="1" t="s">
        <v>14</v>
      </c>
      <c r="E14" s="1">
        <f>G12/E12</f>
        <v>66</v>
      </c>
    </row>
    <row r="15" spans="1:9" x14ac:dyDescent="0.25">
      <c r="B15" s="1" t="s">
        <v>30</v>
      </c>
      <c r="E15" s="1">
        <f>I12/E12</f>
        <v>139.5</v>
      </c>
    </row>
  </sheetData>
  <mergeCells count="3">
    <mergeCell ref="B4:D4"/>
    <mergeCell ref="B5:D5"/>
    <mergeCell ref="B12:D1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A. Jangkauan (Range)</vt:lpstr>
      <vt:lpstr>B. Simpangan Rata-rata</vt:lpstr>
      <vt:lpstr>C. Simpangan baku</vt:lpstr>
      <vt:lpstr>D. Ragam (variansi)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Isep Lutpi Nur</dc:creator>
  <cp:lastModifiedBy>Isep Lutpi Nur</cp:lastModifiedBy>
  <dcterms:created xsi:type="dcterms:W3CDTF">2020-11-03T15:20:20Z</dcterms:created>
  <dcterms:modified xsi:type="dcterms:W3CDTF">2020-11-06T15:05:40Z</dcterms:modified>
</cp:coreProperties>
</file>