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3"/>
  </bookViews>
  <sheets>
    <sheet name="A. Jangkauan (Range)" sheetId="1" r:id="rId1"/>
    <sheet name="B. Simpangan Rata-rata" sheetId="2" r:id="rId2"/>
    <sheet name="C. Simpangan Baku" sheetId="3" r:id="rId3"/>
    <sheet name="D. Ragam (Variansi)" sheetId="5" r:id="rId4"/>
  </sheets>
  <calcPr calcId="145621"/>
</workbook>
</file>

<file path=xl/calcChain.xml><?xml version="1.0" encoding="utf-8"?>
<calcChain xmlns="http://schemas.openxmlformats.org/spreadsheetml/2006/main">
  <c r="I12" i="5" l="1"/>
  <c r="D12" i="5" l="1"/>
  <c r="C9" i="5"/>
  <c r="D8" i="5"/>
  <c r="D7" i="5"/>
  <c r="D6" i="5"/>
  <c r="D5" i="5"/>
  <c r="D4" i="5"/>
  <c r="D3" i="5"/>
  <c r="D9" i="5" s="1"/>
  <c r="D11" i="5" s="1"/>
  <c r="D12" i="3"/>
  <c r="E4" i="3"/>
  <c r="F4" i="3" s="1"/>
  <c r="E5" i="3"/>
  <c r="F5" i="3" s="1"/>
  <c r="E6" i="3"/>
  <c r="F6" i="3" s="1"/>
  <c r="E7" i="3"/>
  <c r="F7" i="3" s="1"/>
  <c r="E8" i="3"/>
  <c r="F8" i="3" s="1"/>
  <c r="E3" i="3"/>
  <c r="F3" i="3" s="1"/>
  <c r="F9" i="3" s="1"/>
  <c r="D11" i="3"/>
  <c r="C9" i="3"/>
  <c r="D8" i="3"/>
  <c r="D7" i="3"/>
  <c r="D6" i="3"/>
  <c r="D5" i="3"/>
  <c r="D4" i="3"/>
  <c r="D3" i="3"/>
  <c r="D9" i="3" s="1"/>
  <c r="C10" i="2"/>
  <c r="D9" i="2"/>
  <c r="D8" i="2"/>
  <c r="D7" i="2"/>
  <c r="D6" i="2"/>
  <c r="D5" i="2"/>
  <c r="D4" i="2"/>
  <c r="D10" i="2" s="1"/>
  <c r="E12" i="2" s="1"/>
  <c r="E8" i="5" l="1"/>
  <c r="F8" i="5" s="1"/>
  <c r="E6" i="5"/>
  <c r="F6" i="5" s="1"/>
  <c r="E4" i="5"/>
  <c r="F4" i="5" s="1"/>
  <c r="E7" i="5"/>
  <c r="F7" i="5" s="1"/>
  <c r="E5" i="5"/>
  <c r="F5" i="5" s="1"/>
  <c r="E3" i="5"/>
  <c r="F3" i="5" s="1"/>
  <c r="F9" i="5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F10" i="2" s="1"/>
  <c r="E13" i="2" s="1"/>
  <c r="F4" i="1"/>
  <c r="F3" i="1"/>
  <c r="F5" i="1" s="1"/>
</calcChain>
</file>

<file path=xl/comments1.xml><?xml version="1.0" encoding="utf-8"?>
<comments xmlns="http://schemas.openxmlformats.org/spreadsheetml/2006/main">
  <authors>
    <author>Isep Lutpi Nur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Isep Lutpi Nur:</t>
        </r>
        <r>
          <rPr>
            <sz val="9"/>
            <color indexed="81"/>
            <rFont val="Tahoma"/>
            <family val="2"/>
          </rPr>
          <t xml:space="preserve">
Simpangan rata rata:
Hitung Fi dikurangi rata rata hitung</t>
        </r>
      </text>
    </comment>
  </commentList>
</comments>
</file>

<file path=xl/sharedStrings.xml><?xml version="1.0" encoding="utf-8"?>
<sst xmlns="http://schemas.openxmlformats.org/spreadsheetml/2006/main" count="25" uniqueCount="13">
  <si>
    <t>Data</t>
  </si>
  <si>
    <t>F</t>
  </si>
  <si>
    <t>A. Jangkauan (Range) = Data terbesar - Data Terkecil</t>
  </si>
  <si>
    <t>Terbesar</t>
  </si>
  <si>
    <t>Terkecil</t>
  </si>
  <si>
    <t>-</t>
  </si>
  <si>
    <t>B. Simpangan rata-rata (Deviasi rata-rata)</t>
  </si>
  <si>
    <t>Jumlah</t>
  </si>
  <si>
    <t>Rata-Rata</t>
  </si>
  <si>
    <t>Simpangan rata-rata</t>
  </si>
  <si>
    <t>B. Simpangan baku (Deviasi standar)</t>
  </si>
  <si>
    <t>Rata-rata</t>
  </si>
  <si>
    <t>Simpangan Baku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</si>
</sst>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600076</xdr:colOff>
      <xdr:row>2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0076" y="2562225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id-ID" sz="110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d-ID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/>
                              </a:rPr>
                              <m:t>𝑋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0076" y="2562225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i="0">
                  <a:latin typeface="Cambria Math"/>
                </a:rPr>
                <a:t>(</a:t>
              </a:r>
              <a:r>
                <a:rPr lang="id-ID" sz="1100" b="0" i="0">
                  <a:latin typeface="Cambria Math"/>
                </a:rPr>
                <a:t>𝑋_𝑖 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2</xdr:col>
      <xdr:colOff>19051</xdr:colOff>
      <xdr:row>2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238251" y="2562225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lang="id-ID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38251" y="2562225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b="0" i="0">
                  <a:latin typeface="Cambria Math"/>
                </a:rPr>
                <a:t>𝑓_𝑖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3</xdr:col>
      <xdr:colOff>1</xdr:colOff>
      <xdr:row>2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828801" y="2562225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id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. </m:t>
                        </m:r>
                        <m:r>
                          <a:rPr lang="id-ID" sz="11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lang="id-ID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828801" y="2562225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i="0">
                  <a:latin typeface="Cambria Math"/>
                </a:rPr>
                <a:t>〖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𝑥_𝑖  . </a:t>
              </a:r>
              <a:r>
                <a:rPr lang="id-ID" sz="1100" b="0" i="0">
                  <a:latin typeface="Cambria Math"/>
                </a:rPr>
                <a:t>𝑓〗_𝑖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10</xdr:row>
      <xdr:rowOff>200024</xdr:rowOff>
    </xdr:from>
    <xdr:ext cx="3276600" cy="10858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886200" y="2524124"/>
              <a:ext cx="3276600" cy="1085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id-ID" sz="1600"/>
                <a:t>Rumus: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600" b="0" i="1">
                        <a:latin typeface="Cambria Math"/>
                      </a:rPr>
                      <m:t>𝑆𝑅</m:t>
                    </m:r>
                    <m:r>
                      <a:rPr lang="id-ID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id-ID" sz="1600" i="1">
                            <a:latin typeface="Cambria Math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d-ID" sz="1600" i="1">
                                <a:latin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600" b="0" i="1">
                                <a:latin typeface="Cambria Math"/>
                              </a:rPr>
                              <m:t>𝑖</m:t>
                            </m:r>
                            <m:r>
                              <a:rPr lang="id-ID" sz="1600" b="0" i="1">
                                <a:latin typeface="Cambria Math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600" b="0" i="1">
                                <a:latin typeface="Cambria Math"/>
                              </a:rPr>
                              <m:t>6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60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id-ID" sz="16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16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600" b="0" i="1">
                                <a:latin typeface="Cambria Math"/>
                              </a:rPr>
                              <m:t>.|</m:t>
                            </m:r>
                            <m:sSub>
                              <m:sSubPr>
                                <m:ctrlPr>
                                  <a:rPr lang="id-ID" sz="16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id-ID" sz="16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6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6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id-ID" sz="16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lang="id-ID" sz="16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id-ID" sz="1600" b="0" i="1">
                                <a:latin typeface="Cambria Math"/>
                              </a:rPr>
                              <m:t>|</m:t>
                            </m:r>
                          </m:e>
                        </m:nary>
                      </m:num>
                      <m:den>
                        <m:r>
                          <a:rPr lang="id-ID" sz="16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id-ID" sz="16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886200" y="2524124"/>
              <a:ext cx="3276600" cy="1085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id-ID" sz="1600"/>
                <a:t>Rumus:</a:t>
              </a:r>
            </a:p>
            <a:p>
              <a:r>
                <a:rPr lang="id-ID" sz="1600" b="0" i="0">
                  <a:latin typeface="Cambria Math"/>
                </a:rPr>
                <a:t>𝑆𝑅=</a:t>
              </a:r>
              <a:r>
                <a:rPr lang="id-ID" sz="1600" i="0">
                  <a:latin typeface="Cambria Math"/>
                </a:rPr>
                <a:t>(∑24_(</a:t>
              </a:r>
              <a:r>
                <a:rPr lang="id-ID" sz="1600" b="0" i="0">
                  <a:latin typeface="Cambria Math"/>
                </a:rPr>
                <a:t>𝑖=1)^6▒〖𝑓_𝑖.|𝑥_𝑖−𝑥 ̅|〗)/𝑛</a:t>
              </a:r>
              <a:endParaRPr lang="id-ID" sz="1600"/>
            </a:p>
          </xdr:txBody>
        </xdr:sp>
      </mc:Fallback>
    </mc:AlternateContent>
    <xdr:clientData/>
  </xdr:oneCellAnchor>
  <xdr:twoCellAnchor editAs="oneCell">
    <xdr:from>
      <xdr:col>5</xdr:col>
      <xdr:colOff>38100</xdr:colOff>
      <xdr:row>2</xdr:row>
      <xdr:rowOff>180975</xdr:rowOff>
    </xdr:from>
    <xdr:to>
      <xdr:col>6</xdr:col>
      <xdr:colOff>9525</xdr:colOff>
      <xdr:row>2</xdr:row>
      <xdr:rowOff>391620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0" y="571500"/>
          <a:ext cx="704850" cy="210645"/>
        </a:xfrm>
        <a:prstGeom prst="rect">
          <a:avLst/>
        </a:prstGeom>
      </xdr:spPr>
    </xdr:pic>
    <xdr:clientData/>
  </xdr:twoCellAnchor>
  <xdr:oneCellAnchor>
    <xdr:from>
      <xdr:col>3</xdr:col>
      <xdr:colOff>600075</xdr:colOff>
      <xdr:row>2</xdr:row>
      <xdr:rowOff>142875</xdr:rowOff>
    </xdr:from>
    <xdr:ext cx="609601" cy="259830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8875" y="533400"/>
          <a:ext cx="609601" cy="25983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600076</xdr:colOff>
      <xdr:row>1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0076" y="552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id-ID" sz="110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d-ID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/>
                              </a:rPr>
                              <m:t>𝑋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0076" y="552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i="0">
                  <a:latin typeface="Cambria Math"/>
                </a:rPr>
                <a:t>(</a:t>
              </a:r>
              <a:r>
                <a:rPr lang="id-ID" sz="1100" b="0" i="0">
                  <a:latin typeface="Cambria Math"/>
                </a:rPr>
                <a:t>𝑋_𝑖 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2</xdr:col>
      <xdr:colOff>19051</xdr:colOff>
      <xdr:row>1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238251" y="552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lang="id-ID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38251" y="552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b="0" i="0">
                  <a:latin typeface="Cambria Math"/>
                </a:rPr>
                <a:t>𝑓_𝑖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600076</xdr:colOff>
      <xdr:row>1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00076" y="552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id-ID" sz="110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d-ID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/>
                              </a:rPr>
                              <m:t>𝑋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00076" y="552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i="0">
                  <a:latin typeface="Cambria Math"/>
                </a:rPr>
                <a:t>(</a:t>
              </a:r>
              <a:r>
                <a:rPr lang="id-ID" sz="1100" b="0" i="0">
                  <a:latin typeface="Cambria Math"/>
                </a:rPr>
                <a:t>𝑋_𝑖 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2</xdr:col>
      <xdr:colOff>19051</xdr:colOff>
      <xdr:row>1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238251" y="552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lang="id-ID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238251" y="552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b="0" i="0">
                  <a:latin typeface="Cambria Math"/>
                </a:rPr>
                <a:t>𝑓_𝑖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3</xdr:col>
      <xdr:colOff>1</xdr:colOff>
      <xdr:row>1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828801" y="552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id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. </m:t>
                        </m:r>
                        <m:r>
                          <a:rPr lang="id-ID" sz="11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lang="id-ID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828801" y="552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i="0">
                  <a:latin typeface="Cambria Math"/>
                </a:rPr>
                <a:t>〖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𝑥_𝑖  . </a:t>
              </a:r>
              <a:r>
                <a:rPr lang="id-ID" sz="1100" b="0" i="0">
                  <a:latin typeface="Cambria Math"/>
                </a:rPr>
                <a:t>𝑓〗_𝑖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466724</xdr:colOff>
      <xdr:row>8</xdr:row>
      <xdr:rowOff>123825</xdr:rowOff>
    </xdr:from>
    <xdr:ext cx="4867275" cy="155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953124" y="2047875"/>
              <a:ext cx="4867275" cy="155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/>
                <a:t>Rumus: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2400" b="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id-ID" sz="2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id-ID" sz="240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id-ID" sz="2400" i="1">
                                <a:latin typeface="Cambria Math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id-ID" sz="2400" i="1"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2400" b="0" i="1">
                                    <a:latin typeface="Cambria Math"/>
                                  </a:rPr>
                                  <m:t>𝑖</m:t>
                                </m:r>
                                <m:r>
                                  <a:rPr lang="id-ID" sz="2400" b="0" i="1">
                                    <a:latin typeface="Cambria Math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2400" b="0" i="1">
                                    <a:latin typeface="Cambria Math"/>
                                  </a:rPr>
                                  <m:t>6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240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2400" b="0" i="1">
                                        <a:latin typeface="Cambria Math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id-ID" sz="2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id-ID" sz="2400" b="0" i="1">
                                    <a:latin typeface="Cambria Math"/>
                                  </a:rPr>
                                  <m:t>.</m:t>
                                </m:r>
                                <m:sSup>
                                  <m:sSupPr>
                                    <m:ctrlPr>
                                      <a:rPr lang="id-ID" sz="24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d-ID" sz="2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2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(</m:t>
                                        </m:r>
                                        <m:r>
                                          <a:rPr lang="id-ID" sz="2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2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id-ID" sz="2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id-ID" sz="2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id-ID" sz="2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id-ID" sz="2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id-ID" sz="24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id-ID" sz="24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id-ID" sz="2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953124" y="2047875"/>
              <a:ext cx="4867275" cy="155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/>
                <a:t>Rumus:</a:t>
              </a:r>
            </a:p>
            <a:p>
              <a:r>
                <a:rPr lang="id-ID" sz="2400" b="0" i="0">
                  <a:latin typeface="Cambria Math"/>
                  <a:ea typeface="Cambria Math"/>
                </a:rPr>
                <a:t>𝜎</a:t>
              </a:r>
              <a:r>
                <a:rPr lang="id-ID" sz="2400" b="0" i="0">
                  <a:latin typeface="Cambria Math"/>
                </a:rPr>
                <a:t>=</a:t>
              </a:r>
              <a:r>
                <a:rPr lang="id-ID" sz="2400" i="0">
                  <a:latin typeface="Cambria Math"/>
                </a:rPr>
                <a:t>√((∑24_(</a:t>
              </a:r>
              <a:r>
                <a:rPr lang="id-ID" sz="2400" b="0" i="0">
                  <a:latin typeface="Cambria Math"/>
                </a:rPr>
                <a:t>𝑖=1)^6▒〖𝑓_𝑖.〖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𝑥〗_𝑖−𝑥 ̅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)〗^</a:t>
              </a:r>
              <a:r>
                <a:rPr lang="id-ID" sz="2400" b="0" i="0">
                  <a:latin typeface="Cambria Math"/>
                </a:rPr>
                <a:t>2 〗)/𝑛)</a:t>
              </a:r>
              <a:endParaRPr lang="id-ID" sz="2400"/>
            </a:p>
          </xdr:txBody>
        </xdr:sp>
      </mc:Fallback>
    </mc:AlternateContent>
    <xdr:clientData/>
  </xdr:oneCellAnchor>
  <xdr:twoCellAnchor editAs="oneCell">
    <xdr:from>
      <xdr:col>4</xdr:col>
      <xdr:colOff>0</xdr:colOff>
      <xdr:row>1</xdr:row>
      <xdr:rowOff>228600</xdr:rowOff>
    </xdr:from>
    <xdr:to>
      <xdr:col>5</xdr:col>
      <xdr:colOff>29851</xdr:colOff>
      <xdr:row>1</xdr:row>
      <xdr:rowOff>480600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428625"/>
          <a:ext cx="639451" cy="25200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1</xdr:row>
      <xdr:rowOff>209550</xdr:rowOff>
    </xdr:from>
    <xdr:to>
      <xdr:col>5</xdr:col>
      <xdr:colOff>876226</xdr:colOff>
      <xdr:row>1</xdr:row>
      <xdr:rowOff>461550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4675" y="409575"/>
          <a:ext cx="809551" cy="25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600076</xdr:colOff>
      <xdr:row>1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00076" y="3619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id-ID" sz="110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d-ID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/>
                              </a:rPr>
                              <m:t>𝑋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00076" y="3619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i="0">
                  <a:latin typeface="Cambria Math"/>
                </a:rPr>
                <a:t>(</a:t>
              </a:r>
              <a:r>
                <a:rPr lang="id-ID" sz="1100" b="0" i="0">
                  <a:latin typeface="Cambria Math"/>
                </a:rPr>
                <a:t>𝑋_𝑖 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2</xdr:col>
      <xdr:colOff>19051</xdr:colOff>
      <xdr:row>1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238251" y="3619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lang="id-ID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238251" y="3619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b="0" i="0">
                  <a:latin typeface="Cambria Math"/>
                </a:rPr>
                <a:t>𝑓_𝑖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600076</xdr:colOff>
      <xdr:row>1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00076" y="3619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id-ID" sz="1100" i="1"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d-ID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/>
                              </a:rPr>
                              <m:t>𝑋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00076" y="3619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i="0">
                  <a:latin typeface="Cambria Math"/>
                </a:rPr>
                <a:t>(</a:t>
              </a:r>
              <a:r>
                <a:rPr lang="id-ID" sz="1100" b="0" i="0">
                  <a:latin typeface="Cambria Math"/>
                </a:rPr>
                <a:t>𝑋_𝑖 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2</xdr:col>
      <xdr:colOff>19051</xdr:colOff>
      <xdr:row>1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238251" y="3619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lang="id-ID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238251" y="3619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b="0" i="0">
                  <a:latin typeface="Cambria Math"/>
                </a:rPr>
                <a:t>𝑓_𝑖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3</xdr:col>
      <xdr:colOff>1</xdr:colOff>
      <xdr:row>1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828801" y="3619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id-ID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. </m:t>
                        </m:r>
                        <m:r>
                          <a:rPr lang="id-ID" sz="11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lang="id-ID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828801" y="3619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id-ID" sz="1100" i="0">
                  <a:latin typeface="Cambria Math"/>
                </a:rPr>
                <a:t>〖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𝑥_𝑖  . </a:t>
              </a:r>
              <a:r>
                <a:rPr lang="id-ID" sz="1100" b="0" i="0">
                  <a:latin typeface="Cambria Math"/>
                </a:rPr>
                <a:t>𝑓〗_𝑖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6</xdr:col>
      <xdr:colOff>495299</xdr:colOff>
      <xdr:row>1</xdr:row>
      <xdr:rowOff>47625</xdr:rowOff>
    </xdr:from>
    <xdr:ext cx="4867275" cy="12757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486274" y="247650"/>
              <a:ext cx="4867275" cy="1275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/>
                <a:t>Rumus: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24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id-ID" sz="2400" b="0" i="1">
                            <a:latin typeface="Cambria Math"/>
                            <a:ea typeface="Cambria Math"/>
                          </a:rPr>
                          <m:t>𝜎</m:t>
                        </m:r>
                      </m:e>
                      <m:sup>
                        <m:r>
                          <a:rPr lang="id-ID" sz="24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id-ID" sz="2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id-ID" sz="24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d-ID" sz="24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2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id-ID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2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.</m:t>
                            </m:r>
                            <m:sSup>
                              <m:sSupPr>
                                <m:ctrlPr>
                                  <a:rPr lang="id-ID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id-ID" sz="2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2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id-ID" sz="2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2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id-ID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id-ID" sz="2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id-ID" sz="2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id-ID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id-ID" sz="2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id-ID" sz="2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id-ID" sz="2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486274" y="247650"/>
              <a:ext cx="4867275" cy="1275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id-ID" sz="2400"/>
                <a:t>Rumus:</a:t>
              </a:r>
            </a:p>
            <a:p>
              <a:r>
                <a:rPr lang="id-ID" sz="2400" b="0" i="0">
                  <a:latin typeface="Cambria Math"/>
                  <a:ea typeface="Cambria Math"/>
                </a:rPr>
                <a:t>𝜎^</a:t>
              </a:r>
              <a:r>
                <a:rPr lang="id-ID" sz="2400" b="0" i="0">
                  <a:latin typeface="Cambria Math"/>
                </a:rPr>
                <a:t>2=</a:t>
              </a:r>
              <a:r>
                <a:rPr lang="id-ID" sz="2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</a:t>
              </a:r>
              <a:r>
                <a:rPr lang="id-ID" sz="2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_(𝑖=1)^6▒〖𝑓_𝑖.〖〖(𝑥〗_𝑖−𝑥 ̅)〗^2 〗)/𝑛</a:t>
              </a:r>
              <a:endParaRPr lang="id-ID" sz="2400"/>
            </a:p>
          </xdr:txBody>
        </xdr:sp>
      </mc:Fallback>
    </mc:AlternateContent>
    <xdr:clientData/>
  </xdr:oneCellAnchor>
  <xdr:twoCellAnchor editAs="oneCell">
    <xdr:from>
      <xdr:col>4</xdr:col>
      <xdr:colOff>0</xdr:colOff>
      <xdr:row>1</xdr:row>
      <xdr:rowOff>228600</xdr:rowOff>
    </xdr:from>
    <xdr:to>
      <xdr:col>5</xdr:col>
      <xdr:colOff>29851</xdr:colOff>
      <xdr:row>1</xdr:row>
      <xdr:rowOff>480600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428625"/>
          <a:ext cx="639451" cy="25200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1</xdr:row>
      <xdr:rowOff>209550</xdr:rowOff>
    </xdr:from>
    <xdr:to>
      <xdr:col>5</xdr:col>
      <xdr:colOff>876226</xdr:colOff>
      <xdr:row>1</xdr:row>
      <xdr:rowOff>461550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4675" y="409575"/>
          <a:ext cx="809551" cy="2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10" sqref="F10"/>
    </sheetView>
  </sheetViews>
  <sheetFormatPr defaultRowHeight="15.75" x14ac:dyDescent="0.25"/>
  <cols>
    <col min="1" max="4" width="9.140625" style="1"/>
    <col min="5" max="5" width="9.140625" style="1" customWidth="1"/>
    <col min="6" max="6" width="13.5703125" style="1" customWidth="1"/>
    <col min="7" max="7" width="5" style="1" customWidth="1"/>
    <col min="8" max="16384" width="9.140625" style="1"/>
  </cols>
  <sheetData>
    <row r="1" spans="1:7" x14ac:dyDescent="0.25">
      <c r="A1" s="1" t="s">
        <v>2</v>
      </c>
    </row>
    <row r="2" spans="1:7" x14ac:dyDescent="0.25">
      <c r="B2" s="3" t="s">
        <v>0</v>
      </c>
      <c r="C2" s="3" t="s">
        <v>1</v>
      </c>
      <c r="E2" s="1" t="s">
        <v>0</v>
      </c>
    </row>
    <row r="3" spans="1:7" x14ac:dyDescent="0.25">
      <c r="B3" s="3">
        <v>4</v>
      </c>
      <c r="C3" s="3">
        <v>4</v>
      </c>
      <c r="E3" s="1" t="s">
        <v>3</v>
      </c>
      <c r="F3" s="1">
        <f>MAX(B3:B8)</f>
        <v>9</v>
      </c>
    </row>
    <row r="4" spans="1:7" x14ac:dyDescent="0.25">
      <c r="B4" s="3">
        <v>5</v>
      </c>
      <c r="C4" s="3">
        <v>5</v>
      </c>
      <c r="E4" s="2" t="s">
        <v>4</v>
      </c>
      <c r="F4" s="2">
        <f>MIN(B3:B8)</f>
        <v>4</v>
      </c>
    </row>
    <row r="5" spans="1:7" x14ac:dyDescent="0.25">
      <c r="B5" s="3">
        <v>6</v>
      </c>
      <c r="C5" s="3">
        <v>3</v>
      </c>
      <c r="F5" s="1">
        <f>F3-F4</f>
        <v>5</v>
      </c>
      <c r="G5" s="1" t="s">
        <v>5</v>
      </c>
    </row>
    <row r="6" spans="1:7" x14ac:dyDescent="0.25">
      <c r="B6" s="3">
        <v>7</v>
      </c>
      <c r="C6" s="3">
        <v>6</v>
      </c>
    </row>
    <row r="7" spans="1:7" x14ac:dyDescent="0.25">
      <c r="B7" s="3">
        <v>8</v>
      </c>
      <c r="C7" s="3">
        <v>9</v>
      </c>
    </row>
    <row r="8" spans="1:7" x14ac:dyDescent="0.25">
      <c r="B8" s="3">
        <v>9</v>
      </c>
      <c r="C8" s="3">
        <v>3</v>
      </c>
    </row>
    <row r="10" spans="1:7" x14ac:dyDescent="0.25">
      <c r="B10" s="5"/>
      <c r="C10" s="5"/>
    </row>
    <row r="13" spans="1:7" ht="42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5"/>
  <sheetViews>
    <sheetView showGridLines="0" workbookViewId="0">
      <selection activeCell="A2" sqref="A2:D10"/>
    </sheetView>
  </sheetViews>
  <sheetFormatPr defaultRowHeight="15" x14ac:dyDescent="0.25"/>
  <cols>
    <col min="5" max="5" width="8.85546875" customWidth="1"/>
    <col min="6" max="6" width="11" customWidth="1"/>
  </cols>
  <sheetData>
    <row r="2" spans="1:13" ht="15.75" x14ac:dyDescent="0.25">
      <c r="A2" s="1" t="s">
        <v>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42" customHeight="1" x14ac:dyDescent="0.25">
      <c r="A3" s="1"/>
      <c r="B3" s="8" t="s">
        <v>0</v>
      </c>
      <c r="C3" s="8" t="s">
        <v>1</v>
      </c>
      <c r="D3" s="8"/>
      <c r="E3" s="4"/>
      <c r="F3" s="4"/>
      <c r="G3" s="1"/>
      <c r="H3" s="1"/>
      <c r="I3" s="1"/>
      <c r="J3" s="1"/>
      <c r="K3" s="1"/>
      <c r="L3" s="1"/>
      <c r="M3" s="1"/>
    </row>
    <row r="4" spans="1:13" ht="15.75" x14ac:dyDescent="0.25">
      <c r="A4" s="1"/>
      <c r="B4" s="6">
        <v>4</v>
      </c>
      <c r="C4" s="6">
        <v>4</v>
      </c>
      <c r="D4" s="6">
        <f t="shared" ref="D4:D9" si="0">C4*B4</f>
        <v>16</v>
      </c>
      <c r="E4" s="4">
        <f t="shared" ref="E4:E9" si="1">ABS(B4-$E$12)</f>
        <v>2.666666666666667</v>
      </c>
      <c r="F4" s="4">
        <f>C4*E4</f>
        <v>10.666666666666668</v>
      </c>
      <c r="G4" s="1"/>
      <c r="H4" s="1"/>
      <c r="I4" s="1"/>
      <c r="J4" s="1"/>
      <c r="K4" s="1"/>
      <c r="L4" s="1"/>
      <c r="M4" s="1"/>
    </row>
    <row r="5" spans="1:13" ht="15.75" x14ac:dyDescent="0.25">
      <c r="A5" s="1"/>
      <c r="B5" s="6">
        <v>5</v>
      </c>
      <c r="C5" s="6">
        <v>5</v>
      </c>
      <c r="D5" s="6">
        <f t="shared" si="0"/>
        <v>25</v>
      </c>
      <c r="E5" s="4">
        <f t="shared" si="1"/>
        <v>1.666666666666667</v>
      </c>
      <c r="F5" s="4">
        <f t="shared" ref="F5:F9" si="2">C5*E5</f>
        <v>8.3333333333333357</v>
      </c>
      <c r="G5" s="1"/>
      <c r="H5" s="1"/>
      <c r="I5" s="1"/>
      <c r="J5" s="1"/>
      <c r="K5" s="1"/>
      <c r="L5" s="1"/>
      <c r="M5" s="1"/>
    </row>
    <row r="6" spans="1:13" ht="15.75" x14ac:dyDescent="0.25">
      <c r="A6" s="1"/>
      <c r="B6" s="6">
        <v>6</v>
      </c>
      <c r="C6" s="6">
        <v>3</v>
      </c>
      <c r="D6" s="6">
        <f t="shared" si="0"/>
        <v>18</v>
      </c>
      <c r="E6" s="4">
        <f t="shared" si="1"/>
        <v>0.66666666666666696</v>
      </c>
      <c r="F6" s="4">
        <f t="shared" si="2"/>
        <v>2.0000000000000009</v>
      </c>
      <c r="G6" s="1"/>
      <c r="H6" s="1"/>
      <c r="I6" s="1"/>
      <c r="J6" s="1"/>
      <c r="K6" s="1"/>
      <c r="L6" s="1"/>
      <c r="M6" s="1"/>
    </row>
    <row r="7" spans="1:13" ht="15.75" x14ac:dyDescent="0.25">
      <c r="A7" s="1"/>
      <c r="B7" s="6">
        <v>7</v>
      </c>
      <c r="C7" s="6">
        <v>6</v>
      </c>
      <c r="D7" s="6">
        <f t="shared" si="0"/>
        <v>42</v>
      </c>
      <c r="E7" s="4">
        <f t="shared" si="1"/>
        <v>0.33333333333333304</v>
      </c>
      <c r="F7" s="4">
        <f t="shared" si="2"/>
        <v>1.9999999999999982</v>
      </c>
      <c r="G7" s="1"/>
      <c r="H7" s="1"/>
      <c r="I7" s="1"/>
      <c r="J7" s="1"/>
      <c r="K7" s="1"/>
      <c r="L7" s="1"/>
      <c r="M7" s="1"/>
    </row>
    <row r="8" spans="1:13" ht="15.75" x14ac:dyDescent="0.25">
      <c r="A8" s="1"/>
      <c r="B8" s="6">
        <v>8</v>
      </c>
      <c r="C8" s="6">
        <v>9</v>
      </c>
      <c r="D8" s="6">
        <f t="shared" si="0"/>
        <v>72</v>
      </c>
      <c r="E8" s="4">
        <f t="shared" si="1"/>
        <v>1.333333333333333</v>
      </c>
      <c r="F8" s="4">
        <f t="shared" si="2"/>
        <v>11.999999999999996</v>
      </c>
      <c r="G8" s="1"/>
      <c r="H8" s="1"/>
      <c r="I8" s="1"/>
      <c r="J8" s="1"/>
      <c r="K8" s="1"/>
      <c r="L8" s="1"/>
      <c r="M8" s="1"/>
    </row>
    <row r="9" spans="1:13" ht="15.75" x14ac:dyDescent="0.25">
      <c r="A9" s="1"/>
      <c r="B9" s="6">
        <v>9</v>
      </c>
      <c r="C9" s="6">
        <v>3</v>
      </c>
      <c r="D9" s="6">
        <f t="shared" si="0"/>
        <v>27</v>
      </c>
      <c r="E9" s="4">
        <f t="shared" si="1"/>
        <v>2.333333333333333</v>
      </c>
      <c r="F9" s="4">
        <f t="shared" si="2"/>
        <v>6.9999999999999991</v>
      </c>
      <c r="G9" s="1"/>
      <c r="H9" s="1"/>
      <c r="I9" s="1"/>
      <c r="J9" s="1"/>
      <c r="K9" s="1"/>
      <c r="L9" s="1"/>
      <c r="M9" s="1"/>
    </row>
    <row r="10" spans="1:13" ht="15.75" x14ac:dyDescent="0.25">
      <c r="A10" s="1"/>
      <c r="B10" s="4" t="s">
        <v>7</v>
      </c>
      <c r="C10" s="4">
        <f>SUM(C3:C9)</f>
        <v>30</v>
      </c>
      <c r="D10" s="4">
        <f>SUM(D3:D9)</f>
        <v>200</v>
      </c>
      <c r="E10" s="4"/>
      <c r="F10" s="4">
        <f>SUM(F4:F9)</f>
        <v>42</v>
      </c>
      <c r="G10" s="1"/>
      <c r="H10" s="1"/>
      <c r="I10" s="1"/>
      <c r="J10" s="1"/>
      <c r="K10" s="1"/>
      <c r="L10" s="1"/>
      <c r="M10" s="1"/>
    </row>
    <row r="11" spans="1:13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5.75" x14ac:dyDescent="0.25">
      <c r="A12" s="1"/>
      <c r="B12" s="7" t="s">
        <v>8</v>
      </c>
      <c r="D12" s="1"/>
      <c r="E12" s="1">
        <f>D10/C10</f>
        <v>6.666666666666667</v>
      </c>
      <c r="F12" s="1"/>
      <c r="G12" s="1"/>
      <c r="H12" s="1"/>
      <c r="I12" s="1"/>
      <c r="J12" s="1"/>
      <c r="K12" s="1"/>
      <c r="L12" s="1"/>
      <c r="M12" s="1"/>
    </row>
    <row r="13" spans="1:13" ht="15.75" x14ac:dyDescent="0.25">
      <c r="A13" s="1"/>
      <c r="B13" s="1" t="s">
        <v>9</v>
      </c>
      <c r="C13" s="1"/>
      <c r="D13" s="1"/>
      <c r="E13" s="1">
        <f>F10/C10</f>
        <v>1.4</v>
      </c>
      <c r="F13" s="1"/>
      <c r="G13" s="1"/>
      <c r="H13" s="1"/>
      <c r="I13" s="1"/>
      <c r="J13" s="1"/>
      <c r="K13" s="1"/>
      <c r="L13" s="1"/>
      <c r="M13" s="1"/>
    </row>
    <row r="14" spans="1:13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workbookViewId="0">
      <selection activeCell="H13" sqref="H13"/>
    </sheetView>
  </sheetViews>
  <sheetFormatPr defaultRowHeight="15" x14ac:dyDescent="0.25"/>
  <cols>
    <col min="6" max="6" width="14.140625" customWidth="1"/>
  </cols>
  <sheetData>
    <row r="1" spans="1:6" ht="15.75" x14ac:dyDescent="0.25">
      <c r="A1" s="1" t="s">
        <v>10</v>
      </c>
      <c r="B1" s="1"/>
      <c r="C1" s="1"/>
      <c r="D1" s="1"/>
      <c r="E1" s="1"/>
    </row>
    <row r="2" spans="1:6" ht="41.25" customHeight="1" x14ac:dyDescent="0.25">
      <c r="A2" s="1"/>
      <c r="B2" s="8" t="s">
        <v>0</v>
      </c>
      <c r="C2" s="8" t="s">
        <v>1</v>
      </c>
      <c r="D2" s="8"/>
      <c r="E2" s="4"/>
      <c r="F2" s="9"/>
    </row>
    <row r="3" spans="1:6" ht="15.75" x14ac:dyDescent="0.25">
      <c r="A3" s="1"/>
      <c r="B3" s="6">
        <v>4</v>
      </c>
      <c r="C3" s="6">
        <v>4</v>
      </c>
      <c r="D3" s="6">
        <f t="shared" ref="D3:D8" si="0">C3*B3</f>
        <v>16</v>
      </c>
      <c r="E3" s="11">
        <f t="shared" ref="E3:E8" si="1">(B3-$D$11)^2</f>
        <v>7.1111111111111125</v>
      </c>
      <c r="F3" s="9">
        <f>C3*E3</f>
        <v>28.44444444444445</v>
      </c>
    </row>
    <row r="4" spans="1:6" ht="15.75" x14ac:dyDescent="0.25">
      <c r="A4" s="1"/>
      <c r="B4" s="6">
        <v>5</v>
      </c>
      <c r="C4" s="6">
        <v>5</v>
      </c>
      <c r="D4" s="6">
        <f t="shared" si="0"/>
        <v>25</v>
      </c>
      <c r="E4" s="11">
        <f t="shared" si="1"/>
        <v>2.7777777777777786</v>
      </c>
      <c r="F4" s="9">
        <f t="shared" ref="F4:F8" si="2">C4*E4</f>
        <v>13.888888888888893</v>
      </c>
    </row>
    <row r="5" spans="1:6" ht="15.75" x14ac:dyDescent="0.25">
      <c r="A5" s="1"/>
      <c r="B5" s="6">
        <v>6</v>
      </c>
      <c r="C5" s="6">
        <v>3</v>
      </c>
      <c r="D5" s="6">
        <f t="shared" si="0"/>
        <v>18</v>
      </c>
      <c r="E5" s="4">
        <f t="shared" si="1"/>
        <v>0.44444444444444486</v>
      </c>
      <c r="F5" s="9">
        <f t="shared" si="2"/>
        <v>1.3333333333333346</v>
      </c>
    </row>
    <row r="6" spans="1:6" ht="15.75" x14ac:dyDescent="0.25">
      <c r="A6" s="1"/>
      <c r="B6" s="6">
        <v>7</v>
      </c>
      <c r="C6" s="6">
        <v>6</v>
      </c>
      <c r="D6" s="6">
        <f t="shared" si="0"/>
        <v>42</v>
      </c>
      <c r="E6" s="4">
        <f t="shared" si="1"/>
        <v>0.11111111111111091</v>
      </c>
      <c r="F6" s="9">
        <f t="shared" si="2"/>
        <v>0.66666666666666541</v>
      </c>
    </row>
    <row r="7" spans="1:6" ht="15.75" x14ac:dyDescent="0.25">
      <c r="A7" s="1"/>
      <c r="B7" s="6">
        <v>8</v>
      </c>
      <c r="C7" s="6">
        <v>9</v>
      </c>
      <c r="D7" s="6">
        <f t="shared" si="0"/>
        <v>72</v>
      </c>
      <c r="E7" s="10">
        <f t="shared" si="1"/>
        <v>1.777777777777777</v>
      </c>
      <c r="F7" s="9">
        <f t="shared" si="2"/>
        <v>15.999999999999993</v>
      </c>
    </row>
    <row r="8" spans="1:6" ht="15.75" x14ac:dyDescent="0.25">
      <c r="A8" s="1"/>
      <c r="B8" s="6">
        <v>9</v>
      </c>
      <c r="C8" s="6">
        <v>3</v>
      </c>
      <c r="D8" s="6">
        <f t="shared" si="0"/>
        <v>27</v>
      </c>
      <c r="E8" s="10">
        <f t="shared" si="1"/>
        <v>5.4444444444444429</v>
      </c>
      <c r="F8" s="9">
        <f t="shared" si="2"/>
        <v>16.333333333333329</v>
      </c>
    </row>
    <row r="9" spans="1:6" ht="15.75" x14ac:dyDescent="0.25">
      <c r="A9" s="1"/>
      <c r="B9" s="4" t="s">
        <v>7</v>
      </c>
      <c r="C9" s="4">
        <f>SUM(C2:C8)</f>
        <v>30</v>
      </c>
      <c r="D9" s="4">
        <f>SUM(D2:D8)</f>
        <v>200</v>
      </c>
      <c r="E9" s="5"/>
      <c r="F9" s="9">
        <f>SUM(F3:F8)</f>
        <v>76.666666666666657</v>
      </c>
    </row>
    <row r="11" spans="1:6" x14ac:dyDescent="0.25">
      <c r="B11" t="s">
        <v>11</v>
      </c>
      <c r="D11">
        <f>D9/C9</f>
        <v>6.666666666666667</v>
      </c>
    </row>
    <row r="12" spans="1:6" x14ac:dyDescent="0.25">
      <c r="B12" t="s">
        <v>12</v>
      </c>
      <c r="D12">
        <f>SQRT(F9/C9)</f>
        <v>1.5986105077709065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tabSelected="1" workbookViewId="0">
      <selection activeCell="H9" sqref="H9"/>
    </sheetView>
  </sheetViews>
  <sheetFormatPr defaultRowHeight="15" x14ac:dyDescent="0.25"/>
  <cols>
    <col min="6" max="6" width="14.140625" customWidth="1"/>
  </cols>
  <sheetData>
    <row r="1" spans="1:9" ht="15.75" x14ac:dyDescent="0.25">
      <c r="A1" s="1" t="s">
        <v>10</v>
      </c>
      <c r="B1" s="1"/>
      <c r="C1" s="1"/>
      <c r="D1" s="1"/>
      <c r="E1" s="1"/>
    </row>
    <row r="2" spans="1:9" ht="41.25" customHeight="1" x14ac:dyDescent="0.25">
      <c r="A2" s="1"/>
      <c r="B2" s="8" t="s">
        <v>0</v>
      </c>
      <c r="C2" s="8" t="s">
        <v>1</v>
      </c>
      <c r="D2" s="8"/>
      <c r="E2" s="4"/>
      <c r="F2" s="9"/>
    </row>
    <row r="3" spans="1:9" ht="15.75" x14ac:dyDescent="0.25">
      <c r="A3" s="1"/>
      <c r="B3" s="6">
        <v>4</v>
      </c>
      <c r="C3" s="6">
        <v>4</v>
      </c>
      <c r="D3" s="6">
        <f t="shared" ref="D3:D8" si="0">C3*B3</f>
        <v>16</v>
      </c>
      <c r="E3" s="11">
        <f t="shared" ref="E3:E8" si="1">(B3-$D$11)^2</f>
        <v>7.1111111111111125</v>
      </c>
      <c r="F3" s="9">
        <f>C3*E3</f>
        <v>28.44444444444445</v>
      </c>
    </row>
    <row r="4" spans="1:9" ht="15.75" x14ac:dyDescent="0.25">
      <c r="A4" s="1"/>
      <c r="B4" s="6">
        <v>5</v>
      </c>
      <c r="C4" s="6">
        <v>5</v>
      </c>
      <c r="D4" s="6">
        <f t="shared" si="0"/>
        <v>25</v>
      </c>
      <c r="E4" s="11">
        <f t="shared" si="1"/>
        <v>2.7777777777777786</v>
      </c>
      <c r="F4" s="9">
        <f t="shared" ref="F4:F8" si="2">C4*E4</f>
        <v>13.888888888888893</v>
      </c>
    </row>
    <row r="5" spans="1:9" ht="15.75" x14ac:dyDescent="0.25">
      <c r="A5" s="1"/>
      <c r="B5" s="6">
        <v>6</v>
      </c>
      <c r="C5" s="6">
        <v>3</v>
      </c>
      <c r="D5" s="6">
        <f t="shared" si="0"/>
        <v>18</v>
      </c>
      <c r="E5" s="4">
        <f t="shared" si="1"/>
        <v>0.44444444444444486</v>
      </c>
      <c r="F5" s="9">
        <f t="shared" si="2"/>
        <v>1.3333333333333346</v>
      </c>
    </row>
    <row r="6" spans="1:9" ht="15.75" x14ac:dyDescent="0.25">
      <c r="A6" s="1"/>
      <c r="B6" s="6">
        <v>7</v>
      </c>
      <c r="C6" s="6">
        <v>6</v>
      </c>
      <c r="D6" s="6">
        <f t="shared" si="0"/>
        <v>42</v>
      </c>
      <c r="E6" s="4">
        <f t="shared" si="1"/>
        <v>0.11111111111111091</v>
      </c>
      <c r="F6" s="9">
        <f t="shared" si="2"/>
        <v>0.66666666666666541</v>
      </c>
    </row>
    <row r="7" spans="1:9" ht="15.75" x14ac:dyDescent="0.25">
      <c r="A7" s="1"/>
      <c r="B7" s="6">
        <v>8</v>
      </c>
      <c r="C7" s="6">
        <v>9</v>
      </c>
      <c r="D7" s="6">
        <f t="shared" si="0"/>
        <v>72</v>
      </c>
      <c r="E7" s="10">
        <f t="shared" si="1"/>
        <v>1.777777777777777</v>
      </c>
      <c r="F7" s="9">
        <f t="shared" si="2"/>
        <v>15.999999999999993</v>
      </c>
    </row>
    <row r="8" spans="1:9" ht="15.75" x14ac:dyDescent="0.25">
      <c r="A8" s="1"/>
      <c r="B8" s="6">
        <v>9</v>
      </c>
      <c r="C8" s="6">
        <v>3</v>
      </c>
      <c r="D8" s="6">
        <f t="shared" si="0"/>
        <v>27</v>
      </c>
      <c r="E8" s="10">
        <f t="shared" si="1"/>
        <v>5.4444444444444429</v>
      </c>
      <c r="F8" s="9">
        <f t="shared" si="2"/>
        <v>16.333333333333329</v>
      </c>
    </row>
    <row r="9" spans="1:9" ht="15.75" x14ac:dyDescent="0.25">
      <c r="A9" s="1"/>
      <c r="B9" s="4" t="s">
        <v>7</v>
      </c>
      <c r="C9" s="4">
        <f>SUM(C2:C8)</f>
        <v>30</v>
      </c>
      <c r="D9" s="4">
        <f>SUM(D2:D8)</f>
        <v>200</v>
      </c>
      <c r="E9" s="5"/>
      <c r="F9" s="9">
        <f>SUM(F3:F8)</f>
        <v>76.666666666666657</v>
      </c>
    </row>
    <row r="11" spans="1:9" x14ac:dyDescent="0.25">
      <c r="B11" t="s">
        <v>11</v>
      </c>
      <c r="D11">
        <f>D9/C9</f>
        <v>6.666666666666667</v>
      </c>
    </row>
    <row r="12" spans="1:9" x14ac:dyDescent="0.25">
      <c r="B12" t="s">
        <v>12</v>
      </c>
      <c r="D12">
        <f>F9/C9</f>
        <v>2.5555555555555554</v>
      </c>
      <c r="I12">
        <f>SQRT(144)</f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A. Jangkauan (Range)</vt:lpstr>
      <vt:lpstr>B. Simpangan Rata-rata</vt:lpstr>
      <vt:lpstr>C. Simpangan Baku</vt:lpstr>
      <vt:lpstr>D. Ragam (Variansi)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2020-11-03T15:20:20Z</dcterms:created>
  <dcterms:modified xsi:type="dcterms:W3CDTF">2020-11-04T05:43:53Z</dcterms:modified>
</cp:coreProperties>
</file>