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Kampus\Semester 3\Rabu\Statistika\Minggu 5 - Ukuran Dispersi\tugas\"/>
    </mc:Choice>
  </mc:AlternateContent>
  <bookViews>
    <workbookView xWindow="0" yWindow="0" windowWidth="20490" windowHeight="7755"/>
  </bookViews>
  <sheets>
    <sheet name="Sheet1" sheetId="2" r:id="rId1"/>
  </sheets>
  <definedNames>
    <definedName name="_xlnm.Print_Area" localSheetId="0">Sheet1!$A$1:$S$26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2" i="2" l="1"/>
  <c r="I17" i="2"/>
  <c r="Q9" i="2"/>
  <c r="Q10" i="2"/>
  <c r="Q11" i="2"/>
  <c r="Q12" i="2"/>
  <c r="Q13" i="2"/>
  <c r="Q8" i="2"/>
  <c r="I13" i="2" l="1"/>
  <c r="K9" i="2" l="1"/>
  <c r="L9" i="2" s="1"/>
  <c r="K10" i="2"/>
  <c r="L10" i="2" s="1"/>
  <c r="K11" i="2"/>
  <c r="L11" i="2" s="1"/>
  <c r="K12" i="2"/>
  <c r="L12" i="2" s="1"/>
  <c r="K13" i="2"/>
  <c r="L13" i="2" s="1"/>
  <c r="K14" i="2"/>
  <c r="L14" i="2" s="1"/>
  <c r="K8" i="2"/>
  <c r="L8" i="2" s="1"/>
  <c r="J9" i="2"/>
  <c r="J10" i="2"/>
  <c r="J11" i="2"/>
  <c r="J12" i="2"/>
  <c r="J13" i="2"/>
  <c r="J14" i="2"/>
  <c r="J8" i="2"/>
  <c r="I9" i="2"/>
  <c r="I10" i="2"/>
  <c r="I11" i="2"/>
  <c r="I12" i="2"/>
  <c r="I14" i="2"/>
  <c r="I8" i="2"/>
  <c r="H9" i="2"/>
  <c r="H10" i="2"/>
  <c r="H11" i="2"/>
  <c r="H12" i="2"/>
  <c r="H13" i="2"/>
  <c r="H14" i="2"/>
  <c r="H8" i="2"/>
  <c r="G9" i="2"/>
  <c r="G10" i="2"/>
  <c r="G11" i="2"/>
  <c r="G12" i="2"/>
  <c r="G13" i="2"/>
  <c r="G14" i="2"/>
  <c r="G8" i="2"/>
  <c r="F9" i="2"/>
  <c r="F10" i="2"/>
  <c r="F11" i="2"/>
  <c r="F12" i="2"/>
  <c r="F13" i="2"/>
  <c r="F14" i="2"/>
  <c r="F8" i="2"/>
  <c r="E15" i="2"/>
  <c r="L15" i="2" l="1"/>
  <c r="E17" i="2" s="1"/>
  <c r="M9" i="2" l="1"/>
  <c r="M11" i="2"/>
  <c r="M13" i="2"/>
  <c r="M8" i="2"/>
  <c r="M10" i="2"/>
  <c r="M12" i="2"/>
  <c r="M14" i="2"/>
  <c r="Q14" i="2" l="1"/>
  <c r="R14" i="2" s="1"/>
  <c r="N14" i="2"/>
  <c r="O14" i="2" s="1"/>
  <c r="P14" i="2" s="1"/>
  <c r="R10" i="2"/>
  <c r="N10" i="2"/>
  <c r="O10" i="2" s="1"/>
  <c r="P10" i="2" s="1"/>
  <c r="R13" i="2"/>
  <c r="N13" i="2"/>
  <c r="O13" i="2" s="1"/>
  <c r="P13" i="2" s="1"/>
  <c r="R9" i="2"/>
  <c r="N9" i="2"/>
  <c r="O9" i="2" s="1"/>
  <c r="P9" i="2" s="1"/>
  <c r="R12" i="2"/>
  <c r="N12" i="2"/>
  <c r="O12" i="2" s="1"/>
  <c r="P12" i="2" s="1"/>
  <c r="R8" i="2"/>
  <c r="N8" i="2"/>
  <c r="O8" i="2" s="1"/>
  <c r="P8" i="2" s="1"/>
  <c r="R11" i="2"/>
  <c r="N11" i="2"/>
  <c r="O11" i="2" s="1"/>
  <c r="P11" i="2" s="1"/>
  <c r="R15" i="2" l="1"/>
  <c r="P15" i="2"/>
  <c r="E22" i="2" s="1"/>
</calcChain>
</file>

<file path=xl/sharedStrings.xml><?xml version="1.0" encoding="utf-8"?>
<sst xmlns="http://schemas.openxmlformats.org/spreadsheetml/2006/main" count="30" uniqueCount="24">
  <si>
    <t>Jumlah</t>
  </si>
  <si>
    <t>BBK</t>
  </si>
  <si>
    <t>BAK</t>
  </si>
  <si>
    <t>TBK</t>
  </si>
  <si>
    <t>TAK</t>
  </si>
  <si>
    <t>FK</t>
  </si>
  <si>
    <t>Rata-rata hitung</t>
  </si>
  <si>
    <t>Batas Kelas Modal</t>
  </si>
  <si>
    <t>Nama: Isep Lutpi Nur</t>
  </si>
  <si>
    <t>NPM: 2113191079</t>
  </si>
  <si>
    <t>Prodi: Teknik Informatika / A2</t>
  </si>
  <si>
    <t>-</t>
  </si>
  <si>
    <r>
      <t>x</t>
    </r>
    <r>
      <rPr>
        <sz val="12"/>
        <color theme="1"/>
        <rFont val="Calibri"/>
        <family val="2"/>
      </rPr>
      <t>̅</t>
    </r>
  </si>
  <si>
    <t>Variansi</t>
  </si>
  <si>
    <r>
      <t>x</t>
    </r>
    <r>
      <rPr>
        <vertAlign val="subscript"/>
        <sz val="12"/>
        <color theme="1"/>
        <rFont val="Calibri"/>
        <family val="2"/>
        <scheme val="minor"/>
      </rPr>
      <t>i</t>
    </r>
  </si>
  <si>
    <r>
      <t>f</t>
    </r>
    <r>
      <rPr>
        <vertAlign val="subscript"/>
        <sz val="12"/>
        <color theme="1"/>
        <rFont val="Calibri"/>
        <family val="2"/>
        <scheme val="minor"/>
      </rPr>
      <t>i</t>
    </r>
  </si>
  <si>
    <r>
      <t>x</t>
    </r>
    <r>
      <rPr>
        <vertAlign val="subscript"/>
        <sz val="12"/>
        <color theme="1"/>
        <rFont val="Calibri"/>
        <family val="2"/>
        <scheme val="minor"/>
      </rPr>
      <t xml:space="preserve">i . </t>
    </r>
    <r>
      <rPr>
        <sz val="12"/>
        <color theme="1"/>
        <rFont val="Calibri"/>
        <family val="2"/>
        <scheme val="minor"/>
      </rPr>
      <t>f</t>
    </r>
    <r>
      <rPr>
        <vertAlign val="subscript"/>
        <sz val="12"/>
        <color theme="1"/>
        <rFont val="Calibri"/>
        <family val="2"/>
        <scheme val="minor"/>
      </rPr>
      <t>i</t>
    </r>
  </si>
  <si>
    <r>
      <t>x</t>
    </r>
    <r>
      <rPr>
        <vertAlign val="subscript"/>
        <sz val="12"/>
        <color theme="1"/>
        <rFont val="Calibri"/>
        <family val="2"/>
        <scheme val="minor"/>
      </rPr>
      <t>i</t>
    </r>
    <r>
      <rPr>
        <sz val="12"/>
        <color theme="1"/>
        <rFont val="Calibri"/>
        <family val="2"/>
        <scheme val="minor"/>
      </rPr>
      <t>-x</t>
    </r>
    <r>
      <rPr>
        <sz val="12"/>
        <color theme="1"/>
        <rFont val="Arial Unicode MS"/>
        <family val="2"/>
      </rPr>
      <t>̅̅</t>
    </r>
  </si>
  <si>
    <r>
      <t>|x</t>
    </r>
    <r>
      <rPr>
        <vertAlign val="subscript"/>
        <sz val="12"/>
        <color theme="1"/>
        <rFont val="Calibri"/>
        <family val="2"/>
        <scheme val="minor"/>
      </rPr>
      <t>i</t>
    </r>
    <r>
      <rPr>
        <sz val="12"/>
        <color theme="1"/>
        <rFont val="Calibri"/>
        <family val="2"/>
        <scheme val="minor"/>
      </rPr>
      <t>-x</t>
    </r>
    <r>
      <rPr>
        <sz val="12"/>
        <color theme="1"/>
        <rFont val="Arial Unicode MS"/>
        <family val="2"/>
      </rPr>
      <t>̅̅|</t>
    </r>
  </si>
  <si>
    <r>
      <t>f</t>
    </r>
    <r>
      <rPr>
        <vertAlign val="subscript"/>
        <sz val="12"/>
        <color theme="1"/>
        <rFont val="Calibri"/>
        <family val="2"/>
        <scheme val="minor"/>
      </rPr>
      <t>i</t>
    </r>
    <r>
      <rPr>
        <sz val="12"/>
        <color theme="1"/>
        <rFont val="Calibri"/>
        <family val="2"/>
        <scheme val="minor"/>
      </rPr>
      <t>.|x</t>
    </r>
    <r>
      <rPr>
        <vertAlign val="subscript"/>
        <sz val="12"/>
        <color theme="1"/>
        <rFont val="Calibri"/>
        <family val="2"/>
        <scheme val="minor"/>
      </rPr>
      <t>i</t>
    </r>
    <r>
      <rPr>
        <sz val="12"/>
        <color theme="1"/>
        <rFont val="Calibri"/>
        <family val="2"/>
        <scheme val="minor"/>
      </rPr>
      <t>-x̅|</t>
    </r>
  </si>
  <si>
    <r>
      <t>(x</t>
    </r>
    <r>
      <rPr>
        <vertAlign val="subscript"/>
        <sz val="12"/>
        <color theme="1"/>
        <rFont val="Calibri"/>
        <family val="2"/>
        <scheme val="minor"/>
      </rPr>
      <t>i</t>
    </r>
    <r>
      <rPr>
        <sz val="12"/>
        <color theme="1"/>
        <rFont val="Calibri"/>
        <family val="2"/>
        <scheme val="minor"/>
      </rPr>
      <t>-x</t>
    </r>
    <r>
      <rPr>
        <sz val="12"/>
        <color theme="1"/>
        <rFont val="Calibri"/>
        <family val="2"/>
      </rPr>
      <t>̅</t>
    </r>
    <r>
      <rPr>
        <sz val="12"/>
        <color theme="1"/>
        <rFont val="Calibri"/>
        <family val="2"/>
        <scheme val="minor"/>
      </rPr>
      <t>)</t>
    </r>
    <r>
      <rPr>
        <vertAlign val="superscript"/>
        <sz val="12"/>
        <color theme="1"/>
        <rFont val="Calibri"/>
        <family val="2"/>
        <scheme val="minor"/>
      </rPr>
      <t>2</t>
    </r>
  </si>
  <si>
    <r>
      <t>f.(x</t>
    </r>
    <r>
      <rPr>
        <vertAlign val="subscript"/>
        <sz val="12"/>
        <color theme="1"/>
        <rFont val="Calibri"/>
        <family val="2"/>
        <scheme val="minor"/>
      </rPr>
      <t>i</t>
    </r>
    <r>
      <rPr>
        <sz val="12"/>
        <color theme="1"/>
        <rFont val="Calibri"/>
        <family val="2"/>
        <scheme val="minor"/>
      </rPr>
      <t>-x</t>
    </r>
    <r>
      <rPr>
        <sz val="12"/>
        <color theme="1"/>
        <rFont val="Calibri"/>
        <family val="2"/>
      </rPr>
      <t>̅</t>
    </r>
    <r>
      <rPr>
        <sz val="12"/>
        <color theme="1"/>
        <rFont val="Calibri"/>
        <family val="2"/>
        <scheme val="minor"/>
      </rPr>
      <t>)</t>
    </r>
    <r>
      <rPr>
        <vertAlign val="superscript"/>
        <sz val="12"/>
        <color theme="1"/>
        <rFont val="Calibri"/>
        <family val="2"/>
        <scheme val="minor"/>
      </rPr>
      <t>2</t>
    </r>
  </si>
  <si>
    <t>Simpang Rata-rata</t>
  </si>
  <si>
    <t>Simpangan Baku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</si>
</sst>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2"/>
      <color theme="1"/>
      <name val="Arial Unicode MS"/>
      <family val="2"/>
    </font>
    <font>
      <vertAlign val="superscript"/>
      <sz val="12"/>
      <color theme="1"/>
      <name val="Calibri"/>
      <family val="2"/>
      <scheme val="minor"/>
    </font>
    <font>
      <vertAlign val="subscript"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1" fillId="0" borderId="2" xfId="0" applyFont="1" applyBorder="1"/>
    <xf numFmtId="0" fontId="1" fillId="0" borderId="4" xfId="0" applyFont="1" applyBorder="1" applyAlignment="1">
      <alignment horizontal="left"/>
    </xf>
    <xf numFmtId="0" fontId="1" fillId="0" borderId="3" xfId="0" applyFont="1" applyBorder="1"/>
    <xf numFmtId="0" fontId="1" fillId="0" borderId="4" xfId="0" applyFont="1" applyBorder="1"/>
    <xf numFmtId="0" fontId="1" fillId="0" borderId="1" xfId="0" applyFont="1" applyBorder="1"/>
    <xf numFmtId="0" fontId="1" fillId="0" borderId="8" xfId="0" applyFont="1" applyBorder="1" applyAlignment="1">
      <alignment horizontal="center"/>
    </xf>
    <xf numFmtId="0" fontId="1" fillId="0" borderId="6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5" xfId="0" applyFont="1" applyBorder="1"/>
    <xf numFmtId="0" fontId="1" fillId="0" borderId="7" xfId="0" applyFont="1" applyBorder="1" applyAlignment="1">
      <alignment horizontal="left"/>
    </xf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/>
    <xf numFmtId="0" fontId="1" fillId="0" borderId="0" xfId="0" applyFont="1"/>
    <xf numFmtId="0" fontId="1" fillId="0" borderId="8" xfId="0" applyFont="1" applyBorder="1" applyAlignment="1">
      <alignment horizontal="center" vertical="center"/>
    </xf>
    <xf numFmtId="0" fontId="1" fillId="0" borderId="6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38100</xdr:colOff>
      <xdr:row>17</xdr:row>
      <xdr:rowOff>57150</xdr:rowOff>
    </xdr:from>
    <xdr:ext cx="1409700" cy="54662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/>
            <xdr:cNvSpPr txBox="1"/>
          </xdr:nvSpPr>
          <xdr:spPr>
            <a:xfrm>
              <a:off x="247650" y="3505200"/>
              <a:ext cx="1409700" cy="5466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id-ID" sz="14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id-ID" sz="1400" b="0" i="1">
                            <a:latin typeface="Cambria Math"/>
                          </a:rPr>
                          <m:t>𝑥</m:t>
                        </m:r>
                      </m:e>
                    </m:acc>
                    <m:r>
                      <a:rPr lang="id-ID" sz="1400" b="0" i="1">
                        <a:latin typeface="Cambria Math"/>
                      </a:rPr>
                      <m:t>=</m:t>
                    </m:r>
                    <m:f>
                      <m:fPr>
                        <m:ctrlPr>
                          <a:rPr lang="id-ID" sz="14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nary>
                          <m:naryPr>
                            <m:chr m:val="∑"/>
                            <m:subHide m:val="on"/>
                            <m:supHide m:val="on"/>
                            <m:ctrlPr>
                              <a:rPr lang="id-ID" sz="140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/>
                          <m:sup/>
                          <m:e>
                            <m:sSub>
                              <m:sSubPr>
                                <m:ctrlPr>
                                  <a:rPr lang="id-ID" sz="140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id-ID" sz="1400" b="0" i="1">
                                    <a:latin typeface="Cambria Math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id-ID" sz="1400" b="0" i="1">
                                    <a:latin typeface="Cambria Math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lang="id-ID" sz="1400" b="0" i="1">
                                <a:latin typeface="Cambria Math"/>
                              </a:rPr>
                              <m:t>.</m:t>
                            </m:r>
                            <m:sSub>
                              <m:sSubPr>
                                <m:ctrlPr>
                                  <a:rPr lang="id-ID" sz="14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id-ID" sz="1400" b="0" i="1">
                                    <a:latin typeface="Cambria Math"/>
                                  </a:rPr>
                                  <m:t>𝑓</m:t>
                                </m:r>
                              </m:e>
                              <m:sub>
                                <m:r>
                                  <a:rPr lang="id-ID" sz="1400" b="0" i="1">
                                    <a:latin typeface="Cambria Math"/>
                                  </a:rPr>
                                  <m:t>𝑖</m:t>
                                </m:r>
                              </m:sub>
                            </m:sSub>
                          </m:e>
                        </m:nary>
                      </m:num>
                      <m:den>
                        <m:nary>
                          <m:naryPr>
                            <m:chr m:val="∑"/>
                            <m:subHide m:val="on"/>
                            <m:supHide m:val="on"/>
                            <m:ctrlPr>
                              <a:rPr lang="id-ID" sz="140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/>
                          <m:sup/>
                          <m:e>
                            <m:sSub>
                              <m:sSubPr>
                                <m:ctrlPr>
                                  <a:rPr lang="id-ID" sz="140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id-ID" sz="1400" b="0" i="1">
                                    <a:latin typeface="Cambria Math"/>
                                  </a:rPr>
                                  <m:t>𝑓</m:t>
                                </m:r>
                              </m:e>
                              <m:sub>
                                <m:r>
                                  <a:rPr lang="id-ID" sz="1400" b="0" i="1">
                                    <a:latin typeface="Cambria Math"/>
                                  </a:rPr>
                                  <m:t>𝑖</m:t>
                                </m:r>
                              </m:sub>
                            </m:sSub>
                          </m:e>
                        </m:nary>
                      </m:den>
                    </m:f>
                  </m:oMath>
                </m:oMathPara>
              </a14:m>
              <a:endParaRPr lang="id-ID" sz="1400"/>
            </a:p>
          </xdr:txBody>
        </xdr:sp>
      </mc:Choice>
      <mc:Fallback>
        <xdr:sp macro="" textlink="">
          <xdr:nvSpPr>
            <xdr:cNvPr id="2" name="TextBox 1"/>
            <xdr:cNvSpPr txBox="1"/>
          </xdr:nvSpPr>
          <xdr:spPr>
            <a:xfrm>
              <a:off x="247650" y="3505200"/>
              <a:ext cx="1409700" cy="5466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id-ID" sz="1400" b="0" i="0">
                  <a:latin typeface="Cambria Math"/>
                </a:rPr>
                <a:t>𝑥</a:t>
              </a:r>
              <a:r>
                <a:rPr lang="id-ID" sz="1400" b="0" i="0">
                  <a:latin typeface="Cambria Math" panose="02040503050406030204" pitchFamily="18" charset="0"/>
                </a:rPr>
                <a:t> ̅</a:t>
              </a:r>
              <a:r>
                <a:rPr lang="id-ID" sz="1400" b="0" i="0">
                  <a:latin typeface="Cambria Math"/>
                </a:rPr>
                <a:t>=</a:t>
              </a:r>
              <a:r>
                <a:rPr lang="id-ID" sz="1400" i="0">
                  <a:latin typeface="Cambria Math" panose="02040503050406030204" pitchFamily="18" charset="0"/>
                </a:rPr>
                <a:t>(∑</a:t>
              </a:r>
              <a:r>
                <a:rPr lang="id-ID" sz="1400" b="0" i="0">
                  <a:latin typeface="Cambria Math" panose="02040503050406030204" pitchFamily="18" charset="0"/>
                </a:rPr>
                <a:t>▒〖</a:t>
              </a:r>
              <a:r>
                <a:rPr lang="id-ID" sz="1400" b="0" i="0">
                  <a:latin typeface="Cambria Math"/>
                </a:rPr>
                <a:t>𝑥</a:t>
              </a:r>
              <a:r>
                <a:rPr lang="id-ID" sz="1400" b="0" i="0">
                  <a:latin typeface="Cambria Math" panose="02040503050406030204" pitchFamily="18" charset="0"/>
                </a:rPr>
                <a:t>_</a:t>
              </a:r>
              <a:r>
                <a:rPr lang="id-ID" sz="1400" b="0" i="0">
                  <a:latin typeface="Cambria Math"/>
                </a:rPr>
                <a:t>𝑖.𝑓</a:t>
              </a:r>
              <a:r>
                <a:rPr lang="id-ID" sz="1400" b="0" i="0">
                  <a:latin typeface="Cambria Math" panose="02040503050406030204" pitchFamily="18" charset="0"/>
                </a:rPr>
                <a:t>_</a:t>
              </a:r>
              <a:r>
                <a:rPr lang="id-ID" sz="1400" b="0" i="0">
                  <a:latin typeface="Cambria Math"/>
                </a:rPr>
                <a:t>𝑖</a:t>
              </a:r>
              <a:r>
                <a:rPr lang="id-ID" sz="1400" b="0" i="0">
                  <a:latin typeface="Cambria Math" panose="02040503050406030204" pitchFamily="18" charset="0"/>
                </a:rPr>
                <a:t> 〗)/(∑▒</a:t>
              </a:r>
              <a:r>
                <a:rPr lang="id-ID" sz="1400" b="0" i="0">
                  <a:latin typeface="Cambria Math"/>
                </a:rPr>
                <a:t>𝑓</a:t>
              </a:r>
              <a:r>
                <a:rPr lang="id-ID" sz="1400" b="0" i="0">
                  <a:latin typeface="Cambria Math" panose="02040503050406030204" pitchFamily="18" charset="0"/>
                </a:rPr>
                <a:t>_</a:t>
              </a:r>
              <a:r>
                <a:rPr lang="id-ID" sz="1400" b="0" i="0">
                  <a:latin typeface="Cambria Math"/>
                </a:rPr>
                <a:t>𝑖</a:t>
              </a:r>
              <a:r>
                <a:rPr lang="id-ID" sz="1400" b="0" i="0">
                  <a:latin typeface="Cambria Math" panose="02040503050406030204" pitchFamily="18" charset="0"/>
                </a:rPr>
                <a:t> )</a:t>
              </a:r>
              <a:endParaRPr lang="id-ID" sz="1400"/>
            </a:p>
          </xdr:txBody>
        </xdr:sp>
      </mc:Fallback>
    </mc:AlternateContent>
    <xdr:clientData/>
  </xdr:oneCellAnchor>
  <xdr:oneCellAnchor>
    <xdr:from>
      <xdr:col>1</xdr:col>
      <xdr:colOff>9525</xdr:colOff>
      <xdr:row>22</xdr:row>
      <xdr:rowOff>28575</xdr:rowOff>
    </xdr:from>
    <xdr:ext cx="1685925" cy="5466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/>
            <xdr:cNvSpPr txBox="1"/>
          </xdr:nvSpPr>
          <xdr:spPr>
            <a:xfrm>
              <a:off x="619125" y="4276725"/>
              <a:ext cx="1685925" cy="5466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id-ID" sz="1400" b="0" i="1">
                        <a:latin typeface="Cambria Math"/>
                      </a:rPr>
                      <m:t>𝑆𝑅</m:t>
                    </m:r>
                    <m:r>
                      <a:rPr lang="id-ID" sz="1400" b="0" i="1">
                        <a:latin typeface="Cambria Math"/>
                      </a:rPr>
                      <m:t>= </m:t>
                    </m:r>
                    <m:f>
                      <m:fPr>
                        <m:ctrlPr>
                          <a:rPr lang="id-ID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nary>
                          <m:naryPr>
                            <m:chr m:val="∑"/>
                            <m:subHide m:val="on"/>
                            <m:supHide m:val="on"/>
                            <m:ctrlPr>
                              <a:rPr lang="id-ID" sz="1400" b="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/>
                          <m:sup/>
                          <m:e>
                            <m:sSub>
                              <m:sSubPr>
                                <m:ctrlPr>
                                  <a:rPr lang="id-ID" sz="14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id-ID" sz="1400" b="0" i="1">
                                    <a:latin typeface="Cambria Math"/>
                                  </a:rPr>
                                  <m:t>𝑓</m:t>
                                </m:r>
                              </m:e>
                              <m:sub>
                                <m:r>
                                  <a:rPr lang="id-ID" sz="1400" b="0" i="1">
                                    <a:latin typeface="Cambria Math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lang="id-ID" sz="1400" b="0" i="1">
                                <a:latin typeface="Cambria Math"/>
                              </a:rPr>
                              <m:t>|</m:t>
                            </m:r>
                            <m:sSub>
                              <m:sSubPr>
                                <m:ctrlPr>
                                  <a:rPr lang="id-ID" sz="14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id-ID" sz="1400" b="0" i="1">
                                    <a:latin typeface="Cambria Math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id-ID" sz="1400" b="0" i="1">
                                    <a:latin typeface="Cambria Math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lang="id-ID" sz="1400" b="0" i="1">
                                <a:latin typeface="Cambria Math"/>
                              </a:rPr>
                              <m:t>−</m:t>
                            </m:r>
                            <m:acc>
                              <m:accPr>
                                <m:chr m:val="̅"/>
                                <m:ctrlPr>
                                  <a:rPr lang="id-ID" sz="1400" b="0" i="1"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r>
                                  <a:rPr lang="id-ID" sz="1400" b="0" i="1">
                                    <a:latin typeface="Cambria Math"/>
                                  </a:rPr>
                                  <m:t>𝑥</m:t>
                                </m:r>
                              </m:e>
                            </m:acc>
                            <m:r>
                              <a:rPr lang="id-ID" sz="1400" b="0" i="1">
                                <a:latin typeface="Cambria Math"/>
                              </a:rPr>
                              <m:t>|</m:t>
                            </m:r>
                          </m:e>
                        </m:nary>
                      </m:num>
                      <m:den>
                        <m:nary>
                          <m:naryPr>
                            <m:chr m:val="∑"/>
                            <m:subHide m:val="on"/>
                            <m:supHide m:val="on"/>
                            <m:ctrlPr>
                              <a:rPr lang="id-ID" sz="1400" b="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/>
                          <m:sup/>
                          <m:e>
                            <m:sSub>
                              <m:sSubPr>
                                <m:ctrlPr>
                                  <a:rPr lang="id-ID" sz="14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id-ID" sz="1400" b="0" i="1">
                                    <a:latin typeface="Cambria Math"/>
                                  </a:rPr>
                                  <m:t>𝑓</m:t>
                                </m:r>
                              </m:e>
                              <m:sub>
                                <m:r>
                                  <a:rPr lang="id-ID" sz="1400" b="0" i="1">
                                    <a:latin typeface="Cambria Math"/>
                                  </a:rPr>
                                  <m:t>𝑖</m:t>
                                </m:r>
                              </m:sub>
                            </m:sSub>
                          </m:e>
                        </m:nary>
                      </m:den>
                    </m:f>
                  </m:oMath>
                </m:oMathPara>
              </a14:m>
              <a:endParaRPr lang="id-ID" sz="14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619125" y="4276725"/>
              <a:ext cx="1685925" cy="5466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id-ID" sz="1400" b="0" i="0">
                  <a:latin typeface="Cambria Math"/>
                </a:rPr>
                <a:t>𝑆𝑅=  (∑▒〖𝑓_𝑖 |𝑥_𝑖−𝑥 ̅|〗)/(∑▒𝑓_𝑖 )</a:t>
              </a:r>
              <a:endParaRPr lang="id-ID" sz="1400"/>
            </a:p>
          </xdr:txBody>
        </xdr:sp>
      </mc:Fallback>
    </mc:AlternateContent>
    <xdr:clientData/>
  </xdr:oneCellAnchor>
  <xdr:oneCellAnchor>
    <xdr:from>
      <xdr:col>6</xdr:col>
      <xdr:colOff>38100</xdr:colOff>
      <xdr:row>17</xdr:row>
      <xdr:rowOff>57150</xdr:rowOff>
    </xdr:from>
    <xdr:ext cx="1809750" cy="4970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/>
            <xdr:cNvSpPr txBox="1"/>
          </xdr:nvSpPr>
          <xdr:spPr>
            <a:xfrm>
              <a:off x="3200400" y="3305175"/>
              <a:ext cx="1809750" cy="4970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id-ID" sz="14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id-ID" sz="1400" b="0" i="1">
                            <a:latin typeface="Cambria Math"/>
                          </a:rPr>
                          <m:t>𝑠</m:t>
                        </m:r>
                      </m:e>
                      <m:sup>
                        <m:r>
                          <a:rPr lang="id-ID" sz="1400" b="0" i="1">
                            <a:latin typeface="Cambria Math"/>
                          </a:rPr>
                          <m:t>2</m:t>
                        </m:r>
                      </m:sup>
                    </m:sSup>
                    <m:r>
                      <a:rPr lang="id-ID" sz="1400" b="0" i="1">
                        <a:latin typeface="Cambria Math"/>
                      </a:rPr>
                      <m:t>= </m:t>
                    </m:r>
                    <m:f>
                      <m:fPr>
                        <m:ctrlPr>
                          <a:rPr lang="id-ID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id-ID" sz="1400" b="0" i="1">
                            <a:latin typeface="Cambria Math"/>
                          </a:rPr>
                          <m:t>1</m:t>
                        </m:r>
                      </m:num>
                      <m:den>
                        <m:r>
                          <a:rPr lang="id-ID" sz="1400" b="0" i="1">
                            <a:latin typeface="Cambria Math"/>
                          </a:rPr>
                          <m:t>𝑛</m:t>
                        </m:r>
                        <m:r>
                          <a:rPr lang="id-ID" sz="1400" b="0" i="1">
                            <a:latin typeface="Cambria Math"/>
                          </a:rPr>
                          <m:t>−1</m:t>
                        </m:r>
                      </m:den>
                    </m:f>
                    <m:r>
                      <a:rPr lang="id-ID" sz="1400" b="0" i="1">
                        <a:latin typeface="Cambria Math"/>
                        <a:sym typeface="Symbol"/>
                      </a:rPr>
                      <m:t></m:t>
                    </m:r>
                    <m:sSup>
                      <m:sSupPr>
                        <m:ctrlPr>
                          <a:rPr lang="id-ID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id-ID" sz="11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𝑓</m:t>
                        </m:r>
                        <m:d>
                          <m:dPr>
                            <m:ctrlPr>
                              <a:rPr lang="id-ID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id-ID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id-ID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id-ID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lang="id-ID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−</m:t>
                            </m:r>
                            <m:acc>
                              <m:accPr>
                                <m:chr m:val="̅"/>
                                <m:ctrlPr>
                                  <a:rPr lang="id-ID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accPr>
                              <m:e>
                                <m:r>
                                  <a:rPr lang="id-ID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</m:e>
                            </m:acc>
                          </m:e>
                        </m:d>
                      </m:e>
                      <m:sup>
                        <m:r>
                          <a:rPr lang="id-ID" sz="11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id-ID" sz="1400"/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3200400" y="3305175"/>
              <a:ext cx="1809750" cy="4970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id-ID" sz="1400" b="0" i="0">
                  <a:latin typeface="Cambria Math"/>
                </a:rPr>
                <a:t>𝑠^2=  1/(𝑛−1)</a:t>
              </a:r>
              <a:r>
                <a:rPr lang="id-ID" sz="1400" b="0" i="0">
                  <a:latin typeface="Cambria Math"/>
                  <a:sym typeface="Symbol"/>
                </a:rPr>
                <a:t></a:t>
              </a:r>
              <a:r>
                <a:rPr lang="id-ID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〖𝑓(𝑥_𝑖−𝑥 ̅ )〗^2</a:t>
              </a:r>
              <a:endParaRPr lang="id-ID" sz="1400"/>
            </a:p>
          </xdr:txBody>
        </xdr:sp>
      </mc:Fallback>
    </mc:AlternateContent>
    <xdr:clientData/>
  </xdr:oneCellAnchor>
  <xdr:oneCellAnchor>
    <xdr:from>
      <xdr:col>6</xdr:col>
      <xdr:colOff>47625</xdr:colOff>
      <xdr:row>22</xdr:row>
      <xdr:rowOff>19050</xdr:rowOff>
    </xdr:from>
    <xdr:ext cx="1162050" cy="37882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/>
            <xdr:cNvSpPr txBox="1"/>
          </xdr:nvSpPr>
          <xdr:spPr>
            <a:xfrm>
              <a:off x="2809875" y="4467225"/>
              <a:ext cx="1162050" cy="37882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id-ID" sz="1400" b="0" i="1">
                        <a:latin typeface="Cambria Math"/>
                      </a:rPr>
                      <m:t>(</m:t>
                    </m:r>
                    <m:r>
                      <a:rPr lang="id-ID" sz="1400" b="0" i="1">
                        <a:latin typeface="Cambria Math"/>
                      </a:rPr>
                      <m:t>𝑠</m:t>
                    </m:r>
                    <m:r>
                      <a:rPr lang="id-ID" sz="1400" b="0" i="1">
                        <a:latin typeface="Cambria Math"/>
                      </a:rPr>
                      <m:t>)= </m:t>
                    </m:r>
                    <m:rad>
                      <m:radPr>
                        <m:degHide m:val="on"/>
                        <m:ctrlPr>
                          <a:rPr lang="id-ID" sz="14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id-ID" sz="14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id-ID" sz="1400" b="0" i="1">
                                <a:latin typeface="Cambria Math"/>
                              </a:rPr>
                              <m:t>𝑠</m:t>
                            </m:r>
                          </m:e>
                          <m:sup>
                            <m:r>
                              <a:rPr lang="id-ID" sz="1400" b="0" i="1">
                                <a:latin typeface="Cambria Math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id-ID" sz="1400"/>
            </a:p>
          </xdr:txBody>
        </xdr:sp>
      </mc:Choice>
      <mc:Fallback xmlns="">
        <xdr:sp macro="" textlink="">
          <xdr:nvSpPr>
            <xdr:cNvPr id="7" name="TextBox 6"/>
            <xdr:cNvSpPr txBox="1"/>
          </xdr:nvSpPr>
          <xdr:spPr>
            <a:xfrm>
              <a:off x="2809875" y="4467225"/>
              <a:ext cx="1162050" cy="37882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id-ID" sz="1400" b="0" i="0">
                  <a:latin typeface="Cambria Math"/>
                </a:rPr>
                <a:t>(𝑠)= √(𝑠^2 )</a:t>
              </a:r>
              <a:endParaRPr lang="id-ID" sz="14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22"/>
  <sheetViews>
    <sheetView showGridLines="0" tabSelected="1" topLeftCell="A16" zoomScaleNormal="100" zoomScaleSheetLayoutView="115" workbookViewId="0">
      <selection activeCell="I23" sqref="I23"/>
    </sheetView>
  </sheetViews>
  <sheetFormatPr defaultRowHeight="15.75" x14ac:dyDescent="0.25"/>
  <cols>
    <col min="1" max="1" width="3.140625" style="1" customWidth="1"/>
    <col min="2" max="2" width="9.140625" style="1" customWidth="1"/>
    <col min="3" max="3" width="2" style="1" customWidth="1"/>
    <col min="4" max="4" width="9.140625" style="1" customWidth="1"/>
    <col min="5" max="5" width="8.85546875" style="1" customWidth="1"/>
    <col min="6" max="9" width="9.140625" style="1"/>
    <col min="10" max="11" width="6.42578125" style="1" customWidth="1"/>
    <col min="12" max="12" width="9.140625" style="1"/>
    <col min="13" max="13" width="5.5703125" style="1" customWidth="1"/>
    <col min="14" max="15" width="7.85546875" style="1" customWidth="1"/>
    <col min="16" max="18" width="9.140625" style="1"/>
    <col min="19" max="19" width="3" style="1" customWidth="1"/>
    <col min="20" max="16384" width="9.140625" style="1"/>
  </cols>
  <sheetData>
    <row r="2" spans="2:18" x14ac:dyDescent="0.25">
      <c r="B2" s="1" t="s">
        <v>8</v>
      </c>
    </row>
    <row r="3" spans="2:18" x14ac:dyDescent="0.25">
      <c r="B3" s="1" t="s">
        <v>9</v>
      </c>
    </row>
    <row r="4" spans="2:18" x14ac:dyDescent="0.25">
      <c r="B4" s="1" t="s">
        <v>10</v>
      </c>
    </row>
    <row r="6" spans="2:18" x14ac:dyDescent="0.25">
      <c r="B6" s="14"/>
      <c r="C6" s="14"/>
      <c r="D6" s="14"/>
    </row>
    <row r="7" spans="2:18" ht="19.5" x14ac:dyDescent="0.35">
      <c r="B7" s="15" t="s">
        <v>7</v>
      </c>
      <c r="C7" s="15"/>
      <c r="D7" s="15"/>
      <c r="E7" s="9" t="s">
        <v>15</v>
      </c>
      <c r="F7" s="7" t="s">
        <v>1</v>
      </c>
      <c r="G7" s="7" t="s">
        <v>2</v>
      </c>
      <c r="H7" s="7" t="s">
        <v>3</v>
      </c>
      <c r="I7" s="7" t="s">
        <v>4</v>
      </c>
      <c r="J7" s="7" t="s">
        <v>5</v>
      </c>
      <c r="K7" s="9" t="s">
        <v>14</v>
      </c>
      <c r="L7" s="9" t="s">
        <v>16</v>
      </c>
      <c r="M7" s="12" t="s">
        <v>12</v>
      </c>
      <c r="N7" s="12" t="s">
        <v>17</v>
      </c>
      <c r="O7" s="12" t="s">
        <v>18</v>
      </c>
      <c r="P7" s="12" t="s">
        <v>19</v>
      </c>
      <c r="Q7" s="12" t="s">
        <v>20</v>
      </c>
      <c r="R7" s="12" t="s">
        <v>21</v>
      </c>
    </row>
    <row r="8" spans="2:18" x14ac:dyDescent="0.25">
      <c r="B8" s="10">
        <v>30</v>
      </c>
      <c r="C8" s="8" t="s">
        <v>11</v>
      </c>
      <c r="D8" s="11">
        <v>39</v>
      </c>
      <c r="E8" s="5">
        <v>2</v>
      </c>
      <c r="F8" s="6">
        <f>B8</f>
        <v>30</v>
      </c>
      <c r="G8" s="6">
        <f>D8</f>
        <v>39</v>
      </c>
      <c r="H8" s="6">
        <f>B8-0.5</f>
        <v>29.5</v>
      </c>
      <c r="I8" s="6">
        <f>D8+0.5</f>
        <v>39.5</v>
      </c>
      <c r="J8" s="6">
        <f>SUMIF($B$8:$B$14,"&lt;="&amp;B8,$E$8:$E$14)</f>
        <v>2</v>
      </c>
      <c r="K8" s="6">
        <f>(D8+B8)/2</f>
        <v>34.5</v>
      </c>
      <c r="L8" s="6">
        <f>K8*E8</f>
        <v>69</v>
      </c>
      <c r="M8" s="6">
        <f t="shared" ref="M8:M14" si="0">$E$17</f>
        <v>72.5</v>
      </c>
      <c r="N8" s="6">
        <f>K8-M8</f>
        <v>-38</v>
      </c>
      <c r="O8" s="6">
        <f>ABS(N8)</f>
        <v>38</v>
      </c>
      <c r="P8" s="6">
        <f>E8*O8</f>
        <v>76</v>
      </c>
      <c r="Q8" s="2">
        <f>N8^2</f>
        <v>1444</v>
      </c>
      <c r="R8" s="6">
        <f>E8*Q8</f>
        <v>2888</v>
      </c>
    </row>
    <row r="9" spans="2:18" x14ac:dyDescent="0.25">
      <c r="B9" s="2">
        <v>40</v>
      </c>
      <c r="C9" s="4" t="s">
        <v>11</v>
      </c>
      <c r="D9" s="3">
        <v>49</v>
      </c>
      <c r="E9" s="5">
        <v>3</v>
      </c>
      <c r="F9" s="6">
        <f t="shared" ref="F9:F14" si="1">B9</f>
        <v>40</v>
      </c>
      <c r="G9" s="6">
        <f t="shared" ref="G9:G14" si="2">D9</f>
        <v>49</v>
      </c>
      <c r="H9" s="6">
        <f t="shared" ref="H9:H14" si="3">B9-0.5</f>
        <v>39.5</v>
      </c>
      <c r="I9" s="6">
        <f t="shared" ref="I9:I14" si="4">D9+0.5</f>
        <v>49.5</v>
      </c>
      <c r="J9" s="6">
        <f t="shared" ref="J9:J14" si="5">SUMIF($B$8:$B$14,"&lt;="&amp;B9,$E$8:$E$14)</f>
        <v>5</v>
      </c>
      <c r="K9" s="6">
        <f t="shared" ref="K9:K14" si="6">(D9+B9)/2</f>
        <v>44.5</v>
      </c>
      <c r="L9" s="6">
        <f t="shared" ref="L9:L14" si="7">K9*E9</f>
        <v>133.5</v>
      </c>
      <c r="M9" s="6">
        <f t="shared" si="0"/>
        <v>72.5</v>
      </c>
      <c r="N9" s="6">
        <f t="shared" ref="N9:N14" si="8">K9-M9</f>
        <v>-28</v>
      </c>
      <c r="O9" s="6">
        <f t="shared" ref="O9:O14" si="9">ABS(N9)</f>
        <v>28</v>
      </c>
      <c r="P9" s="6">
        <f t="shared" ref="P9:P14" si="10">E9*O9</f>
        <v>84</v>
      </c>
      <c r="Q9" s="2">
        <f t="shared" ref="Q9:Q14" si="11">(K9-M9)^2</f>
        <v>784</v>
      </c>
      <c r="R9" s="6">
        <f t="shared" ref="R9:R14" si="12">E9*Q9</f>
        <v>2352</v>
      </c>
    </row>
    <row r="10" spans="2:18" x14ac:dyDescent="0.25">
      <c r="B10" s="10">
        <v>50</v>
      </c>
      <c r="C10" s="8" t="s">
        <v>11</v>
      </c>
      <c r="D10" s="11">
        <v>59</v>
      </c>
      <c r="E10" s="6">
        <v>11</v>
      </c>
      <c r="F10" s="6">
        <f t="shared" si="1"/>
        <v>50</v>
      </c>
      <c r="G10" s="6">
        <f t="shared" si="2"/>
        <v>59</v>
      </c>
      <c r="H10" s="6">
        <f t="shared" si="3"/>
        <v>49.5</v>
      </c>
      <c r="I10" s="6">
        <f t="shared" si="4"/>
        <v>59.5</v>
      </c>
      <c r="J10" s="6">
        <f t="shared" si="5"/>
        <v>16</v>
      </c>
      <c r="K10" s="6">
        <f t="shared" si="6"/>
        <v>54.5</v>
      </c>
      <c r="L10" s="6">
        <f t="shared" si="7"/>
        <v>599.5</v>
      </c>
      <c r="M10" s="6">
        <f t="shared" si="0"/>
        <v>72.5</v>
      </c>
      <c r="N10" s="6">
        <f t="shared" si="8"/>
        <v>-18</v>
      </c>
      <c r="O10" s="6">
        <f t="shared" si="9"/>
        <v>18</v>
      </c>
      <c r="P10" s="6">
        <f t="shared" si="10"/>
        <v>198</v>
      </c>
      <c r="Q10" s="2">
        <f t="shared" si="11"/>
        <v>324</v>
      </c>
      <c r="R10" s="6">
        <f t="shared" si="12"/>
        <v>3564</v>
      </c>
    </row>
    <row r="11" spans="2:18" x14ac:dyDescent="0.25">
      <c r="B11" s="2">
        <v>60</v>
      </c>
      <c r="C11" s="4" t="s">
        <v>11</v>
      </c>
      <c r="D11" s="3">
        <v>69</v>
      </c>
      <c r="E11" s="6">
        <v>20</v>
      </c>
      <c r="F11" s="6">
        <f t="shared" si="1"/>
        <v>60</v>
      </c>
      <c r="G11" s="6">
        <f t="shared" si="2"/>
        <v>69</v>
      </c>
      <c r="H11" s="6">
        <f t="shared" si="3"/>
        <v>59.5</v>
      </c>
      <c r="I11" s="6">
        <f t="shared" si="4"/>
        <v>69.5</v>
      </c>
      <c r="J11" s="6">
        <f t="shared" si="5"/>
        <v>36</v>
      </c>
      <c r="K11" s="6">
        <f t="shared" si="6"/>
        <v>64.5</v>
      </c>
      <c r="L11" s="6">
        <f t="shared" si="7"/>
        <v>1290</v>
      </c>
      <c r="M11" s="6">
        <f t="shared" si="0"/>
        <v>72.5</v>
      </c>
      <c r="N11" s="6">
        <f t="shared" si="8"/>
        <v>-8</v>
      </c>
      <c r="O11" s="6">
        <f t="shared" si="9"/>
        <v>8</v>
      </c>
      <c r="P11" s="6">
        <f t="shared" si="10"/>
        <v>160</v>
      </c>
      <c r="Q11" s="2">
        <f t="shared" si="11"/>
        <v>64</v>
      </c>
      <c r="R11" s="6">
        <f t="shared" si="12"/>
        <v>1280</v>
      </c>
    </row>
    <row r="12" spans="2:18" x14ac:dyDescent="0.25">
      <c r="B12" s="10">
        <v>70</v>
      </c>
      <c r="C12" s="8" t="s">
        <v>11</v>
      </c>
      <c r="D12" s="11">
        <v>79</v>
      </c>
      <c r="E12" s="6">
        <v>32</v>
      </c>
      <c r="F12" s="6">
        <f t="shared" si="1"/>
        <v>70</v>
      </c>
      <c r="G12" s="6">
        <f t="shared" si="2"/>
        <v>79</v>
      </c>
      <c r="H12" s="6">
        <f t="shared" si="3"/>
        <v>69.5</v>
      </c>
      <c r="I12" s="6">
        <f t="shared" si="4"/>
        <v>79.5</v>
      </c>
      <c r="J12" s="6">
        <f t="shared" si="5"/>
        <v>68</v>
      </c>
      <c r="K12" s="6">
        <f t="shared" si="6"/>
        <v>74.5</v>
      </c>
      <c r="L12" s="6">
        <f t="shared" si="7"/>
        <v>2384</v>
      </c>
      <c r="M12" s="6">
        <f t="shared" si="0"/>
        <v>72.5</v>
      </c>
      <c r="N12" s="6">
        <f t="shared" si="8"/>
        <v>2</v>
      </c>
      <c r="O12" s="6">
        <f t="shared" si="9"/>
        <v>2</v>
      </c>
      <c r="P12" s="6">
        <f t="shared" si="10"/>
        <v>64</v>
      </c>
      <c r="Q12" s="2">
        <f t="shared" si="11"/>
        <v>4</v>
      </c>
      <c r="R12" s="6">
        <f t="shared" si="12"/>
        <v>128</v>
      </c>
    </row>
    <row r="13" spans="2:18" x14ac:dyDescent="0.25">
      <c r="B13" s="2">
        <v>80</v>
      </c>
      <c r="C13" s="4" t="s">
        <v>11</v>
      </c>
      <c r="D13" s="3">
        <v>89</v>
      </c>
      <c r="E13" s="6">
        <v>25</v>
      </c>
      <c r="F13" s="6">
        <f t="shared" si="1"/>
        <v>80</v>
      </c>
      <c r="G13" s="6">
        <f t="shared" si="2"/>
        <v>89</v>
      </c>
      <c r="H13" s="6">
        <f t="shared" si="3"/>
        <v>79.5</v>
      </c>
      <c r="I13" s="6">
        <f>D13+0.5</f>
        <v>89.5</v>
      </c>
      <c r="J13" s="6">
        <f t="shared" si="5"/>
        <v>93</v>
      </c>
      <c r="K13" s="6">
        <f t="shared" si="6"/>
        <v>84.5</v>
      </c>
      <c r="L13" s="6">
        <f t="shared" si="7"/>
        <v>2112.5</v>
      </c>
      <c r="M13" s="6">
        <f t="shared" si="0"/>
        <v>72.5</v>
      </c>
      <c r="N13" s="6">
        <f t="shared" si="8"/>
        <v>12</v>
      </c>
      <c r="O13" s="6">
        <f t="shared" si="9"/>
        <v>12</v>
      </c>
      <c r="P13" s="6">
        <f t="shared" si="10"/>
        <v>300</v>
      </c>
      <c r="Q13" s="2">
        <f t="shared" si="11"/>
        <v>144</v>
      </c>
      <c r="R13" s="6">
        <f t="shared" si="12"/>
        <v>3600</v>
      </c>
    </row>
    <row r="14" spans="2:18" x14ac:dyDescent="0.25">
      <c r="B14" s="10">
        <v>90</v>
      </c>
      <c r="C14" s="8" t="s">
        <v>11</v>
      </c>
      <c r="D14" s="11">
        <v>99</v>
      </c>
      <c r="E14" s="6">
        <v>7</v>
      </c>
      <c r="F14" s="6">
        <f t="shared" si="1"/>
        <v>90</v>
      </c>
      <c r="G14" s="6">
        <f t="shared" si="2"/>
        <v>99</v>
      </c>
      <c r="H14" s="6">
        <f t="shared" si="3"/>
        <v>89.5</v>
      </c>
      <c r="I14" s="6">
        <f t="shared" si="4"/>
        <v>99.5</v>
      </c>
      <c r="J14" s="6">
        <f t="shared" si="5"/>
        <v>100</v>
      </c>
      <c r="K14" s="6">
        <f t="shared" si="6"/>
        <v>94.5</v>
      </c>
      <c r="L14" s="6">
        <f t="shared" si="7"/>
        <v>661.5</v>
      </c>
      <c r="M14" s="6">
        <f t="shared" si="0"/>
        <v>72.5</v>
      </c>
      <c r="N14" s="6">
        <f t="shared" si="8"/>
        <v>22</v>
      </c>
      <c r="O14" s="6">
        <f t="shared" si="9"/>
        <v>22</v>
      </c>
      <c r="P14" s="6">
        <f t="shared" si="10"/>
        <v>154</v>
      </c>
      <c r="Q14" s="2">
        <f t="shared" si="11"/>
        <v>484</v>
      </c>
      <c r="R14" s="6">
        <f t="shared" si="12"/>
        <v>3388</v>
      </c>
    </row>
    <row r="15" spans="2:18" x14ac:dyDescent="0.25">
      <c r="B15" s="16" t="s">
        <v>0</v>
      </c>
      <c r="C15" s="16"/>
      <c r="D15" s="16"/>
      <c r="E15" s="1">
        <f>SUM(E8:E14)</f>
        <v>100</v>
      </c>
      <c r="L15" s="13">
        <f>SUM(L8:L14)</f>
        <v>7250</v>
      </c>
      <c r="P15" s="13">
        <f>SUM(P8:P14)</f>
        <v>1036</v>
      </c>
      <c r="R15" s="6">
        <f>SUM(R8:R14)</f>
        <v>17200</v>
      </c>
    </row>
    <row r="17" spans="1:9" x14ac:dyDescent="0.25">
      <c r="A17" s="1">
        <v>1</v>
      </c>
      <c r="B17" s="1" t="s">
        <v>6</v>
      </c>
      <c r="E17" s="1">
        <f>L15/E15</f>
        <v>72.5</v>
      </c>
      <c r="F17" s="1">
        <v>3</v>
      </c>
      <c r="G17" s="1" t="s">
        <v>13</v>
      </c>
      <c r="I17" s="1">
        <f>(1/(E15-1))*R15</f>
        <v>173.73737373737376</v>
      </c>
    </row>
    <row r="22" spans="1:9" x14ac:dyDescent="0.25">
      <c r="A22" s="1">
        <v>2</v>
      </c>
      <c r="B22" s="1" t="s">
        <v>22</v>
      </c>
      <c r="E22" s="1">
        <f>P15/E15</f>
        <v>10.36</v>
      </c>
      <c r="F22" s="1">
        <v>4</v>
      </c>
      <c r="G22" s="1" t="s">
        <v>23</v>
      </c>
      <c r="I22" s="1">
        <f>SQRT(I17)</f>
        <v>13.18094737632215</v>
      </c>
    </row>
  </sheetData>
  <mergeCells count="3">
    <mergeCell ref="B6:D6"/>
    <mergeCell ref="B7:D7"/>
    <mergeCell ref="B15:D15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Tugas pertemuan 5 statistika Isep Lutpi Nur 2113191079</dc:title>
  <dc:creator>Isep Lutpi Nur</dc:creator>
  <cp:lastModifiedBy>Isep Lutpi Nur</cp:lastModifiedBy>
  <cp:lastPrinted>2020-11-06T15:03:48Z</cp:lastPrinted>
  <dcterms:created xsi:type="dcterms:W3CDTF">2020-10-28T10:09:20Z</dcterms:created>
  <dcterms:modified xsi:type="dcterms:W3CDTF">2020-11-17T15:59:09Z</dcterms:modified>
</cp:coreProperties>
</file>