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A. Jangkauan (Range)" sheetId="1" r:id="rId1"/>
    <sheet name="B. Simpangan Rata-rata" sheetId="2" r:id="rId2"/>
    <sheet name="C. Simpangan baku" sheetId="7" r:id="rId3"/>
    <sheet name="Sheet3" sheetId="8" r:id="rId4"/>
  </sheets>
  <calcPr calcId="145621"/>
</workbook>
</file>

<file path=xl/calcChain.xml><?xml version="1.0" encoding="utf-8"?>
<calcChain xmlns="http://schemas.openxmlformats.org/spreadsheetml/2006/main">
  <c r="E12" i="8" l="1"/>
  <c r="G10" i="8"/>
  <c r="E10" i="8"/>
  <c r="G5" i="8"/>
  <c r="G6" i="8"/>
  <c r="G7" i="8"/>
  <c r="G8" i="8"/>
  <c r="G9" i="8"/>
  <c r="G4" i="8"/>
  <c r="F5" i="8"/>
  <c r="F6" i="8"/>
  <c r="F7" i="8"/>
  <c r="F8" i="8"/>
  <c r="F9" i="8"/>
  <c r="F4" i="8"/>
  <c r="G12" i="2"/>
  <c r="F15" i="7" l="1"/>
  <c r="K12" i="7" l="1"/>
  <c r="K7" i="7"/>
  <c r="K8" i="7"/>
  <c r="K9" i="7"/>
  <c r="K10" i="7"/>
  <c r="K11" i="7"/>
  <c r="K6" i="7"/>
  <c r="J7" i="7"/>
  <c r="J8" i="7"/>
  <c r="J9" i="7"/>
  <c r="J10" i="7"/>
  <c r="J11" i="7"/>
  <c r="J6" i="7"/>
  <c r="E12" i="7"/>
  <c r="F11" i="7"/>
  <c r="F10" i="7"/>
  <c r="F9" i="7"/>
  <c r="F8" i="7"/>
  <c r="F7" i="7"/>
  <c r="F6" i="7"/>
  <c r="H7" i="2"/>
  <c r="I7" i="2"/>
  <c r="F15" i="2"/>
  <c r="E12" i="2"/>
  <c r="F11" i="2"/>
  <c r="F10" i="2"/>
  <c r="F9" i="2"/>
  <c r="F8" i="2"/>
  <c r="F7" i="2"/>
  <c r="F6" i="2"/>
  <c r="G6" i="2" s="1"/>
  <c r="F6" i="1"/>
  <c r="F7" i="1"/>
  <c r="F8" i="1"/>
  <c r="F9" i="1"/>
  <c r="F10" i="1"/>
  <c r="F5" i="1"/>
  <c r="G6" i="7" l="1"/>
  <c r="G7" i="7"/>
  <c r="G8" i="7"/>
  <c r="G9" i="7"/>
  <c r="G10" i="7"/>
  <c r="G11" i="7"/>
  <c r="G11" i="2"/>
  <c r="G9" i="2"/>
  <c r="G7" i="2"/>
  <c r="G10" i="2"/>
  <c r="G8" i="2"/>
  <c r="I9" i="1"/>
  <c r="I8" i="1"/>
  <c r="G12" i="7" l="1"/>
  <c r="F14" i="7" s="1"/>
  <c r="F14" i="2"/>
  <c r="H7" i="7" l="1"/>
  <c r="I7" i="7" s="1"/>
  <c r="H11" i="7"/>
  <c r="I11" i="7" s="1"/>
  <c r="H8" i="7"/>
  <c r="I8" i="7" s="1"/>
  <c r="H9" i="7"/>
  <c r="I9" i="7" s="1"/>
  <c r="H6" i="7"/>
  <c r="I6" i="7" s="1"/>
  <c r="I12" i="7" s="1"/>
  <c r="H10" i="7"/>
  <c r="I10" i="7" s="1"/>
  <c r="H6" i="2"/>
  <c r="I6" i="2" s="1"/>
  <c r="H9" i="2"/>
  <c r="I9" i="2" s="1"/>
  <c r="H10" i="2"/>
  <c r="I10" i="2" s="1"/>
  <c r="H8" i="2"/>
  <c r="I8" i="2" s="1"/>
  <c r="H11" i="2"/>
  <c r="I11" i="2" s="1"/>
  <c r="I10" i="1"/>
  <c r="I12" i="2" l="1"/>
</calcChain>
</file>

<file path=xl/sharedStrings.xml><?xml version="1.0" encoding="utf-8"?>
<sst xmlns="http://schemas.openxmlformats.org/spreadsheetml/2006/main" count="69" uniqueCount="24">
  <si>
    <t>Data</t>
  </si>
  <si>
    <t>A. Jangkauan (Range) = Data terbesar - Data Terkecil</t>
  </si>
  <si>
    <t>Terbesar</t>
  </si>
  <si>
    <t>Terkecil</t>
  </si>
  <si>
    <t>-</t>
  </si>
  <si>
    <t>B. Simpangan rata-rata (Deviasi rata-rata)</t>
  </si>
  <si>
    <t>Jumlah</t>
  </si>
  <si>
    <t>Simpangan rata-rata</t>
  </si>
  <si>
    <t>Nilai</t>
  </si>
  <si>
    <t>X</t>
  </si>
  <si>
    <t>Frekuensi</t>
  </si>
  <si>
    <t>Fi</t>
  </si>
  <si>
    <t>Titik Tengah</t>
  </si>
  <si>
    <t>Xi</t>
  </si>
  <si>
    <t>fi.Xi</t>
  </si>
  <si>
    <t>Rata Rata</t>
  </si>
  <si>
    <t>|xi-Zx|</t>
  </si>
  <si>
    <t>fi.|xi-Zx|</t>
  </si>
  <si>
    <t>(Xi-Xbar)^2</t>
  </si>
  <si>
    <t>fi . (Xi-Xbar)^2</t>
  </si>
  <si>
    <t>Rata rata baku</t>
  </si>
  <si>
    <t>C. Rata rata baku Devias standar</t>
  </si>
  <si>
    <t>xi</t>
  </si>
  <si>
    <t>Fi.xi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</si>
</sst>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276225</xdr:colOff>
      <xdr:row>10</xdr:row>
      <xdr:rowOff>47625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953125" y="20478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id-ID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953125" y="20478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id-ID" sz="1100" b="0" i="0">
                  <a:latin typeface="Cambria Math"/>
                </a:rPr>
                <a:t>𝑥 ̅</a:t>
              </a:r>
              <a:endParaRPr lang="id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466725</xdr:colOff>
      <xdr:row>10</xdr:row>
      <xdr:rowOff>66675</xdr:rowOff>
    </xdr:from>
    <xdr:ext cx="914400" cy="367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53125" y="2047875"/>
              <a:ext cx="914400" cy="367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i="1">
                            <a:latin typeface="Cambria Math"/>
                          </a:rPr>
                        </m:ctrlPr>
                      </m:accPr>
                      <m:e>
                        <m:eqArr>
                          <m:eqArrPr>
                            <m:ctrlPr>
                              <a:rPr lang="id-ID" sz="11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lang="id-ID" sz="1100" b="0" i="1">
                                <a:latin typeface="Cambria Math"/>
                              </a:rPr>
                              <m:t>𝑥</m:t>
                            </m:r>
                          </m:e>
                          <m:e/>
                        </m:eqArr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53125" y="2047875"/>
              <a:ext cx="914400" cy="367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id-ID" sz="1100" i="0">
                  <a:latin typeface="Cambria Math"/>
                </a:rPr>
                <a:t>(</a:t>
              </a:r>
              <a:r>
                <a:rPr lang="id-ID" sz="1100" b="0" i="0">
                  <a:latin typeface="Cambria Math"/>
                </a:rPr>
                <a:t>█(𝑥@)) ̅</a:t>
              </a:r>
              <a:endParaRPr lang="id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15" sqref="H15"/>
    </sheetView>
  </sheetViews>
  <sheetFormatPr defaultRowHeight="15.75" x14ac:dyDescent="0.25"/>
  <cols>
    <col min="1" max="1" width="4" style="1" customWidth="1"/>
    <col min="2" max="2" width="6.85546875" style="1" customWidth="1"/>
    <col min="3" max="3" width="3" style="1" customWidth="1"/>
    <col min="4" max="4" width="6.85546875" style="1" customWidth="1"/>
    <col min="5" max="5" width="9.140625" style="1" customWidth="1"/>
    <col min="6" max="6" width="13.5703125" style="1" customWidth="1"/>
    <col min="7" max="7" width="5" style="1" customWidth="1"/>
    <col min="8" max="16384" width="9.140625" style="1"/>
  </cols>
  <sheetData>
    <row r="1" spans="1:10" x14ac:dyDescent="0.25">
      <c r="A1" s="1" t="s">
        <v>1</v>
      </c>
    </row>
    <row r="3" spans="1:10" x14ac:dyDescent="0.25">
      <c r="B3" s="13" t="s">
        <v>8</v>
      </c>
      <c r="C3" s="14"/>
      <c r="D3" s="15"/>
      <c r="E3" s="9" t="s">
        <v>10</v>
      </c>
      <c r="F3" s="9" t="s">
        <v>12</v>
      </c>
    </row>
    <row r="4" spans="1:10" x14ac:dyDescent="0.25">
      <c r="B4" s="16" t="s">
        <v>9</v>
      </c>
      <c r="C4" s="17"/>
      <c r="D4" s="18"/>
      <c r="E4" s="10" t="s">
        <v>11</v>
      </c>
      <c r="F4" s="10" t="s">
        <v>13</v>
      </c>
    </row>
    <row r="5" spans="1:10" x14ac:dyDescent="0.25">
      <c r="B5" s="6">
        <v>41</v>
      </c>
      <c r="C5" s="7" t="s">
        <v>4</v>
      </c>
      <c r="D5" s="8">
        <v>49</v>
      </c>
      <c r="E5" s="3">
        <v>3</v>
      </c>
      <c r="F5" s="3">
        <f>(B5+D5)/2</f>
        <v>45</v>
      </c>
    </row>
    <row r="6" spans="1:10" x14ac:dyDescent="0.25">
      <c r="B6" s="6">
        <v>50</v>
      </c>
      <c r="C6" s="7" t="s">
        <v>4</v>
      </c>
      <c r="D6" s="8">
        <v>58</v>
      </c>
      <c r="E6" s="3">
        <v>7</v>
      </c>
      <c r="F6" s="3">
        <f>(B6+D6)/2</f>
        <v>54</v>
      </c>
    </row>
    <row r="7" spans="1:10" x14ac:dyDescent="0.25">
      <c r="B7" s="6">
        <v>59</v>
      </c>
      <c r="C7" s="7" t="s">
        <v>4</v>
      </c>
      <c r="D7" s="8">
        <v>67</v>
      </c>
      <c r="E7" s="3">
        <v>10</v>
      </c>
      <c r="F7" s="3">
        <f t="shared" ref="F7:F10" si="0">(B7+D7)/2</f>
        <v>63</v>
      </c>
      <c r="H7" s="1" t="s">
        <v>0</v>
      </c>
    </row>
    <row r="8" spans="1:10" x14ac:dyDescent="0.25">
      <c r="B8" s="6">
        <v>68</v>
      </c>
      <c r="C8" s="7" t="s">
        <v>4</v>
      </c>
      <c r="D8" s="8">
        <v>76</v>
      </c>
      <c r="E8" s="3">
        <v>9</v>
      </c>
      <c r="F8" s="3">
        <f t="shared" si="0"/>
        <v>72</v>
      </c>
      <c r="H8" s="1" t="s">
        <v>2</v>
      </c>
      <c r="I8" s="1">
        <f>MAX(F5:F10)</f>
        <v>90</v>
      </c>
    </row>
    <row r="9" spans="1:10" x14ac:dyDescent="0.25">
      <c r="B9" s="6">
        <v>77</v>
      </c>
      <c r="C9" s="7" t="s">
        <v>4</v>
      </c>
      <c r="D9" s="8">
        <v>85</v>
      </c>
      <c r="E9" s="3">
        <v>5</v>
      </c>
      <c r="F9" s="3">
        <f t="shared" si="0"/>
        <v>81</v>
      </c>
      <c r="H9" s="2" t="s">
        <v>3</v>
      </c>
      <c r="I9" s="2">
        <f>MIN(F5:F10)</f>
        <v>45</v>
      </c>
      <c r="J9" s="1" t="s">
        <v>4</v>
      </c>
    </row>
    <row r="10" spans="1:10" x14ac:dyDescent="0.25">
      <c r="B10" s="6">
        <v>86</v>
      </c>
      <c r="C10" s="7" t="s">
        <v>4</v>
      </c>
      <c r="D10" s="8">
        <v>94</v>
      </c>
      <c r="E10" s="3">
        <v>2</v>
      </c>
      <c r="F10" s="3">
        <f t="shared" si="0"/>
        <v>90</v>
      </c>
      <c r="I10" s="1">
        <f>I8-I9</f>
        <v>45</v>
      </c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abSelected="1" workbookViewId="0">
      <selection activeCell="A2" sqref="A2"/>
    </sheetView>
  </sheetViews>
  <sheetFormatPr defaultRowHeight="15.75" x14ac:dyDescent="0.25"/>
  <cols>
    <col min="1" max="1" width="9.140625" style="1"/>
    <col min="2" max="2" width="4.85546875" style="1" customWidth="1"/>
    <col min="3" max="3" width="3.5703125" style="1" customWidth="1"/>
    <col min="4" max="4" width="4.85546875" style="1" customWidth="1"/>
    <col min="5" max="5" width="10.7109375" style="1" customWidth="1"/>
    <col min="6" max="6" width="13.42578125" style="1" customWidth="1"/>
    <col min="7" max="7" width="9.140625" style="1"/>
    <col min="8" max="8" width="13" style="1" customWidth="1"/>
    <col min="9" max="16384" width="9.140625" style="1"/>
  </cols>
  <sheetData>
    <row r="2" spans="1:9" x14ac:dyDescent="0.25">
      <c r="A2" s="1" t="s">
        <v>5</v>
      </c>
    </row>
    <row r="4" spans="1:9" s="5" customFormat="1" x14ac:dyDescent="0.25">
      <c r="B4" s="13" t="s">
        <v>8</v>
      </c>
      <c r="C4" s="14"/>
      <c r="D4" s="15"/>
      <c r="E4" s="11" t="s">
        <v>10</v>
      </c>
      <c r="F4" s="11" t="s">
        <v>12</v>
      </c>
      <c r="G4" s="11"/>
      <c r="H4" s="11"/>
      <c r="I4" s="11"/>
    </row>
    <row r="5" spans="1:9" s="5" customFormat="1" x14ac:dyDescent="0.25">
      <c r="B5" s="16" t="s">
        <v>9</v>
      </c>
      <c r="C5" s="17"/>
      <c r="D5" s="18"/>
      <c r="E5" s="12" t="s">
        <v>11</v>
      </c>
      <c r="F5" s="12" t="s">
        <v>13</v>
      </c>
      <c r="G5" s="12" t="s">
        <v>14</v>
      </c>
      <c r="H5" s="12" t="s">
        <v>16</v>
      </c>
      <c r="I5" s="12" t="s">
        <v>17</v>
      </c>
    </row>
    <row r="6" spans="1:9" x14ac:dyDescent="0.25">
      <c r="B6" s="6">
        <v>41</v>
      </c>
      <c r="C6" s="7" t="s">
        <v>4</v>
      </c>
      <c r="D6" s="8">
        <v>49</v>
      </c>
      <c r="E6" s="3">
        <v>3</v>
      </c>
      <c r="F6" s="4">
        <f>(B6+D6)/2</f>
        <v>45</v>
      </c>
      <c r="G6" s="3">
        <f>E6*F6</f>
        <v>135</v>
      </c>
      <c r="H6" s="3">
        <f>ABS(F6-$F$14)</f>
        <v>21</v>
      </c>
      <c r="I6" s="3">
        <f>E6*H6</f>
        <v>63</v>
      </c>
    </row>
    <row r="7" spans="1:9" x14ac:dyDescent="0.25">
      <c r="B7" s="6">
        <v>50</v>
      </c>
      <c r="C7" s="7" t="s">
        <v>4</v>
      </c>
      <c r="D7" s="8">
        <v>58</v>
      </c>
      <c r="E7" s="3">
        <v>7</v>
      </c>
      <c r="F7" s="4">
        <f>(B7+D7)/2</f>
        <v>54</v>
      </c>
      <c r="G7" s="3">
        <f t="shared" ref="G7:G11" si="0">E7*F7</f>
        <v>378</v>
      </c>
      <c r="H7" s="3">
        <f>ABS(F7-$F$14)</f>
        <v>12</v>
      </c>
      <c r="I7" s="3">
        <f>E7*H7</f>
        <v>84</v>
      </c>
    </row>
    <row r="8" spans="1:9" x14ac:dyDescent="0.25">
      <c r="B8" s="6">
        <v>59</v>
      </c>
      <c r="C8" s="7" t="s">
        <v>4</v>
      </c>
      <c r="D8" s="8">
        <v>67</v>
      </c>
      <c r="E8" s="3">
        <v>10</v>
      </c>
      <c r="F8" s="4">
        <f t="shared" ref="F8:F11" si="1">(B8+D8)/2</f>
        <v>63</v>
      </c>
      <c r="G8" s="3">
        <f t="shared" si="0"/>
        <v>630</v>
      </c>
      <c r="H8" s="3">
        <f t="shared" ref="H8:H11" si="2">ABS(F8-$F$14)</f>
        <v>3</v>
      </c>
      <c r="I8" s="3">
        <f>E8*H8</f>
        <v>30</v>
      </c>
    </row>
    <row r="9" spans="1:9" x14ac:dyDescent="0.25">
      <c r="B9" s="6">
        <v>68</v>
      </c>
      <c r="C9" s="7" t="s">
        <v>4</v>
      </c>
      <c r="D9" s="8">
        <v>76</v>
      </c>
      <c r="E9" s="3">
        <v>9</v>
      </c>
      <c r="F9" s="4">
        <f t="shared" si="1"/>
        <v>72</v>
      </c>
      <c r="G9" s="3">
        <f t="shared" si="0"/>
        <v>648</v>
      </c>
      <c r="H9" s="3">
        <f t="shared" si="2"/>
        <v>6</v>
      </c>
      <c r="I9" s="3">
        <f t="shared" ref="I9:I11" si="3">E9*H9</f>
        <v>54</v>
      </c>
    </row>
    <row r="10" spans="1:9" x14ac:dyDescent="0.25">
      <c r="B10" s="6">
        <v>77</v>
      </c>
      <c r="C10" s="7" t="s">
        <v>4</v>
      </c>
      <c r="D10" s="8">
        <v>85</v>
      </c>
      <c r="E10" s="3">
        <v>5</v>
      </c>
      <c r="F10" s="4">
        <f t="shared" si="1"/>
        <v>81</v>
      </c>
      <c r="G10" s="3">
        <f t="shared" si="0"/>
        <v>405</v>
      </c>
      <c r="H10" s="3">
        <f t="shared" si="2"/>
        <v>15</v>
      </c>
      <c r="I10" s="3">
        <f t="shared" si="3"/>
        <v>75</v>
      </c>
    </row>
    <row r="11" spans="1:9" x14ac:dyDescent="0.25">
      <c r="B11" s="6">
        <v>86</v>
      </c>
      <c r="C11" s="7" t="s">
        <v>4</v>
      </c>
      <c r="D11" s="8">
        <v>94</v>
      </c>
      <c r="E11" s="3">
        <v>2</v>
      </c>
      <c r="F11" s="4">
        <f t="shared" si="1"/>
        <v>90</v>
      </c>
      <c r="G11" s="3">
        <f t="shared" si="0"/>
        <v>180</v>
      </c>
      <c r="H11" s="3">
        <f t="shared" si="2"/>
        <v>24</v>
      </c>
      <c r="I11" s="3">
        <f t="shared" si="3"/>
        <v>48</v>
      </c>
    </row>
    <row r="12" spans="1:9" x14ac:dyDescent="0.25">
      <c r="B12" s="19" t="s">
        <v>6</v>
      </c>
      <c r="C12" s="19"/>
      <c r="D12" s="19"/>
      <c r="E12" s="3">
        <f>SUM(E6:E11)</f>
        <v>36</v>
      </c>
      <c r="G12" s="3">
        <f>SUM(G6:G11)</f>
        <v>2376</v>
      </c>
      <c r="I12" s="3">
        <f>SUM(I6:I11)</f>
        <v>354</v>
      </c>
    </row>
    <row r="14" spans="1:9" x14ac:dyDescent="0.25">
      <c r="B14" s="1" t="s">
        <v>15</v>
      </c>
      <c r="F14" s="1">
        <f>G12/E12</f>
        <v>66</v>
      </c>
    </row>
    <row r="15" spans="1:9" x14ac:dyDescent="0.25">
      <c r="B15" s="1" t="s">
        <v>7</v>
      </c>
      <c r="F15" s="1">
        <f>I12/E12</f>
        <v>9.8333333333333339</v>
      </c>
    </row>
  </sheetData>
  <mergeCells count="3">
    <mergeCell ref="B4:D4"/>
    <mergeCell ref="B5:D5"/>
    <mergeCell ref="B12:D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E4" sqref="E4:E11"/>
    </sheetView>
  </sheetViews>
  <sheetFormatPr defaultRowHeight="15.75" x14ac:dyDescent="0.25"/>
  <cols>
    <col min="1" max="1" width="9.140625" style="1"/>
    <col min="2" max="2" width="4.85546875" style="1" customWidth="1"/>
    <col min="3" max="3" width="3.5703125" style="1" customWidth="1"/>
    <col min="4" max="4" width="4.85546875" style="1" customWidth="1"/>
    <col min="5" max="5" width="8.85546875" style="1" customWidth="1"/>
    <col min="6" max="6" width="13.42578125" style="1" customWidth="1"/>
    <col min="7" max="7" width="9.140625" style="1"/>
    <col min="8" max="8" width="13" style="1" customWidth="1"/>
    <col min="9" max="9" width="9.140625" style="1"/>
    <col min="10" max="10" width="12.85546875" style="1" customWidth="1"/>
    <col min="11" max="11" width="15" style="1" customWidth="1"/>
    <col min="12" max="16384" width="9.140625" style="1"/>
  </cols>
  <sheetData>
    <row r="2" spans="1:11" x14ac:dyDescent="0.25">
      <c r="A2" s="1" t="s">
        <v>21</v>
      </c>
    </row>
    <row r="4" spans="1:11" s="5" customFormat="1" x14ac:dyDescent="0.25">
      <c r="B4" s="13" t="s">
        <v>8</v>
      </c>
      <c r="C4" s="14"/>
      <c r="D4" s="15"/>
      <c r="E4" s="11" t="s">
        <v>10</v>
      </c>
      <c r="F4" s="11" t="s">
        <v>12</v>
      </c>
      <c r="G4" s="11"/>
      <c r="H4" s="11"/>
      <c r="I4" s="11"/>
      <c r="J4" s="11"/>
      <c r="K4" s="11"/>
    </row>
    <row r="5" spans="1:11" s="5" customFormat="1" x14ac:dyDescent="0.25">
      <c r="B5" s="16" t="s">
        <v>9</v>
      </c>
      <c r="C5" s="17"/>
      <c r="D5" s="18"/>
      <c r="E5" s="12" t="s">
        <v>11</v>
      </c>
      <c r="F5" s="12" t="s">
        <v>13</v>
      </c>
      <c r="G5" s="12" t="s">
        <v>14</v>
      </c>
      <c r="H5" s="12" t="s">
        <v>16</v>
      </c>
      <c r="I5" s="12" t="s">
        <v>17</v>
      </c>
      <c r="J5" s="12" t="s">
        <v>18</v>
      </c>
      <c r="K5" s="12" t="s">
        <v>19</v>
      </c>
    </row>
    <row r="6" spans="1:11" x14ac:dyDescent="0.25">
      <c r="B6" s="6">
        <v>41</v>
      </c>
      <c r="C6" s="7" t="s">
        <v>4</v>
      </c>
      <c r="D6" s="8">
        <v>49</v>
      </c>
      <c r="E6" s="3">
        <v>3</v>
      </c>
      <c r="F6" s="4">
        <f>(B6+D6)/2</f>
        <v>45</v>
      </c>
      <c r="G6" s="3">
        <f>E6*F6</f>
        <v>135</v>
      </c>
      <c r="H6" s="3">
        <f>ABS(F6-$F$14)</f>
        <v>21</v>
      </c>
      <c r="I6" s="3">
        <f>E6*H6</f>
        <v>63</v>
      </c>
      <c r="J6" s="4">
        <f>(F6-$F$14)^2</f>
        <v>441</v>
      </c>
      <c r="K6" s="3">
        <f>E6*J6</f>
        <v>1323</v>
      </c>
    </row>
    <row r="7" spans="1:11" x14ac:dyDescent="0.25">
      <c r="B7" s="6">
        <v>50</v>
      </c>
      <c r="C7" s="7" t="s">
        <v>4</v>
      </c>
      <c r="D7" s="8">
        <v>58</v>
      </c>
      <c r="E7" s="3">
        <v>7</v>
      </c>
      <c r="F7" s="4">
        <f>(B7+D7)/2</f>
        <v>54</v>
      </c>
      <c r="G7" s="3">
        <f t="shared" ref="G7:G11" si="0">E7*F7</f>
        <v>378</v>
      </c>
      <c r="H7" s="3">
        <f>ABS(F7-$F$14)</f>
        <v>12</v>
      </c>
      <c r="I7" s="3">
        <f>E7*H7</f>
        <v>84</v>
      </c>
      <c r="J7" s="4">
        <f t="shared" ref="J7:J11" si="1">(F7-$F$14)^2</f>
        <v>144</v>
      </c>
      <c r="K7" s="3">
        <f t="shared" ref="K7:K11" si="2">E7*J7</f>
        <v>1008</v>
      </c>
    </row>
    <row r="8" spans="1:11" x14ac:dyDescent="0.25">
      <c r="B8" s="6">
        <v>59</v>
      </c>
      <c r="C8" s="7" t="s">
        <v>4</v>
      </c>
      <c r="D8" s="8">
        <v>67</v>
      </c>
      <c r="E8" s="3">
        <v>10</v>
      </c>
      <c r="F8" s="4">
        <f t="shared" ref="F8:F11" si="3">(B8+D8)/2</f>
        <v>63</v>
      </c>
      <c r="G8" s="3">
        <f t="shared" si="0"/>
        <v>630</v>
      </c>
      <c r="H8" s="3">
        <f t="shared" ref="H8:H11" si="4">ABS(F8-$F$14)</f>
        <v>3</v>
      </c>
      <c r="I8" s="3">
        <f>E8*H8</f>
        <v>30</v>
      </c>
      <c r="J8" s="4">
        <f t="shared" si="1"/>
        <v>9</v>
      </c>
      <c r="K8" s="3">
        <f t="shared" si="2"/>
        <v>90</v>
      </c>
    </row>
    <row r="9" spans="1:11" x14ac:dyDescent="0.25">
      <c r="B9" s="6">
        <v>68</v>
      </c>
      <c r="C9" s="7" t="s">
        <v>4</v>
      </c>
      <c r="D9" s="8">
        <v>76</v>
      </c>
      <c r="E9" s="3">
        <v>9</v>
      </c>
      <c r="F9" s="4">
        <f t="shared" si="3"/>
        <v>72</v>
      </c>
      <c r="G9" s="3">
        <f t="shared" si="0"/>
        <v>648</v>
      </c>
      <c r="H9" s="3">
        <f t="shared" si="4"/>
        <v>6</v>
      </c>
      <c r="I9" s="3">
        <f t="shared" ref="I9:I11" si="5">E9*H9</f>
        <v>54</v>
      </c>
      <c r="J9" s="4">
        <f t="shared" si="1"/>
        <v>36</v>
      </c>
      <c r="K9" s="3">
        <f t="shared" si="2"/>
        <v>324</v>
      </c>
    </row>
    <row r="10" spans="1:11" x14ac:dyDescent="0.25">
      <c r="B10" s="6">
        <v>77</v>
      </c>
      <c r="C10" s="7" t="s">
        <v>4</v>
      </c>
      <c r="D10" s="8">
        <v>85</v>
      </c>
      <c r="E10" s="3">
        <v>5</v>
      </c>
      <c r="F10" s="4">
        <f t="shared" si="3"/>
        <v>81</v>
      </c>
      <c r="G10" s="3">
        <f t="shared" si="0"/>
        <v>405</v>
      </c>
      <c r="H10" s="3">
        <f t="shared" si="4"/>
        <v>15</v>
      </c>
      <c r="I10" s="3">
        <f t="shared" si="5"/>
        <v>75</v>
      </c>
      <c r="J10" s="4">
        <f t="shared" si="1"/>
        <v>225</v>
      </c>
      <c r="K10" s="3">
        <f t="shared" si="2"/>
        <v>1125</v>
      </c>
    </row>
    <row r="11" spans="1:11" x14ac:dyDescent="0.25">
      <c r="B11" s="6">
        <v>86</v>
      </c>
      <c r="C11" s="7" t="s">
        <v>4</v>
      </c>
      <c r="D11" s="8">
        <v>94</v>
      </c>
      <c r="E11" s="3">
        <v>2</v>
      </c>
      <c r="F11" s="4">
        <f t="shared" si="3"/>
        <v>90</v>
      </c>
      <c r="G11" s="3">
        <f t="shared" si="0"/>
        <v>180</v>
      </c>
      <c r="H11" s="3">
        <f t="shared" si="4"/>
        <v>24</v>
      </c>
      <c r="I11" s="3">
        <f t="shared" si="5"/>
        <v>48</v>
      </c>
      <c r="J11" s="4">
        <f t="shared" si="1"/>
        <v>576</v>
      </c>
      <c r="K11" s="3">
        <f t="shared" si="2"/>
        <v>1152</v>
      </c>
    </row>
    <row r="12" spans="1:11" x14ac:dyDescent="0.25">
      <c r="B12" s="19" t="s">
        <v>6</v>
      </c>
      <c r="C12" s="19"/>
      <c r="D12" s="19"/>
      <c r="E12" s="3">
        <f>SUM(E6:E11)</f>
        <v>36</v>
      </c>
      <c r="G12" s="3">
        <f>SUM(G6:G11)</f>
        <v>2376</v>
      </c>
      <c r="I12" s="3">
        <f>SUM(I6:I11)</f>
        <v>354</v>
      </c>
      <c r="K12" s="3">
        <f>SUM(K6:K11)</f>
        <v>5022</v>
      </c>
    </row>
    <row r="14" spans="1:11" x14ac:dyDescent="0.25">
      <c r="B14" s="1" t="s">
        <v>15</v>
      </c>
      <c r="F14" s="1">
        <f>G12/E12</f>
        <v>66</v>
      </c>
    </row>
    <row r="15" spans="1:11" x14ac:dyDescent="0.25">
      <c r="B15" s="1" t="s">
        <v>20</v>
      </c>
      <c r="F15" s="1">
        <f>SQRT(K12/E12)</f>
        <v>11.811011811017716</v>
      </c>
    </row>
  </sheetData>
  <mergeCells count="3">
    <mergeCell ref="B4:D4"/>
    <mergeCell ref="B5:D5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K13" sqref="K13"/>
    </sheetView>
  </sheetViews>
  <sheetFormatPr defaultRowHeight="15" x14ac:dyDescent="0.25"/>
  <sheetData>
    <row r="2" spans="2:7" ht="15.75" x14ac:dyDescent="0.25">
      <c r="B2" s="13" t="s">
        <v>8</v>
      </c>
      <c r="C2" s="14"/>
      <c r="D2" s="15"/>
      <c r="E2" s="11" t="s">
        <v>10</v>
      </c>
    </row>
    <row r="3" spans="2:7" ht="15.75" x14ac:dyDescent="0.25">
      <c r="B3" s="16" t="s">
        <v>9</v>
      </c>
      <c r="C3" s="17"/>
      <c r="D3" s="18"/>
      <c r="E3" s="12" t="s">
        <v>11</v>
      </c>
      <c r="F3" t="s">
        <v>22</v>
      </c>
      <c r="G3" t="s">
        <v>23</v>
      </c>
    </row>
    <row r="4" spans="2:7" ht="15.75" x14ac:dyDescent="0.25">
      <c r="B4" s="6">
        <v>41</v>
      </c>
      <c r="C4" s="7" t="s">
        <v>4</v>
      </c>
      <c r="D4" s="8">
        <v>49</v>
      </c>
      <c r="E4" s="3">
        <v>3</v>
      </c>
      <c r="F4">
        <f>(B4+D4)/2</f>
        <v>45</v>
      </c>
      <c r="G4">
        <f>E4*F4</f>
        <v>135</v>
      </c>
    </row>
    <row r="5" spans="2:7" ht="15.75" x14ac:dyDescent="0.25">
      <c r="B5" s="6">
        <v>50</v>
      </c>
      <c r="C5" s="7" t="s">
        <v>4</v>
      </c>
      <c r="D5" s="8">
        <v>58</v>
      </c>
      <c r="E5" s="3">
        <v>7</v>
      </c>
      <c r="F5">
        <f t="shared" ref="F5:F9" si="0">(B5+D5)/2</f>
        <v>54</v>
      </c>
      <c r="G5">
        <f t="shared" ref="G5:G9" si="1">E5*F5</f>
        <v>378</v>
      </c>
    </row>
    <row r="6" spans="2:7" ht="15.75" x14ac:dyDescent="0.25">
      <c r="B6" s="6">
        <v>59</v>
      </c>
      <c r="C6" s="7" t="s">
        <v>4</v>
      </c>
      <c r="D6" s="8">
        <v>67</v>
      </c>
      <c r="E6" s="3">
        <v>10</v>
      </c>
      <c r="F6">
        <f t="shared" si="0"/>
        <v>63</v>
      </c>
      <c r="G6">
        <f t="shared" si="1"/>
        <v>630</v>
      </c>
    </row>
    <row r="7" spans="2:7" ht="15.75" x14ac:dyDescent="0.25">
      <c r="B7" s="6">
        <v>68</v>
      </c>
      <c r="C7" s="7" t="s">
        <v>4</v>
      </c>
      <c r="D7" s="8">
        <v>76</v>
      </c>
      <c r="E7" s="3">
        <v>9</v>
      </c>
      <c r="F7">
        <f t="shared" si="0"/>
        <v>72</v>
      </c>
      <c r="G7">
        <f t="shared" si="1"/>
        <v>648</v>
      </c>
    </row>
    <row r="8" spans="2:7" ht="15.75" x14ac:dyDescent="0.25">
      <c r="B8" s="6">
        <v>77</v>
      </c>
      <c r="C8" s="7" t="s">
        <v>4</v>
      </c>
      <c r="D8" s="8">
        <v>85</v>
      </c>
      <c r="E8" s="3">
        <v>5</v>
      </c>
      <c r="F8">
        <f t="shared" si="0"/>
        <v>81</v>
      </c>
      <c r="G8">
        <f t="shared" si="1"/>
        <v>405</v>
      </c>
    </row>
    <row r="9" spans="2:7" ht="15.75" x14ac:dyDescent="0.25">
      <c r="B9" s="6">
        <v>86</v>
      </c>
      <c r="C9" s="7" t="s">
        <v>4</v>
      </c>
      <c r="D9" s="8">
        <v>94</v>
      </c>
      <c r="E9" s="3">
        <v>2</v>
      </c>
      <c r="F9">
        <f t="shared" si="0"/>
        <v>90</v>
      </c>
      <c r="G9">
        <f t="shared" si="1"/>
        <v>180</v>
      </c>
    </row>
    <row r="10" spans="2:7" x14ac:dyDescent="0.25">
      <c r="E10">
        <f>SUM(E4:E9)</f>
        <v>36</v>
      </c>
      <c r="G10">
        <f>SUM(G4:G9)</f>
        <v>2376</v>
      </c>
    </row>
    <row r="12" spans="2:7" x14ac:dyDescent="0.25">
      <c r="E12">
        <f>G10/E10</f>
        <v>66</v>
      </c>
    </row>
  </sheetData>
  <mergeCells count="2">
    <mergeCell ref="B2:D2"/>
    <mergeCell ref="B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A. Jangkauan (Range)</vt:lpstr>
      <vt:lpstr>B. Simpangan Rata-rata</vt:lpstr>
      <vt:lpstr>C. Simpangan baku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2020-11-03T15:20:20Z</dcterms:created>
  <dcterms:modified xsi:type="dcterms:W3CDTF">2020-11-04T22:51:31Z</dcterms:modified>
</cp:coreProperties>
</file>