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Semester 3\Rabu\Statistika\Minggu 7 - Angka Indeks\"/>
    </mc:Choice>
  </mc:AlternateContent>
  <bookViews>
    <workbookView xWindow="0" yWindow="0" windowWidth="15345" windowHeight="4635"/>
  </bookViews>
  <sheets>
    <sheet name="Indeks Tertimbang" sheetId="2" r:id="rId1"/>
    <sheet name="Indeks Tidak Tertimba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3" i="2"/>
  <c r="E20" i="2"/>
  <c r="E19" i="2"/>
  <c r="E16" i="2"/>
  <c r="E15" i="2"/>
  <c r="L5" i="2"/>
  <c r="L6" i="2"/>
  <c r="K5" i="2"/>
  <c r="K6" i="2"/>
  <c r="J5" i="2"/>
  <c r="J6" i="2"/>
  <c r="J7" i="2" s="1"/>
  <c r="I5" i="2"/>
  <c r="I6" i="2"/>
  <c r="J4" i="2"/>
  <c r="K4" i="2"/>
  <c r="I4" i="2"/>
  <c r="I7" i="2" s="1"/>
  <c r="L7" i="2"/>
  <c r="E11" i="2" s="1"/>
  <c r="L4" i="2"/>
  <c r="J4" i="1"/>
  <c r="J5" i="1"/>
  <c r="J6" i="1"/>
  <c r="I5" i="1"/>
  <c r="I6" i="1"/>
  <c r="I4" i="1"/>
  <c r="I7" i="1" s="1"/>
  <c r="B16" i="1" s="1"/>
  <c r="E7" i="1"/>
  <c r="F7" i="1"/>
  <c r="H7" i="1"/>
  <c r="C7" i="1"/>
  <c r="B11" i="1" s="1"/>
  <c r="K7" i="2" l="1"/>
  <c r="E12" i="2" s="1"/>
  <c r="B13" i="1"/>
  <c r="J7" i="1"/>
  <c r="B18" i="1" s="1"/>
</calcChain>
</file>

<file path=xl/sharedStrings.xml><?xml version="1.0" encoding="utf-8"?>
<sst xmlns="http://schemas.openxmlformats.org/spreadsheetml/2006/main" count="34" uniqueCount="24">
  <si>
    <t>Jenis Barang</t>
  </si>
  <si>
    <t>Harga per unit (P)</t>
  </si>
  <si>
    <t>Produksi (Q)</t>
  </si>
  <si>
    <t>A</t>
  </si>
  <si>
    <t>B</t>
  </si>
  <si>
    <t>C</t>
  </si>
  <si>
    <t>Angka indeks sederhana harga agregatif</t>
  </si>
  <si>
    <t>Angka indeks sederhana kuantitas agregatif</t>
  </si>
  <si>
    <t>Angka indeks sederhana harga rata rata relatif</t>
  </si>
  <si>
    <t>Angka indeks sederhana kuantitas rata rata relatif</t>
  </si>
  <si>
    <t xml:space="preserve">Pt / P0 * 100% </t>
  </si>
  <si>
    <t xml:space="preserve">Qt / Q0 * 100% </t>
  </si>
  <si>
    <t>A. Indeks Harga Agregatif Tertimbang</t>
  </si>
  <si>
    <t>1. Indeks Lasperyes</t>
  </si>
  <si>
    <t>2. Indeks Pasche</t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</si>
  <si>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</si>
  <si>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</si>
  <si>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</si>
  <si>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</si>
  <si>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t>B. Indeks Produksi Agregatif Tertimbang</t>
  </si>
  <si>
    <t>C. Variasi dari Indeks Harga Tertimbang</t>
  </si>
  <si>
    <t>D. Variasi dari Indeks Produksi Tertimbang</t>
  </si>
  <si>
    <t>1. Indeks Fischer</t>
  </si>
  <si>
    <t>2. Indeks Drobisch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</si>
</sst>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2"/>
      <color rgb="FF000000"/>
      <name val="Arial"/>
      <family val="2"/>
    </font>
    <font>
      <vertAlign val="subscript"/>
      <sz val="12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 vertical="center" readingOrder="1"/>
    </xf>
    <xf numFmtId="0" fontId="2" fillId="2" borderId="1" xfId="2" applyBorder="1" applyAlignment="1">
      <alignment horizontal="center" vertical="center" wrapText="1" readingOrder="1"/>
    </xf>
    <xf numFmtId="0" fontId="2" fillId="2" borderId="1" xfId="2" applyBorder="1" applyAlignment="1">
      <alignment horizontal="center" vertical="center" readingOrder="1"/>
    </xf>
    <xf numFmtId="0" fontId="2" fillId="2" borderId="1" xfId="2" applyBorder="1" applyAlignment="1">
      <alignment horizontal="center" vertical="center" readingOrder="1"/>
    </xf>
    <xf numFmtId="9" fontId="0" fillId="0" borderId="0" xfId="1" applyFont="1"/>
    <xf numFmtId="0" fontId="3" fillId="0" borderId="0" xfId="0" applyFont="1" applyFill="1" applyBorder="1" applyAlignment="1">
      <alignment horizontal="left" vertical="center" readingOrder="1"/>
    </xf>
    <xf numFmtId="9" fontId="0" fillId="0" borderId="0" xfId="0" applyNumberFormat="1"/>
    <xf numFmtId="0" fontId="2" fillId="2" borderId="1" xfId="2" applyBorder="1" applyAlignment="1">
      <alignment horizontal="center" wrapText="1"/>
    </xf>
    <xf numFmtId="9" fontId="0" fillId="0" borderId="1" xfId="1" applyFont="1" applyBorder="1"/>
    <xf numFmtId="0" fontId="5" fillId="2" borderId="1" xfId="2" applyFont="1" applyBorder="1" applyAlignment="1">
      <alignment horizontal="center" vertical="center" wrapText="1" readingOrder="1"/>
    </xf>
    <xf numFmtId="0" fontId="5" fillId="2" borderId="1" xfId="2" applyFont="1" applyBorder="1" applyAlignment="1">
      <alignment horizontal="center" vertical="center" readingOrder="1"/>
    </xf>
    <xf numFmtId="0" fontId="5" fillId="2" borderId="2" xfId="2" applyFont="1" applyBorder="1"/>
    <xf numFmtId="0" fontId="6" fillId="0" borderId="0" xfId="0" applyFont="1"/>
    <xf numFmtId="0" fontId="5" fillId="2" borderId="1" xfId="2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6" fillId="0" borderId="1" xfId="0" applyFont="1" applyBorder="1"/>
    <xf numFmtId="0" fontId="7" fillId="0" borderId="0" xfId="0" applyFont="1" applyFill="1" applyBorder="1" applyAlignment="1">
      <alignment horizontal="left" vertical="center" readingOrder="1"/>
    </xf>
    <xf numFmtId="9" fontId="6" fillId="0" borderId="0" xfId="1" applyFont="1"/>
    <xf numFmtId="0" fontId="5" fillId="2" borderId="5" xfId="2" applyFont="1" applyBorder="1"/>
    <xf numFmtId="0" fontId="5" fillId="2" borderId="6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20" fontId="6" fillId="0" borderId="0" xfId="0" applyNumberFormat="1" applyFont="1" applyAlignment="1">
      <alignment horizontal="left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171246</xdr:colOff>
      <xdr:row>7</xdr:row>
      <xdr:rowOff>148290</xdr:rowOff>
    </xdr:from>
    <xdr:to>
      <xdr:col>14</xdr:col>
      <xdr:colOff>294474</xdr:colOff>
      <xdr:row>24</xdr:row>
      <xdr:rowOff>163107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0952" y="1593849"/>
          <a:ext cx="4964169" cy="3443817"/>
        </a:xfrm>
        <a:prstGeom prst="rect">
          <a:avLst/>
        </a:prstGeom>
      </xdr:spPr>
    </xdr:pic>
    <xdr:clientData/>
  </xdr:twoCellAnchor>
  <xdr:twoCellAnchor>
    <xdr:from>
      <xdr:col>12</xdr:col>
      <xdr:colOff>261737</xdr:colOff>
      <xdr:row>0</xdr:row>
      <xdr:rowOff>147272</xdr:rowOff>
    </xdr:from>
    <xdr:to>
      <xdr:col>20</xdr:col>
      <xdr:colOff>385985</xdr:colOff>
      <xdr:row>17</xdr:row>
      <xdr:rowOff>81499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2149" y="147272"/>
          <a:ext cx="4965189" cy="3396845"/>
        </a:xfrm>
        <a:prstGeom prst="rect">
          <a:avLst/>
        </a:prstGeom>
      </xdr:spPr>
    </xdr:pic>
    <xdr:clientData/>
  </xdr:twoCellAnchor>
  <xdr:twoCellAnchor editAs="oneCell">
    <xdr:from>
      <xdr:col>17</xdr:col>
      <xdr:colOff>395496</xdr:colOff>
      <xdr:row>1</xdr:row>
      <xdr:rowOff>16809</xdr:rowOff>
    </xdr:from>
    <xdr:to>
      <xdr:col>25</xdr:col>
      <xdr:colOff>346788</xdr:colOff>
      <xdr:row>17</xdr:row>
      <xdr:rowOff>101794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1496" y="218515"/>
          <a:ext cx="4792233" cy="334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112059</xdr:colOff>
      <xdr:row>0</xdr:row>
      <xdr:rowOff>134470</xdr:rowOff>
    </xdr:from>
    <xdr:to>
      <xdr:col>16</xdr:col>
      <xdr:colOff>81353</xdr:colOff>
      <xdr:row>15</xdr:row>
      <xdr:rowOff>73249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9412" y="134470"/>
          <a:ext cx="3600000" cy="2796279"/>
        </a:xfrm>
        <a:prstGeom prst="rect">
          <a:avLst/>
        </a:prstGeom>
      </xdr:spPr>
    </xdr:pic>
    <xdr:clientData/>
  </xdr:twoCellAnchor>
  <xdr:twoCellAnchor editAs="oneCell">
    <xdr:from>
      <xdr:col>5</xdr:col>
      <xdr:colOff>672353</xdr:colOff>
      <xdr:row>17</xdr:row>
      <xdr:rowOff>100853</xdr:rowOff>
    </xdr:from>
    <xdr:to>
      <xdr:col>11</xdr:col>
      <xdr:colOff>305470</xdr:colOff>
      <xdr:row>33</xdr:row>
      <xdr:rowOff>62874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7941" y="3339353"/>
          <a:ext cx="3600000" cy="3010021"/>
        </a:xfrm>
        <a:prstGeom prst="rect">
          <a:avLst/>
        </a:prstGeom>
      </xdr:spPr>
    </xdr:pic>
    <xdr:clientData/>
  </xdr:twoCellAnchor>
  <xdr:twoCellAnchor editAs="oneCell">
    <xdr:from>
      <xdr:col>0</xdr:col>
      <xdr:colOff>78442</xdr:colOff>
      <xdr:row>18</xdr:row>
      <xdr:rowOff>22411</xdr:rowOff>
    </xdr:from>
    <xdr:to>
      <xdr:col>5</xdr:col>
      <xdr:colOff>652854</xdr:colOff>
      <xdr:row>30</xdr:row>
      <xdr:rowOff>170445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42" y="3451411"/>
          <a:ext cx="3600000" cy="2434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showGridLines="0" tabSelected="1" zoomScale="85" zoomScaleNormal="85" workbookViewId="0">
      <selection activeCell="R21" sqref="R21"/>
    </sheetView>
  </sheetViews>
  <sheetFormatPr defaultRowHeight="15.75" x14ac:dyDescent="0.25"/>
  <cols>
    <col min="1" max="1" width="3.28515625" style="14" customWidth="1"/>
    <col min="2" max="16384" width="9.140625" style="14"/>
  </cols>
  <sheetData>
    <row r="2" spans="2:12" x14ac:dyDescent="0.25">
      <c r="B2" s="11" t="s">
        <v>0</v>
      </c>
      <c r="C2" s="12" t="s">
        <v>1</v>
      </c>
      <c r="D2" s="12"/>
      <c r="E2" s="12"/>
      <c r="F2" s="12" t="s">
        <v>2</v>
      </c>
      <c r="G2" s="12"/>
      <c r="H2" s="12"/>
      <c r="I2" s="21"/>
      <c r="J2" s="21"/>
      <c r="K2" s="13"/>
      <c r="L2" s="21"/>
    </row>
    <row r="3" spans="2:12" ht="18.75" x14ac:dyDescent="0.25">
      <c r="B3" s="11"/>
      <c r="C3" s="15">
        <v>1993</v>
      </c>
      <c r="D3" s="15">
        <v>1994</v>
      </c>
      <c r="E3" s="15">
        <v>1995</v>
      </c>
      <c r="F3" s="15">
        <v>1993</v>
      </c>
      <c r="G3" s="15">
        <v>1994</v>
      </c>
      <c r="H3" s="15">
        <v>1995</v>
      </c>
      <c r="I3" s="22" t="s">
        <v>16</v>
      </c>
      <c r="J3" s="22" t="s">
        <v>18</v>
      </c>
      <c r="K3" s="23" t="s">
        <v>17</v>
      </c>
      <c r="L3" s="22" t="s">
        <v>15</v>
      </c>
    </row>
    <row r="4" spans="2:12" x14ac:dyDescent="0.25">
      <c r="B4" s="16" t="s">
        <v>3</v>
      </c>
      <c r="C4" s="16">
        <v>300</v>
      </c>
      <c r="D4" s="16">
        <v>315</v>
      </c>
      <c r="E4" s="16">
        <v>330</v>
      </c>
      <c r="F4" s="16">
        <v>35</v>
      </c>
      <c r="G4" s="16">
        <v>25</v>
      </c>
      <c r="H4" s="17">
        <v>40</v>
      </c>
      <c r="I4" s="18">
        <f>C4*F4</f>
        <v>10500</v>
      </c>
      <c r="J4" s="18">
        <f>C4*H4</f>
        <v>12000</v>
      </c>
      <c r="K4" s="18">
        <f>E4*H4</f>
        <v>13200</v>
      </c>
      <c r="L4" s="18">
        <f>E4*F4</f>
        <v>11550</v>
      </c>
    </row>
    <row r="5" spans="2:12" x14ac:dyDescent="0.25">
      <c r="B5" s="16" t="s">
        <v>4</v>
      </c>
      <c r="C5" s="16">
        <v>100</v>
      </c>
      <c r="D5" s="16">
        <v>125</v>
      </c>
      <c r="E5" s="16">
        <v>150</v>
      </c>
      <c r="F5" s="16">
        <v>4</v>
      </c>
      <c r="G5" s="16">
        <v>10</v>
      </c>
      <c r="H5" s="17">
        <v>50</v>
      </c>
      <c r="I5" s="18">
        <f t="shared" ref="I5:I6" si="0">C5*F5</f>
        <v>400</v>
      </c>
      <c r="J5" s="18">
        <f t="shared" ref="J5:J6" si="1">C5*H5</f>
        <v>5000</v>
      </c>
      <c r="K5" s="18">
        <f t="shared" ref="K5:K6" si="2">E5*H5</f>
        <v>7500</v>
      </c>
      <c r="L5" s="18">
        <f t="shared" ref="L5:L6" si="3">E5*F5</f>
        <v>600</v>
      </c>
    </row>
    <row r="6" spans="2:12" x14ac:dyDescent="0.25">
      <c r="B6" s="16" t="s">
        <v>5</v>
      </c>
      <c r="C6" s="16">
        <v>500</v>
      </c>
      <c r="D6" s="16">
        <v>600</v>
      </c>
      <c r="E6" s="16">
        <v>550</v>
      </c>
      <c r="F6" s="16">
        <v>1</v>
      </c>
      <c r="G6" s="16">
        <v>2</v>
      </c>
      <c r="H6" s="17">
        <v>3</v>
      </c>
      <c r="I6" s="18">
        <f t="shared" si="0"/>
        <v>500</v>
      </c>
      <c r="J6" s="18">
        <f t="shared" si="1"/>
        <v>1500</v>
      </c>
      <c r="K6" s="18">
        <f t="shared" si="2"/>
        <v>1650</v>
      </c>
      <c r="L6" s="18">
        <f t="shared" si="3"/>
        <v>550</v>
      </c>
    </row>
    <row r="7" spans="2:12" x14ac:dyDescent="0.25">
      <c r="I7" s="18">
        <f>SUM(I4:I6)</f>
        <v>11400</v>
      </c>
      <c r="J7" s="18">
        <f>SUM(J4:J6)</f>
        <v>18500</v>
      </c>
      <c r="K7" s="18">
        <f>SUM(K4:K6)</f>
        <v>22350</v>
      </c>
      <c r="L7" s="18">
        <f>SUM(L4:L6)</f>
        <v>12700</v>
      </c>
    </row>
    <row r="10" spans="2:12" x14ac:dyDescent="0.25">
      <c r="B10" s="14" t="s">
        <v>12</v>
      </c>
    </row>
    <row r="11" spans="2:12" x14ac:dyDescent="0.25">
      <c r="B11" s="19" t="s">
        <v>13</v>
      </c>
      <c r="E11" s="20">
        <f>L7/I7*100%</f>
        <v>1.1140350877192982</v>
      </c>
    </row>
    <row r="12" spans="2:12" x14ac:dyDescent="0.25">
      <c r="B12" s="14" t="s">
        <v>14</v>
      </c>
      <c r="E12" s="20">
        <f>K7/J7*100%</f>
        <v>1.2081081081081082</v>
      </c>
    </row>
    <row r="14" spans="2:12" x14ac:dyDescent="0.25">
      <c r="B14" s="14" t="s">
        <v>19</v>
      </c>
    </row>
    <row r="15" spans="2:12" x14ac:dyDescent="0.25">
      <c r="B15" s="19" t="s">
        <v>13</v>
      </c>
      <c r="E15" s="20">
        <f>J7/I7*100%</f>
        <v>1.6228070175438596</v>
      </c>
    </row>
    <row r="16" spans="2:12" x14ac:dyDescent="0.25">
      <c r="B16" s="14" t="s">
        <v>14</v>
      </c>
      <c r="E16" s="20">
        <f>K7/L7*100%</f>
        <v>1.7598425196850394</v>
      </c>
    </row>
    <row r="18" spans="2:5" x14ac:dyDescent="0.25">
      <c r="B18" s="14" t="s">
        <v>20</v>
      </c>
    </row>
    <row r="19" spans="2:5" x14ac:dyDescent="0.25">
      <c r="B19" s="24" t="s">
        <v>22</v>
      </c>
      <c r="E19" s="20">
        <f>SQRT(E11*E12)</f>
        <v>1.1601184517930105</v>
      </c>
    </row>
    <row r="20" spans="2:5" x14ac:dyDescent="0.25">
      <c r="B20" s="14" t="s">
        <v>23</v>
      </c>
      <c r="E20" s="20">
        <f>1/2*(E11+E12)</f>
        <v>1.1610715979137032</v>
      </c>
    </row>
    <row r="22" spans="2:5" x14ac:dyDescent="0.25">
      <c r="B22" s="14" t="s">
        <v>21</v>
      </c>
    </row>
    <row r="23" spans="2:5" x14ac:dyDescent="0.25">
      <c r="B23" s="24" t="s">
        <v>22</v>
      </c>
      <c r="E23" s="20">
        <f>SQRT(E15*E16)</f>
        <v>1.6899363274150152</v>
      </c>
    </row>
    <row r="24" spans="2:5" x14ac:dyDescent="0.25">
      <c r="B24" s="14" t="s">
        <v>23</v>
      </c>
      <c r="E24" s="20">
        <f>1/2*(E15+E16)</f>
        <v>1.6913247686144495</v>
      </c>
    </row>
  </sheetData>
  <mergeCells count="3">
    <mergeCell ref="B2:B3"/>
    <mergeCell ref="C2:E2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85" zoomScaleNormal="85" workbookViewId="0">
      <selection activeCell="M22" sqref="M22"/>
    </sheetView>
  </sheetViews>
  <sheetFormatPr defaultRowHeight="15" x14ac:dyDescent="0.25"/>
  <cols>
    <col min="1" max="1" width="4" customWidth="1"/>
    <col min="3" max="8" width="10.7109375" bestFit="1" customWidth="1"/>
  </cols>
  <sheetData>
    <row r="1" spans="2:10" ht="15" customHeight="1" x14ac:dyDescent="0.25"/>
    <row r="2" spans="2:10" s="1" customFormat="1" ht="15" customHeight="1" x14ac:dyDescent="0.25">
      <c r="B2" s="3" t="s">
        <v>0</v>
      </c>
      <c r="C2" s="4" t="s">
        <v>1</v>
      </c>
      <c r="D2" s="4"/>
      <c r="E2" s="4"/>
      <c r="F2" s="4" t="s">
        <v>2</v>
      </c>
      <c r="G2" s="4"/>
      <c r="H2" s="4"/>
      <c r="I2" s="9" t="s">
        <v>10</v>
      </c>
      <c r="J2" s="9" t="s">
        <v>11</v>
      </c>
    </row>
    <row r="3" spans="2:10" ht="15" customHeight="1" x14ac:dyDescent="0.25">
      <c r="B3" s="3"/>
      <c r="C3" s="5">
        <v>1993</v>
      </c>
      <c r="D3" s="5">
        <v>1994</v>
      </c>
      <c r="E3" s="5">
        <v>1995</v>
      </c>
      <c r="F3" s="5">
        <v>1993</v>
      </c>
      <c r="G3" s="5">
        <v>1994</v>
      </c>
      <c r="H3" s="5">
        <v>1995</v>
      </c>
      <c r="I3" s="9"/>
      <c r="J3" s="9"/>
    </row>
    <row r="4" spans="2:10" ht="15" customHeight="1" x14ac:dyDescent="0.25">
      <c r="B4" s="2" t="s">
        <v>3</v>
      </c>
      <c r="C4" s="2">
        <v>300</v>
      </c>
      <c r="D4" s="2">
        <v>315</v>
      </c>
      <c r="E4" s="2">
        <v>330</v>
      </c>
      <c r="F4" s="2">
        <v>35</v>
      </c>
      <c r="G4" s="2">
        <v>25</v>
      </c>
      <c r="H4" s="2">
        <v>40</v>
      </c>
      <c r="I4" s="10">
        <f>C4/E4*100%</f>
        <v>0.90909090909090906</v>
      </c>
      <c r="J4" s="10">
        <f>F4/H4*100%</f>
        <v>0.875</v>
      </c>
    </row>
    <row r="5" spans="2:10" ht="15" customHeight="1" x14ac:dyDescent="0.25">
      <c r="B5" s="2" t="s">
        <v>4</v>
      </c>
      <c r="C5" s="2">
        <v>100</v>
      </c>
      <c r="D5" s="2">
        <v>125</v>
      </c>
      <c r="E5" s="2">
        <v>150</v>
      </c>
      <c r="F5" s="2">
        <v>4</v>
      </c>
      <c r="G5" s="2">
        <v>10</v>
      </c>
      <c r="H5" s="2">
        <v>50</v>
      </c>
      <c r="I5" s="10">
        <f>C5/E5*100%</f>
        <v>0.66666666666666663</v>
      </c>
      <c r="J5" s="10">
        <f>F5/H5*100%</f>
        <v>0.08</v>
      </c>
    </row>
    <row r="6" spans="2:10" ht="15" customHeight="1" x14ac:dyDescent="0.25">
      <c r="B6" s="2" t="s">
        <v>5</v>
      </c>
      <c r="C6" s="2">
        <v>500</v>
      </c>
      <c r="D6" s="2">
        <v>600</v>
      </c>
      <c r="E6" s="2">
        <v>550</v>
      </c>
      <c r="F6" s="2">
        <v>1</v>
      </c>
      <c r="G6" s="2">
        <v>2</v>
      </c>
      <c r="H6" s="2">
        <v>3</v>
      </c>
      <c r="I6" s="10">
        <f>C6/E6*100%</f>
        <v>0.90909090909090906</v>
      </c>
      <c r="J6" s="10">
        <f>F6/H6*100%</f>
        <v>0.33333333333333331</v>
      </c>
    </row>
    <row r="7" spans="2:10" ht="15" customHeight="1" x14ac:dyDescent="0.25">
      <c r="C7">
        <f>SUM(C4:C6)</f>
        <v>900</v>
      </c>
      <c r="E7">
        <f t="shared" ref="E7:H7" si="0">SUM(E4:E6)</f>
        <v>1030</v>
      </c>
      <c r="F7">
        <f t="shared" si="0"/>
        <v>40</v>
      </c>
      <c r="H7">
        <f t="shared" si="0"/>
        <v>93</v>
      </c>
      <c r="I7" s="8">
        <f>SUM(I4:I6)</f>
        <v>2.4848484848484849</v>
      </c>
      <c r="J7" s="8">
        <f>SUM(J4:J6)</f>
        <v>1.2883333333333333</v>
      </c>
    </row>
    <row r="8" spans="2:10" ht="15" customHeight="1" x14ac:dyDescent="0.25"/>
    <row r="9" spans="2:10" ht="15" customHeight="1" x14ac:dyDescent="0.25">
      <c r="B9" s="7"/>
      <c r="F9" s="7"/>
    </row>
    <row r="10" spans="2:10" ht="15" customHeight="1" x14ac:dyDescent="0.25">
      <c r="B10" s="7" t="s">
        <v>6</v>
      </c>
    </row>
    <row r="11" spans="2:10" ht="15" customHeight="1" x14ac:dyDescent="0.25">
      <c r="B11" s="6">
        <f>E7/C7*100%</f>
        <v>1.1444444444444444</v>
      </c>
    </row>
    <row r="12" spans="2:10" ht="15" customHeight="1" x14ac:dyDescent="0.25">
      <c r="B12" s="7" t="s">
        <v>7</v>
      </c>
    </row>
    <row r="13" spans="2:10" x14ac:dyDescent="0.25">
      <c r="B13" s="6">
        <f>H7/F7*100%</f>
        <v>2.3250000000000002</v>
      </c>
    </row>
    <row r="15" spans="2:10" x14ac:dyDescent="0.25">
      <c r="B15" s="7" t="s">
        <v>8</v>
      </c>
    </row>
    <row r="16" spans="2:10" x14ac:dyDescent="0.25">
      <c r="B16" s="6">
        <f>1/COUNT(C4:C6)*I7</f>
        <v>0.82828282828282829</v>
      </c>
    </row>
    <row r="17" spans="2:2" x14ac:dyDescent="0.25">
      <c r="B17" s="7" t="s">
        <v>9</v>
      </c>
    </row>
    <row r="18" spans="2:2" x14ac:dyDescent="0.25">
      <c r="B18" s="6">
        <f>1/COUNT(F4:F6)*J7</f>
        <v>0.42944444444444441</v>
      </c>
    </row>
  </sheetData>
  <mergeCells count="5">
    <mergeCell ref="B2:B3"/>
    <mergeCell ref="C2:E2"/>
    <mergeCell ref="F2:H2"/>
    <mergeCell ref="I2:I3"/>
    <mergeCell ref="J2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Indeks Tertimbang</vt:lpstr>
      <vt:lpstr>Indeks Tidak Tertimbang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2020-11-25T13:23:13Z</dcterms:created>
  <dcterms:modified xsi:type="dcterms:W3CDTF">2020-11-25T14:40:32Z</dcterms:modified>
</cp:coreProperties>
</file>