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7755" activeTab="1"/>
  </bookViews>
  <sheets>
    <sheet name="performance" sheetId="24" r:id="rId1"/>
    <sheet name="detail" sheetId="21" r:id="rId2"/>
    <sheet name="detection-result" sheetId="19" r:id="rId3"/>
  </sheets>
  <calcPr calcId="144525"/>
</workbook>
</file>

<file path=xl/calcChain.xml><?xml version="1.0" encoding="utf-8"?>
<calcChain xmlns="http://schemas.openxmlformats.org/spreadsheetml/2006/main">
  <c r="C4" i="24" l="1"/>
  <c r="D4" i="24"/>
  <c r="E4" i="24"/>
  <c r="F4" i="24"/>
  <c r="G4" i="24"/>
  <c r="B4" i="24"/>
  <c r="Z3" i="21"/>
  <c r="Z4" i="21"/>
  <c r="Z5" i="21"/>
  <c r="Z6" i="21"/>
  <c r="Z7" i="21"/>
  <c r="Z8" i="21"/>
  <c r="Z9" i="21"/>
  <c r="Z10" i="21"/>
  <c r="Z11" i="21"/>
  <c r="Z2" i="21"/>
  <c r="Y3" i="21"/>
  <c r="Y4" i="21"/>
  <c r="Y5" i="21"/>
  <c r="Y6" i="21"/>
  <c r="Y7" i="21"/>
  <c r="Y8" i="21"/>
  <c r="Y9" i="21"/>
  <c r="Y10" i="21"/>
  <c r="Y11" i="21"/>
  <c r="Y2" i="21"/>
  <c r="V3" i="21"/>
  <c r="V4" i="21"/>
  <c r="V5" i="21"/>
  <c r="V6" i="21"/>
  <c r="V7" i="21"/>
  <c r="V8" i="21"/>
  <c r="V9" i="21"/>
  <c r="V10" i="21"/>
  <c r="V11" i="21"/>
  <c r="V2" i="21"/>
  <c r="U3" i="21"/>
  <c r="U4" i="21"/>
  <c r="U5" i="21"/>
  <c r="U6" i="21"/>
  <c r="U7" i="21"/>
  <c r="U8" i="21"/>
  <c r="U9" i="21"/>
  <c r="U10" i="21"/>
  <c r="U11" i="21"/>
  <c r="U2" i="21"/>
  <c r="R3" i="21"/>
  <c r="R4" i="21"/>
  <c r="R5" i="21"/>
  <c r="R6" i="21"/>
  <c r="R7" i="21"/>
  <c r="R8" i="21"/>
  <c r="R9" i="21"/>
  <c r="R10" i="21"/>
  <c r="R11" i="21"/>
  <c r="R2" i="21"/>
  <c r="Q3" i="21"/>
  <c r="Q4" i="21"/>
  <c r="Q5" i="21"/>
  <c r="Q6" i="21"/>
  <c r="Q7" i="21"/>
  <c r="Q8" i="21"/>
  <c r="Q9" i="21"/>
  <c r="Q10" i="21"/>
  <c r="Q11" i="21"/>
  <c r="Q2" i="21"/>
  <c r="N3" i="21"/>
  <c r="N4" i="21"/>
  <c r="N5" i="21"/>
  <c r="N6" i="21"/>
  <c r="N7" i="21"/>
  <c r="N8" i="21"/>
  <c r="N9" i="21"/>
  <c r="N10" i="21"/>
  <c r="N11" i="21"/>
  <c r="N2" i="21"/>
  <c r="M3" i="21"/>
  <c r="M4" i="21"/>
  <c r="M5" i="21"/>
  <c r="M6" i="21"/>
  <c r="M7" i="21"/>
  <c r="M8" i="21"/>
  <c r="M9" i="21"/>
  <c r="M10" i="21"/>
  <c r="M11" i="21"/>
  <c r="M2" i="21"/>
  <c r="J2" i="21" l="1"/>
  <c r="J3" i="21"/>
  <c r="J4" i="21"/>
  <c r="J5" i="21"/>
  <c r="J6" i="21"/>
  <c r="J7" i="21"/>
  <c r="J8" i="21"/>
  <c r="J9" i="21"/>
  <c r="J10" i="21"/>
  <c r="J11" i="21"/>
  <c r="I2" i="21"/>
  <c r="I3" i="21"/>
  <c r="I4" i="21"/>
  <c r="I5" i="21"/>
  <c r="I6" i="21"/>
  <c r="I7" i="21"/>
  <c r="I8" i="21"/>
  <c r="I9" i="21"/>
  <c r="I10" i="21"/>
  <c r="I11" i="21"/>
  <c r="I13" i="21" l="1"/>
  <c r="J13" i="21"/>
  <c r="F2" i="21"/>
  <c r="F3" i="21"/>
  <c r="F4" i="21"/>
  <c r="F5" i="21"/>
  <c r="F6" i="21"/>
  <c r="F7" i="21"/>
  <c r="F8" i="21"/>
  <c r="F9" i="21"/>
  <c r="F10" i="21"/>
  <c r="F11" i="21"/>
  <c r="E2" i="21"/>
  <c r="E3" i="21"/>
  <c r="E4" i="21"/>
  <c r="E5" i="21"/>
  <c r="E6" i="21"/>
  <c r="E7" i="21"/>
  <c r="E8" i="21"/>
  <c r="E9" i="21"/>
  <c r="E10" i="21"/>
  <c r="E11" i="21"/>
  <c r="E13" i="21" l="1"/>
  <c r="F13" i="21"/>
  <c r="U13" i="21" l="1"/>
  <c r="R13" i="21"/>
  <c r="Z13" i="21"/>
  <c r="N13" i="21"/>
  <c r="V13" i="21"/>
  <c r="M13" i="21"/>
  <c r="Q13" i="21"/>
  <c r="Y13" i="21"/>
</calcChain>
</file>

<file path=xl/sharedStrings.xml><?xml version="1.0" encoding="utf-8"?>
<sst xmlns="http://schemas.openxmlformats.org/spreadsheetml/2006/main" count="539" uniqueCount="226">
  <si>
    <t>commons-io-2.6</t>
  </si>
  <si>
    <t>logging-interceptor-3.6.0</t>
  </si>
  <si>
    <t>circleimageview-3.1.0</t>
  </si>
  <si>
    <t>glide-4.11.0</t>
  </si>
  <si>
    <t>metadata-extractor-2.13.0</t>
  </si>
  <si>
    <t>subsampling-scale-image-view-3.10.0</t>
  </si>
  <si>
    <t>gson-2.8.5</t>
  </si>
  <si>
    <t>okio-1.17.4</t>
  </si>
  <si>
    <t>commons-lang3-3.7</t>
  </si>
  <si>
    <t>retrofit-2.2.0</t>
  </si>
  <si>
    <t>timber-4.7.1</t>
  </si>
  <si>
    <t>okhttp3-integration-4.12.0</t>
  </si>
  <si>
    <t>jsr305-3.0.2</t>
  </si>
  <si>
    <t>LibScout</t>
  </si>
  <si>
    <r>
      <t>APP</t>
    </r>
    <r>
      <rPr>
        <sz val="11"/>
        <color theme="1"/>
        <rFont val="宋体"/>
        <family val="2"/>
      </rPr>
      <t>编号</t>
    </r>
  </si>
  <si>
    <r>
      <rPr>
        <sz val="11"/>
        <color theme="1"/>
        <rFont val="宋体"/>
        <family val="2"/>
      </rPr>
      <t>序号</t>
    </r>
  </si>
  <si>
    <t>google-material-typeface-rounded-4.0.0.1-kotlin</t>
  </si>
  <si>
    <t>okhttp-3.12.1</t>
  </si>
  <si>
    <t>annotations-java5-15.0</t>
  </si>
  <si>
    <t>commons-codec-1.9</t>
  </si>
  <si>
    <t>viewtooltip-1.2.2</t>
  </si>
  <si>
    <t>circleimageview-2.0.0</t>
  </si>
  <si>
    <t>butterknife-10.2.3</t>
  </si>
  <si>
    <t>exoplayer-2.13.2</t>
  </si>
  <si>
    <t>Ground Truth</t>
    <phoneticPr fontId="1" type="noConversion"/>
  </si>
  <si>
    <t>LIBLOOM 
#FN</t>
    <phoneticPr fontId="1" type="noConversion"/>
  </si>
  <si>
    <t>LIBLOOM 
%Recall</t>
    <phoneticPr fontId="1" type="noConversion"/>
  </si>
  <si>
    <t>LIBLOOM 
%Precision</t>
    <phoneticPr fontId="1" type="noConversion"/>
  </si>
  <si>
    <t>LibScout
#Report</t>
    <phoneticPr fontId="1" type="noConversion"/>
  </si>
  <si>
    <t>LibScout
#FN</t>
    <phoneticPr fontId="1" type="noConversion"/>
  </si>
  <si>
    <t>AVG</t>
    <phoneticPr fontId="1" type="noConversion"/>
  </si>
  <si>
    <t>MPAndroidChart-3.1.0</t>
  </si>
  <si>
    <t>io.wcm.tooling.spotbugs.annotations-1.0.0</t>
  </si>
  <si>
    <t>auto-value-cursor-annotations-1.1.0</t>
  </si>
  <si>
    <t>jsr250-api-1.0</t>
  </si>
  <si>
    <t>LibPecker</t>
    <phoneticPr fontId="1" type="noConversion"/>
  </si>
  <si>
    <t>LibRadar</t>
    <phoneticPr fontId="1" type="noConversion"/>
  </si>
  <si>
    <t>sdp-android-1.0.6</t>
  </si>
  <si>
    <t>ssp-android-1.0.6</t>
  </si>
  <si>
    <t>octicons-typeface-11.1.0.0-kotlin</t>
  </si>
  <si>
    <t>android-image-cropper-2.8.0</t>
  </si>
  <si>
    <t>PhotoView-2.0.0</t>
  </si>
  <si>
    <t>exoplayer-hls-2.12.0</t>
  </si>
  <si>
    <t>gson-2.8.6</t>
  </si>
  <si>
    <t>glide-4.12.0</t>
  </si>
  <si>
    <t>guava-30.1-android</t>
  </si>
  <si>
    <t>rxandroid-2.1.1</t>
  </si>
  <si>
    <t>core-4.6.2</t>
  </si>
  <si>
    <t>fastadapter-2.6.2</t>
  </si>
  <si>
    <t>fastadapter-commons-2.6.3</t>
  </si>
  <si>
    <t>library-1.6.1</t>
  </si>
  <si>
    <t>picasso-2.5.2</t>
  </si>
  <si>
    <t>rebound-0.3.8</t>
  </si>
  <si>
    <t>android-gif-drawable-1.2.20</t>
  </si>
  <si>
    <t>butterknife-10.2.1</t>
  </si>
  <si>
    <t>core-4.3.1</t>
  </si>
  <si>
    <t>gson-2.5</t>
  </si>
  <si>
    <t>hawk-2.0.1</t>
  </si>
  <si>
    <t>iconics-core-4.0.1-b01</t>
  </si>
  <si>
    <t>iconics-views-4.0.1-b01</t>
  </si>
  <si>
    <t>rxjava-2.2.19</t>
  </si>
  <si>
    <t>netcipher-webkit-2.1.0</t>
  </si>
  <si>
    <t>gson-2.6.2</t>
  </si>
  <si>
    <t>PhotoView-2.3.0</t>
  </si>
  <si>
    <t>adapter-rxjava2-2.9.0</t>
  </si>
  <si>
    <t>coil-0.13.0</t>
  </si>
  <si>
    <t>okhttp-4.2.2</t>
  </si>
  <si>
    <t>okio-2.6.0</t>
  </si>
  <si>
    <t>retrofit-2.9.0</t>
  </si>
  <si>
    <t>retrofit2-kotlinx-serialization-converter-0.8.0</t>
  </si>
  <si>
    <t>rxbinding-appcompat-3.1.0</t>
  </si>
  <si>
    <t>rxbinding-swiperefreshlayout-3.1.0</t>
  </si>
  <si>
    <t>rxbinding-viewpager-3.1.0</t>
  </si>
  <si>
    <t>threetenabp-1.2.1</t>
  </si>
  <si>
    <t>conscrypt-android-2.5.1</t>
  </si>
  <si>
    <t>core-0.9.6.0</t>
  </si>
  <si>
    <t>exoplayer-ui-2.12.0</t>
  </si>
  <si>
    <t>okhttp-3.12.13</t>
  </si>
  <si>
    <t>rxandroid-3.0.0</t>
  </si>
  <si>
    <t>bcmail-jdk15on-1.64</t>
  </si>
  <si>
    <t>conscrypt-android-2.2.1</t>
  </si>
  <si>
    <t>converter-gson-2.9.0</t>
  </si>
  <si>
    <t>core-3.3.3</t>
  </si>
  <si>
    <t>flowlayout-0.4.1</t>
  </si>
  <si>
    <t>hsluv-0.2</t>
  </si>
  <si>
    <t>jxmpp-jid-0.6.4</t>
  </si>
  <si>
    <t>okhttp-4.9.1</t>
  </si>
  <si>
    <t>osmdroid-android-6.1.10</t>
  </si>
  <si>
    <t>roundedimageview-2.3.0</t>
  </si>
  <si>
    <t>ShortcutBadger-1.1.22</t>
  </si>
  <si>
    <t>signal-protocol-java-2.6.2</t>
  </si>
  <si>
    <t>toastcompat-1.1.0</t>
  </si>
  <si>
    <t>fastadapter-4.1.2</t>
  </si>
  <si>
    <t>fuzzywuzzy-1.1.9</t>
  </si>
  <si>
    <t>glide-4.8.0</t>
  </si>
  <si>
    <t>jackson-annotations-2.3.2</t>
  </si>
  <si>
    <t>jackson-databind-2.3.2</t>
  </si>
  <si>
    <t>jsonapi-converter-0.10</t>
  </si>
  <si>
    <t>library-0.4.3</t>
  </si>
  <si>
    <t>logging-interceptor-4.9.0</t>
  </si>
  <si>
    <t>mapbox-android-plugin-places-v8-0.9.0</t>
  </si>
  <si>
    <t>okhttp3-integration-4.11.0</t>
  </si>
  <si>
    <t>richeditor-android-2.0.0</t>
  </si>
  <si>
    <t>rx-preferences-2.0.1</t>
  </si>
  <si>
    <t>rxandroid-1.2.1</t>
  </si>
  <si>
    <t>rxjava-1.3.0</t>
  </si>
  <si>
    <t>logging-interceptor-3.12.12</t>
  </si>
  <si>
    <t>jackson-datatype-json-org-2.9.6</t>
  </si>
  <si>
    <t>fab-1.6.4</t>
  </si>
  <si>
    <t>zxing-1.8.4</t>
  </si>
  <si>
    <t>library-5.4.3</t>
  </si>
  <si>
    <t>commons-csv-1.5</t>
  </si>
  <si>
    <t>okhttp-3.10.0</t>
  </si>
  <si>
    <t>android-observablescrollview-1.5.2</t>
  </si>
  <si>
    <t>caldroid-3.0.1</t>
  </si>
  <si>
    <t>compressor-2.1.0</t>
  </si>
  <si>
    <t>ext-tables-4.6.2</t>
  </si>
  <si>
    <t>flexbox-1.1.0</t>
  </si>
  <si>
    <t>glide-transformations-4.0.0</t>
  </si>
  <si>
    <t>guava-27.0.1-android</t>
  </si>
  <si>
    <t>hirondelle-date4j-1.5.1</t>
  </si>
  <si>
    <t>MPAndroidChart-3.0.3</t>
  </si>
  <si>
    <t>PhotoView-2.1.3</t>
  </si>
  <si>
    <t>prism4j-2.0.0</t>
  </si>
  <si>
    <t>syntax-highlight-4.6.2</t>
  </si>
  <si>
    <t>logging-interceptor-3.14.9</t>
  </si>
  <si>
    <t>licensesdialog-2.1.0</t>
  </si>
  <si>
    <t>converter-scalars-2.9.0</t>
  </si>
  <si>
    <t>coil-1.1.1</t>
  </si>
  <si>
    <t>logging-interceptor-3.12.0</t>
  </si>
  <si>
    <t>commons-lang3-3.9</t>
  </si>
  <si>
    <t>library-3.0.0</t>
  </si>
  <si>
    <t>jackson-databind-2.8.6</t>
  </si>
  <si>
    <t>butterknife-10.2.0</t>
  </si>
  <si>
    <t>Ground Truth</t>
    <phoneticPr fontId="1" type="noConversion"/>
  </si>
  <si>
    <t>annotations-java5-20.1.0</t>
  </si>
  <si>
    <t>extension-mediasession-2.13.0</t>
  </si>
  <si>
    <t>client-2.3.2</t>
  </si>
  <si>
    <t>okhttp-4.8.1</t>
  </si>
  <si>
    <t>plumber-android-2.5</t>
  </si>
  <si>
    <t>pdfium-android-1.5.0</t>
  </si>
  <si>
    <t>dagger-2.0.2</t>
  </si>
  <si>
    <t>rxjava-3.0.4</t>
  </si>
  <si>
    <t>kovenant-android-3.3.0</t>
  </si>
  <si>
    <t>adapter-rxjava3-2.9.0</t>
  </si>
  <si>
    <t>appcenter-crashes-3.1.0</t>
  </si>
  <si>
    <t>balloon-1.3.4</t>
  </si>
  <si>
    <t>flexbox-2.0.1</t>
  </si>
  <si>
    <t>jsoup-1.12.1</t>
  </si>
  <si>
    <t>logging-interceptor-4.8.1</t>
  </si>
  <si>
    <t>LibScout 
%Recall</t>
    <phoneticPr fontId="1" type="noConversion"/>
  </si>
  <si>
    <t>LibScout 
%Precision</t>
    <phoneticPr fontId="1" type="noConversion"/>
  </si>
  <si>
    <t>LibPecker
#Report</t>
    <phoneticPr fontId="1" type="noConversion"/>
  </si>
  <si>
    <t>LibPecker
#FN</t>
    <phoneticPr fontId="1" type="noConversion"/>
  </si>
  <si>
    <t>LibPecker 
%Recall</t>
    <phoneticPr fontId="1" type="noConversion"/>
  </si>
  <si>
    <t>LibPecker 
%Precision</t>
    <phoneticPr fontId="1" type="noConversion"/>
  </si>
  <si>
    <t>LibID
#Report</t>
    <phoneticPr fontId="1" type="noConversion"/>
  </si>
  <si>
    <t>LibID
#FN</t>
    <phoneticPr fontId="1" type="noConversion"/>
  </si>
  <si>
    <t>LibID 
%Recall</t>
    <phoneticPr fontId="1" type="noConversion"/>
  </si>
  <si>
    <t>LibID 
%Precision</t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</si>
  <si>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</si>
  <si>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</si>
  <si>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</si>
  <si>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</si>
  <si>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r>
      <rPr>
        <b/>
        <sz val="11"/>
        <color theme="1"/>
        <rFont val="宋体"/>
        <family val="3"/>
        <charset val="134"/>
      </rPr>
      <t>统计</t>
    </r>
    <phoneticPr fontId="1" type="noConversion"/>
  </si>
  <si>
    <t>com/github</t>
  </si>
  <si>
    <t>core-4.6.2</t>
    <phoneticPr fontId="1" type="noConversion"/>
  </si>
  <si>
    <t>commons-codec-1.9</t>
    <phoneticPr fontId="1" type="noConversion"/>
  </si>
  <si>
    <t>caldroid-3.0.1</t>
    <phoneticPr fontId="1" type="noConversion"/>
  </si>
  <si>
    <t>guava-27.0.1-android</t>
    <phoneticPr fontId="1" type="noConversion"/>
  </si>
  <si>
    <t>org/apache/poi/sl/draw/binding</t>
  </si>
  <si>
    <t>org/apache/poi/poifs/storage</t>
  </si>
  <si>
    <t>org/apache/poi/ss/formula/functions</t>
  </si>
  <si>
    <t>core-0.9.4.5</t>
    <phoneticPr fontId="1" type="noConversion"/>
  </si>
  <si>
    <t>LibID</t>
    <phoneticPr fontId="1" type="noConversion"/>
  </si>
  <si>
    <t>okhttp-4.2.2</t>
    <phoneticPr fontId="1" type="noConversion"/>
  </si>
  <si>
    <t>LibRadar
#Report</t>
    <phoneticPr fontId="1" type="noConversion"/>
  </si>
  <si>
    <t>LibRadar
#FN</t>
    <phoneticPr fontId="1" type="noConversion"/>
  </si>
  <si>
    <t>LibRadar
%Recall</t>
    <phoneticPr fontId="1" type="noConversion"/>
  </si>
  <si>
    <t>LibRadar
%Precision</t>
    <phoneticPr fontId="1" type="noConversion"/>
  </si>
  <si>
    <t>conscrypt-android-2.5.1</t>
    <phoneticPr fontId="1" type="noConversion"/>
  </si>
  <si>
    <t>exoplayer-core-2.12.0</t>
    <phoneticPr fontId="1" type="noConversion"/>
  </si>
  <si>
    <t>minidns-hla-0.2.4</t>
    <phoneticPr fontId="1" type="noConversion"/>
  </si>
  <si>
    <t>minidns-hla-0.2.4</t>
  </si>
  <si>
    <t>annotations-java5</t>
  </si>
  <si>
    <r>
      <t>LIBLOOM(</t>
    </r>
    <r>
      <rPr>
        <sz val="11"/>
        <color theme="1"/>
        <rFont val="宋体"/>
        <family val="3"/>
        <charset val="134"/>
      </rPr>
      <t>不考虑重打包</t>
    </r>
    <r>
      <rPr>
        <sz val="11"/>
        <color theme="1"/>
        <rFont val="Times New Roman"/>
        <family val="1"/>
      </rPr>
      <t>)</t>
    </r>
    <phoneticPr fontId="1" type="noConversion"/>
  </si>
  <si>
    <r>
      <t xml:space="preserve">LIBLOOM(repackage </t>
    </r>
    <r>
      <rPr>
        <sz val="11"/>
        <color theme="1"/>
        <rFont val="宋体"/>
        <family val="3"/>
        <charset val="134"/>
      </rPr>
      <t>启发式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部分匹配包名相同</t>
    </r>
    <r>
      <rPr>
        <sz val="11"/>
        <color theme="1"/>
        <rFont val="Times New Roman"/>
        <family val="1"/>
      </rPr>
      <t>)</t>
    </r>
    <phoneticPr fontId="1" type="noConversion"/>
  </si>
  <si>
    <r>
      <t>LIBLOOM</t>
    </r>
    <r>
      <rPr>
        <sz val="11"/>
        <color theme="1"/>
        <rFont val="宋体"/>
        <family val="3"/>
        <charset val="134"/>
      </rPr>
      <t>（repackage-old）</t>
    </r>
    <phoneticPr fontId="1" type="noConversion"/>
  </si>
  <si>
    <t>Lcom/bumptech/glide</t>
  </si>
  <si>
    <t>Lokhttp3</t>
  </si>
  <si>
    <t>com/google/android/gms</t>
  </si>
  <si>
    <t>com/google/common</t>
  </si>
  <si>
    <t>Lorg/apache/commons</t>
  </si>
  <si>
    <t>android/support/design</t>
  </si>
  <si>
    <t>me/zhanghai/android/materialprogressbar</t>
  </si>
  <si>
    <t>com/afollestad/materialdialogs/internal</t>
  </si>
  <si>
    <t>com/balysv</t>
    <phoneticPr fontId="1" type="noConversion"/>
  </si>
  <si>
    <t>Lcom/fasterxml</t>
    <phoneticPr fontId="1" type="noConversion"/>
  </si>
  <si>
    <t>com/github</t>
    <phoneticPr fontId="1" type="noConversion"/>
  </si>
  <si>
    <t>annotations-java5-15.0</t>
    <phoneticPr fontId="1" type="noConversion"/>
  </si>
  <si>
    <t>LIBLOOM-v3</t>
    <phoneticPr fontId="1" type="noConversion"/>
  </si>
  <si>
    <t>LibScout</t>
    <phoneticPr fontId="1" type="noConversion"/>
  </si>
  <si>
    <t>LibID</t>
    <phoneticPr fontId="1" type="noConversion"/>
  </si>
  <si>
    <t>LibPecker</t>
    <phoneticPr fontId="1" type="noConversion"/>
  </si>
  <si>
    <t>LibRadar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</si>
  <si>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</si>
  <si>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</si>
  <si>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</si>
  <si>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time</t>
    <phoneticPr fontId="1" type="noConversion"/>
  </si>
  <si>
    <t>729.584s</t>
    <phoneticPr fontId="1" type="noConversion"/>
  </si>
  <si>
    <t>691.482s</t>
    <phoneticPr fontId="1" type="noConversion"/>
  </si>
  <si>
    <t>5837.11s</t>
    <phoneticPr fontId="1" type="noConversion"/>
  </si>
  <si>
    <t>42.77s</t>
    <phoneticPr fontId="1" type="noConversion"/>
  </si>
  <si>
    <t>113.6s</t>
    <phoneticPr fontId="1" type="noConversion"/>
  </si>
  <si>
    <t>10215.21s</t>
    <phoneticPr fontId="1" type="noConversion"/>
  </si>
  <si>
    <t>android.joda-2.9.9.4</t>
  </si>
  <si>
    <t>dropbox-core-sdk-3.0.8</t>
  </si>
  <si>
    <t>licensesdialog-1.8.3</t>
  </si>
  <si>
    <t>No.</t>
    <phoneticPr fontId="1" type="noConversion"/>
  </si>
  <si>
    <t>LIBLOOM</t>
    <phoneticPr fontId="1" type="noConversion"/>
  </si>
  <si>
    <r>
      <t>LIBLOOM - standard</t>
    </r>
    <r>
      <rPr>
        <sz val="11"/>
        <color theme="1"/>
        <rFont val="宋体"/>
        <family val="2"/>
      </rPr>
      <t xml:space="preserve">
</t>
    </r>
    <r>
      <rPr>
        <sz val="11"/>
        <color theme="1"/>
        <rFont val="Times New Roman"/>
        <family val="1"/>
      </rPr>
      <t>LIBLOOM(rpkg) - heuristically address repackaging</t>
    </r>
    <phoneticPr fontId="1" type="noConversion"/>
  </si>
  <si>
    <t>LIBLOOM
#Report</t>
    <phoneticPr fontId="1" type="noConversion"/>
  </si>
  <si>
    <t>LIBLOOM(rpkg)
#Report</t>
    <phoneticPr fontId="1" type="noConversion"/>
  </si>
  <si>
    <t>LIBLOOM(rpkg) 
%Precision</t>
    <phoneticPr fontId="1" type="noConversion"/>
  </si>
  <si>
    <t>LIBLOOM(rpkg)
#FN</t>
    <phoneticPr fontId="1" type="noConversion"/>
  </si>
  <si>
    <t>LIBLOOM(rpkg)
%Recall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</si>
</sst>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Fill="1"/>
    <xf numFmtId="0" fontId="6" fillId="5" borderId="0" xfId="0" applyFont="1" applyFill="1" applyAlignment="1">
      <alignment horizontal="center" vertical="center"/>
    </xf>
    <xf numFmtId="0" fontId="3" fillId="6" borderId="0" xfId="0" applyFont="1" applyFill="1"/>
    <xf numFmtId="0" fontId="3" fillId="0" borderId="0" xfId="0" applyFont="1" applyAlignment="1">
      <alignment horizontal="center" vertical="center"/>
    </xf>
    <xf numFmtId="0" fontId="3" fillId="7" borderId="0" xfId="0" applyFont="1" applyFill="1"/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6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3" fillId="6" borderId="0" xfId="0" applyFont="1" applyFill="1" applyAlignment="1"/>
    <xf numFmtId="0" fontId="3" fillId="0" borderId="0" xfId="0" applyFont="1" applyFill="1" applyAlignment="1"/>
    <xf numFmtId="0" fontId="3" fillId="4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/>
    <xf numFmtId="0" fontId="6" fillId="5" borderId="0" xfId="0" applyNumberFormat="1" applyFont="1" applyFill="1" applyAlignment="1">
      <alignment horizontal="left"/>
    </xf>
    <xf numFmtId="0" fontId="3" fillId="0" borderId="0" xfId="0" applyNumberFormat="1" applyFont="1" applyFill="1"/>
    <xf numFmtId="10" fontId="6" fillId="2" borderId="0" xfId="0" applyNumberFormat="1" applyFont="1" applyFill="1" applyAlignment="1">
      <alignment horizontal="center" vertical="center"/>
    </xf>
    <xf numFmtId="10" fontId="6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7" borderId="0" xfId="0" applyNumberFormat="1" applyFont="1" applyFill="1"/>
    <xf numFmtId="0" fontId="3" fillId="6" borderId="0" xfId="0" applyNumberFormat="1" applyFont="1" applyFill="1"/>
    <xf numFmtId="0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10" fontId="0" fillId="0" borderId="0" xfId="0" applyNumberFormat="1" applyBorder="1"/>
    <xf numFmtId="10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:G7"/>
    </sheetView>
  </sheetViews>
  <sheetFormatPr defaultRowHeight="13.5" x14ac:dyDescent="0.15"/>
  <cols>
    <col min="1" max="1" width="11.875" customWidth="1"/>
    <col min="2" max="7" width="12.625" customWidth="1"/>
  </cols>
  <sheetData>
    <row r="1" spans="1:10" ht="20.100000000000001" customHeight="1" x14ac:dyDescent="0.25">
      <c r="A1" s="54"/>
      <c r="B1" s="54" t="s">
        <v>219</v>
      </c>
      <c r="C1" s="54" t="s">
        <v>200</v>
      </c>
      <c r="D1" s="54" t="s">
        <v>202</v>
      </c>
      <c r="E1" s="54" t="s">
        <v>203</v>
      </c>
      <c r="F1" s="54" t="s">
        <v>201</v>
      </c>
      <c r="G1" s="54" t="s">
        <v>204</v>
      </c>
    </row>
    <row r="2" spans="1:10" ht="20.100000000000001" customHeight="1" x14ac:dyDescent="0.25">
      <c r="A2" s="54" t="s">
        <v>205</v>
      </c>
      <c r="B2" s="55">
        <v>0.98609999999999998</v>
      </c>
      <c r="C2" s="55">
        <v>0.76759999999999995</v>
      </c>
      <c r="D2" s="55">
        <v>0.32919999999999999</v>
      </c>
      <c r="E2" s="55">
        <v>0.54600000000000004</v>
      </c>
      <c r="F2" s="55">
        <v>0.85709999999999997</v>
      </c>
      <c r="G2" s="55">
        <v>0.58330000000000004</v>
      </c>
      <c r="H2" s="60"/>
      <c r="I2" s="60"/>
      <c r="J2" s="60"/>
    </row>
    <row r="3" spans="1:10" ht="20.100000000000001" customHeight="1" x14ac:dyDescent="0.25">
      <c r="A3" s="54" t="s">
        <v>206</v>
      </c>
      <c r="B3" s="55">
        <v>0.2339</v>
      </c>
      <c r="C3" s="55">
        <v>0.75060000000000004</v>
      </c>
      <c r="D3" s="55">
        <v>0.21210000000000001</v>
      </c>
      <c r="E3" s="55">
        <v>0.23519999999999999</v>
      </c>
      <c r="F3" s="55">
        <v>8.7499999999999994E-2</v>
      </c>
      <c r="G3" s="55">
        <v>4.6100000000000002E-2</v>
      </c>
      <c r="H3" s="60"/>
      <c r="I3" s="60"/>
      <c r="J3" s="60"/>
    </row>
    <row r="4" spans="1:10" ht="20.100000000000001" customHeight="1" x14ac:dyDescent="0.25">
      <c r="A4" s="54" t="s">
        <v>207</v>
      </c>
      <c r="B4" s="55">
        <f>2*B2*B3/(B2+B3)</f>
        <v>0.37811277049180325</v>
      </c>
      <c r="C4" s="55">
        <f t="shared" ref="C4:G4" si="0">2*C2*C3/(C2+C3)</f>
        <v>0.75900482149914383</v>
      </c>
      <c r="D4" s="55">
        <f t="shared" si="0"/>
        <v>0.25798381673748388</v>
      </c>
      <c r="E4" s="55">
        <f t="shared" si="0"/>
        <v>0.32877419354838711</v>
      </c>
      <c r="F4" s="55">
        <f t="shared" si="0"/>
        <v>0.15878943468134657</v>
      </c>
      <c r="G4" s="55">
        <f t="shared" si="0"/>
        <v>8.5446870034953923E-2</v>
      </c>
      <c r="H4" s="61"/>
      <c r="I4" s="61"/>
      <c r="J4" s="61"/>
    </row>
    <row r="5" spans="1:10" ht="20.100000000000001" customHeight="1" x14ac:dyDescent="0.25">
      <c r="A5" s="54" t="s">
        <v>208</v>
      </c>
      <c r="B5" s="54" t="s">
        <v>209</v>
      </c>
      <c r="C5" s="54" t="s">
        <v>210</v>
      </c>
      <c r="D5" s="54" t="s">
        <v>211</v>
      </c>
      <c r="E5" s="54" t="s">
        <v>214</v>
      </c>
      <c r="F5" s="55" t="s">
        <v>212</v>
      </c>
      <c r="G5" s="54" t="s">
        <v>213</v>
      </c>
    </row>
    <row r="7" spans="1:10" ht="50.1" customHeight="1" x14ac:dyDescent="0.15">
      <c r="A7" s="64" t="s">
        <v>220</v>
      </c>
      <c r="B7" s="65"/>
      <c r="C7" s="65"/>
      <c r="D7" s="65"/>
      <c r="E7" s="65"/>
      <c r="F7" s="65"/>
      <c r="G7" s="65"/>
    </row>
  </sheetData>
  <mergeCells count="1">
    <mergeCell ref="A7:G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5" x14ac:dyDescent="0.25"/>
  <cols>
    <col min="1" max="1" width="6.625" style="27" customWidth="1"/>
    <col min="2" max="2" width="12.625" style="27" customWidth="1"/>
    <col min="3" max="4" width="12.625" style="52" customWidth="1"/>
    <col min="5" max="6" width="12.625" style="27" customWidth="1"/>
    <col min="7" max="8" width="13.625" style="52" customWidth="1"/>
    <col min="9" max="10" width="13.625" style="27" customWidth="1"/>
    <col min="11" max="26" width="12.625" style="27" customWidth="1"/>
    <col min="27" max="16384" width="9" style="27"/>
  </cols>
  <sheetData>
    <row r="1" spans="1:26" s="26" customFormat="1" ht="39.950000000000003" customHeight="1" x14ac:dyDescent="0.25">
      <c r="A1" s="44" t="s">
        <v>218</v>
      </c>
      <c r="B1" s="44" t="s">
        <v>24</v>
      </c>
      <c r="C1" s="50" t="s">
        <v>221</v>
      </c>
      <c r="D1" s="50" t="s">
        <v>25</v>
      </c>
      <c r="E1" s="22" t="s">
        <v>26</v>
      </c>
      <c r="F1" s="22" t="s">
        <v>27</v>
      </c>
      <c r="G1" s="50" t="s">
        <v>222</v>
      </c>
      <c r="H1" s="50" t="s">
        <v>224</v>
      </c>
      <c r="I1" s="22" t="s">
        <v>225</v>
      </c>
      <c r="J1" s="22" t="s">
        <v>223</v>
      </c>
      <c r="K1" s="23" t="s">
        <v>28</v>
      </c>
      <c r="L1" s="23" t="s">
        <v>29</v>
      </c>
      <c r="M1" s="23" t="s">
        <v>150</v>
      </c>
      <c r="N1" s="23" t="s">
        <v>151</v>
      </c>
      <c r="O1" s="25" t="s">
        <v>156</v>
      </c>
      <c r="P1" s="25" t="s">
        <v>157</v>
      </c>
      <c r="Q1" s="25" t="s">
        <v>158</v>
      </c>
      <c r="R1" s="25" t="s">
        <v>159</v>
      </c>
      <c r="S1" s="24" t="s">
        <v>152</v>
      </c>
      <c r="T1" s="24" t="s">
        <v>153</v>
      </c>
      <c r="U1" s="24" t="s">
        <v>154</v>
      </c>
      <c r="V1" s="24" t="s">
        <v>155</v>
      </c>
      <c r="W1" s="30" t="s">
        <v>176</v>
      </c>
      <c r="X1" s="30" t="s">
        <v>177</v>
      </c>
      <c r="Y1" s="30" t="s">
        <v>178</v>
      </c>
      <c r="Z1" s="30" t="s">
        <v>179</v>
      </c>
    </row>
    <row r="2" spans="1:26" ht="20.100000000000001" customHeight="1" x14ac:dyDescent="0.25">
      <c r="A2" s="43">
        <v>8</v>
      </c>
      <c r="B2" s="43">
        <v>2</v>
      </c>
      <c r="C2" s="9">
        <v>0</v>
      </c>
      <c r="D2" s="9">
        <v>0</v>
      </c>
      <c r="E2" s="7">
        <f t="shared" ref="E2:E11" si="0">IF(B2=0,"-",(C2-D2)/B2)</f>
        <v>0</v>
      </c>
      <c r="F2" s="7" t="str">
        <f t="shared" ref="F2:F9" si="1">IF(C2=0,"-",(C2-D2)/C2)</f>
        <v>-</v>
      </c>
      <c r="G2" s="9">
        <v>4</v>
      </c>
      <c r="H2" s="9">
        <v>2</v>
      </c>
      <c r="I2" s="7">
        <f>IF(B2=0,"-",(G2-H2)/B2)</f>
        <v>1</v>
      </c>
      <c r="J2" s="7">
        <f t="shared" ref="J2:J9" si="2">IF(G2=0,"-",(G2-H2)/G2)</f>
        <v>0.5</v>
      </c>
      <c r="K2" s="43">
        <v>0</v>
      </c>
      <c r="L2" s="43">
        <v>0</v>
      </c>
      <c r="M2" s="7">
        <f>IF(B2=0,"-",(K2-L2)/B2)</f>
        <v>0</v>
      </c>
      <c r="N2" s="7" t="str">
        <f>IF(K2=0,"-",(K2-L2)/K2)</f>
        <v>-</v>
      </c>
      <c r="O2" s="27">
        <v>2</v>
      </c>
      <c r="P2" s="27">
        <v>1</v>
      </c>
      <c r="Q2" s="28">
        <f>IF(B2=0,"-",(O2-P2)/B2)</f>
        <v>0.5</v>
      </c>
      <c r="R2" s="28">
        <f>IF(O2=0,"-",(O2-P2)/O2)</f>
        <v>0.5</v>
      </c>
      <c r="S2" s="27">
        <v>2</v>
      </c>
      <c r="T2" s="27">
        <v>1</v>
      </c>
      <c r="U2" s="28">
        <f>IF(B2=0,"-",(S2-T2)/B2)</f>
        <v>0.5</v>
      </c>
      <c r="V2" s="28">
        <f>IF(S2=0,"-",(S2-T2)/S2)</f>
        <v>0.5</v>
      </c>
      <c r="W2" s="27">
        <v>0</v>
      </c>
      <c r="X2" s="27">
        <v>0</v>
      </c>
      <c r="Y2" s="28">
        <f>IF(B2=0,"-",(W2-X2)/B2)</f>
        <v>0</v>
      </c>
      <c r="Z2" s="28" t="str">
        <f>IF(W2=0,"-",(W2-X2)/W2)</f>
        <v>-</v>
      </c>
    </row>
    <row r="3" spans="1:26" ht="20.100000000000001" customHeight="1" x14ac:dyDescent="0.25">
      <c r="A3" s="43">
        <v>9</v>
      </c>
      <c r="B3" s="43">
        <v>6</v>
      </c>
      <c r="C3" s="9">
        <v>1</v>
      </c>
      <c r="D3" s="9">
        <v>0</v>
      </c>
      <c r="E3" s="7">
        <f t="shared" si="0"/>
        <v>0.16666666666666666</v>
      </c>
      <c r="F3" s="7">
        <f t="shared" si="1"/>
        <v>1</v>
      </c>
      <c r="G3" s="9">
        <v>4</v>
      </c>
      <c r="H3" s="9">
        <v>0</v>
      </c>
      <c r="I3" s="7">
        <f>IF(B3=0,"-",(G3-H3)/B3)</f>
        <v>0.66666666666666663</v>
      </c>
      <c r="J3" s="7">
        <f t="shared" si="2"/>
        <v>1</v>
      </c>
      <c r="K3" s="43">
        <v>0</v>
      </c>
      <c r="L3" s="53">
        <v>0</v>
      </c>
      <c r="M3" s="7">
        <f>IF(B3=0,"-",(K3-L3)/B3)</f>
        <v>0</v>
      </c>
      <c r="N3" s="7" t="str">
        <f t="shared" ref="N3:N11" si="3">IF(K3=0,"-",(K3-L3)/K3)</f>
        <v>-</v>
      </c>
      <c r="O3" s="27">
        <v>3</v>
      </c>
      <c r="P3" s="27">
        <v>2</v>
      </c>
      <c r="Q3" s="28">
        <f>IF(B3=0,"-",(O3-P3)/B3)</f>
        <v>0.16666666666666666</v>
      </c>
      <c r="R3" s="28">
        <f t="shared" ref="R3:R11" si="4">IF(O3=0,"-",(O3-P3)/O3)</f>
        <v>0.33333333333333331</v>
      </c>
      <c r="S3" s="27">
        <v>2</v>
      </c>
      <c r="T3" s="27">
        <v>2</v>
      </c>
      <c r="U3" s="28">
        <f>IF(B3=0,"-",(S3-T3)/B3)</f>
        <v>0</v>
      </c>
      <c r="V3" s="28">
        <f t="shared" ref="V3:V11" si="5">IF(S3=0,"-",(S3-T3)/S3)</f>
        <v>0</v>
      </c>
      <c r="W3" s="27">
        <v>1</v>
      </c>
      <c r="X3" s="27">
        <v>0</v>
      </c>
      <c r="Y3" s="28">
        <f>IF(B3=0,"-",(W3-X3)/B3)</f>
        <v>0.16666666666666666</v>
      </c>
      <c r="Z3" s="28">
        <f t="shared" ref="Z3:Z11" si="6">IF(W3=0,"-",(W3-X3)/W3)</f>
        <v>1</v>
      </c>
    </row>
    <row r="4" spans="1:26" ht="20.100000000000001" customHeight="1" x14ac:dyDescent="0.25">
      <c r="A4" s="43">
        <v>11</v>
      </c>
      <c r="B4" s="43">
        <v>15</v>
      </c>
      <c r="C4" s="9">
        <v>5</v>
      </c>
      <c r="D4" s="9">
        <v>0</v>
      </c>
      <c r="E4" s="7">
        <f t="shared" si="0"/>
        <v>0.33333333333333331</v>
      </c>
      <c r="F4" s="7">
        <f t="shared" si="1"/>
        <v>1</v>
      </c>
      <c r="G4" s="9">
        <v>5</v>
      </c>
      <c r="H4" s="9">
        <v>0</v>
      </c>
      <c r="I4" s="7">
        <f>IF(B4=0,"-",(G4-H4)/B4)</f>
        <v>0.33333333333333331</v>
      </c>
      <c r="J4" s="7">
        <f t="shared" si="2"/>
        <v>1</v>
      </c>
      <c r="K4" s="43">
        <v>2</v>
      </c>
      <c r="L4" s="53">
        <v>0</v>
      </c>
      <c r="M4" s="7">
        <f>IF(B4=0,"-",(K4-L4)/B4)</f>
        <v>0.13333333333333333</v>
      </c>
      <c r="N4" s="7">
        <f t="shared" si="3"/>
        <v>1</v>
      </c>
      <c r="O4" s="27">
        <v>2</v>
      </c>
      <c r="P4" s="27">
        <v>2</v>
      </c>
      <c r="Q4" s="28">
        <f>IF(B4=0,"-",(O4-P4)/B4)</f>
        <v>0</v>
      </c>
      <c r="R4" s="28">
        <f t="shared" si="4"/>
        <v>0</v>
      </c>
      <c r="S4" s="27">
        <v>6</v>
      </c>
      <c r="T4" s="27">
        <v>3</v>
      </c>
      <c r="U4" s="28">
        <f>IF(B4=0,"-",(S4-T4)/B4)</f>
        <v>0.2</v>
      </c>
      <c r="V4" s="28">
        <f t="shared" si="5"/>
        <v>0.5</v>
      </c>
      <c r="W4" s="27">
        <v>0</v>
      </c>
      <c r="X4" s="27">
        <v>0</v>
      </c>
      <c r="Y4" s="28">
        <f>IF(B4=0,"-",(W4-X4)/B4)</f>
        <v>0</v>
      </c>
      <c r="Z4" s="28" t="str">
        <f t="shared" si="6"/>
        <v>-</v>
      </c>
    </row>
    <row r="5" spans="1:26" ht="20.100000000000001" customHeight="1" x14ac:dyDescent="0.25">
      <c r="A5" s="43">
        <v>22</v>
      </c>
      <c r="B5" s="43">
        <v>10</v>
      </c>
      <c r="C5" s="9">
        <v>3</v>
      </c>
      <c r="D5" s="9">
        <v>0</v>
      </c>
      <c r="E5" s="7">
        <f t="shared" si="0"/>
        <v>0.3</v>
      </c>
      <c r="F5" s="7">
        <f t="shared" si="1"/>
        <v>1</v>
      </c>
      <c r="G5" s="9">
        <v>10</v>
      </c>
      <c r="H5" s="9">
        <v>2</v>
      </c>
      <c r="I5" s="7">
        <f>IF(B5=0,"-",(G5-H5)/B5)</f>
        <v>0.8</v>
      </c>
      <c r="J5" s="7">
        <f t="shared" si="2"/>
        <v>0.8</v>
      </c>
      <c r="K5" s="43">
        <v>1</v>
      </c>
      <c r="L5" s="53">
        <v>0</v>
      </c>
      <c r="M5" s="7">
        <f>IF(B5=0,"-",(K5-L5)/B5)</f>
        <v>0.1</v>
      </c>
      <c r="N5" s="7">
        <f t="shared" si="3"/>
        <v>1</v>
      </c>
      <c r="O5" s="27">
        <v>5</v>
      </c>
      <c r="P5" s="27">
        <v>4</v>
      </c>
      <c r="Q5" s="28">
        <f>IF(B5=0,"-",(O5-P5)/B5)</f>
        <v>0.1</v>
      </c>
      <c r="R5" s="28">
        <f t="shared" si="4"/>
        <v>0.2</v>
      </c>
      <c r="S5" s="27">
        <v>5</v>
      </c>
      <c r="T5" s="27">
        <v>2</v>
      </c>
      <c r="U5" s="28">
        <f>IF(B5=0,"-",(S5-T5)/B5)</f>
        <v>0.3</v>
      </c>
      <c r="V5" s="28">
        <f t="shared" si="5"/>
        <v>0.6</v>
      </c>
      <c r="W5" s="27">
        <v>1</v>
      </c>
      <c r="X5" s="27">
        <v>1</v>
      </c>
      <c r="Y5" s="28">
        <f>IF(B5=0,"-",(W5-X5)/B5)</f>
        <v>0</v>
      </c>
      <c r="Z5" s="28">
        <f t="shared" si="6"/>
        <v>0</v>
      </c>
    </row>
    <row r="6" spans="1:26" ht="20.100000000000001" customHeight="1" x14ac:dyDescent="0.25">
      <c r="A6" s="43">
        <v>29</v>
      </c>
      <c r="B6" s="43">
        <v>19</v>
      </c>
      <c r="C6" s="9">
        <v>7</v>
      </c>
      <c r="D6" s="9">
        <v>0</v>
      </c>
      <c r="E6" s="7">
        <f t="shared" si="0"/>
        <v>0.36842105263157893</v>
      </c>
      <c r="F6" s="7">
        <f t="shared" si="1"/>
        <v>1</v>
      </c>
      <c r="G6" s="9">
        <v>21</v>
      </c>
      <c r="H6" s="9">
        <v>6</v>
      </c>
      <c r="I6" s="7">
        <f>IF(B6=0,"-",(G6-H6)/B6)</f>
        <v>0.78947368421052633</v>
      </c>
      <c r="J6" s="7">
        <f t="shared" si="2"/>
        <v>0.7142857142857143</v>
      </c>
      <c r="K6" s="43">
        <v>2</v>
      </c>
      <c r="L6" s="53">
        <v>1</v>
      </c>
      <c r="M6" s="7">
        <f>IF(B6=0,"-",(K6-L6)/B6)</f>
        <v>5.2631578947368418E-2</v>
      </c>
      <c r="N6" s="7">
        <f t="shared" si="3"/>
        <v>0.5</v>
      </c>
      <c r="O6" s="27">
        <v>8</v>
      </c>
      <c r="P6" s="27">
        <v>4</v>
      </c>
      <c r="Q6" s="28">
        <f>IF(B6=0,"-",(O6-P6)/B6)</f>
        <v>0.21052631578947367</v>
      </c>
      <c r="R6" s="28">
        <f t="shared" si="4"/>
        <v>0.5</v>
      </c>
      <c r="S6" s="27">
        <v>8</v>
      </c>
      <c r="T6" s="27">
        <v>3</v>
      </c>
      <c r="U6" s="28">
        <f>IF(B6=0,"-",(S6-T6)/B6)</f>
        <v>0.26315789473684209</v>
      </c>
      <c r="V6" s="28">
        <f t="shared" si="5"/>
        <v>0.625</v>
      </c>
      <c r="W6" s="27">
        <v>0</v>
      </c>
      <c r="X6" s="27">
        <v>0</v>
      </c>
      <c r="Y6" s="28">
        <f>IF(B6=0,"-",(W6-X6)/B6)</f>
        <v>0</v>
      </c>
      <c r="Z6" s="28" t="str">
        <f t="shared" si="6"/>
        <v>-</v>
      </c>
    </row>
    <row r="7" spans="1:26" ht="20.100000000000001" customHeight="1" x14ac:dyDescent="0.25">
      <c r="A7" s="43">
        <v>36</v>
      </c>
      <c r="B7" s="43">
        <v>22</v>
      </c>
      <c r="C7" s="9">
        <v>7</v>
      </c>
      <c r="D7" s="9">
        <v>0</v>
      </c>
      <c r="E7" s="7">
        <f t="shared" si="0"/>
        <v>0.31818181818181818</v>
      </c>
      <c r="F7" s="7">
        <f t="shared" si="1"/>
        <v>1</v>
      </c>
      <c r="G7" s="9">
        <v>27</v>
      </c>
      <c r="H7" s="9">
        <v>10</v>
      </c>
      <c r="I7" s="7">
        <f>IF(B7=0,"-",(G7-H7)/B7)</f>
        <v>0.77272727272727271</v>
      </c>
      <c r="J7" s="7">
        <f t="shared" si="2"/>
        <v>0.62962962962962965</v>
      </c>
      <c r="K7" s="43">
        <v>2</v>
      </c>
      <c r="L7" s="53">
        <v>0</v>
      </c>
      <c r="M7" s="7">
        <f>IF(B7=0,"-",(K7-L7)/B7)</f>
        <v>9.0909090909090912E-2</v>
      </c>
      <c r="N7" s="7">
        <f t="shared" si="3"/>
        <v>1</v>
      </c>
      <c r="O7" s="27">
        <v>13</v>
      </c>
      <c r="P7" s="27">
        <v>7</v>
      </c>
      <c r="Q7" s="28">
        <f>IF(B7=0,"-",(O7-P7)/B7)</f>
        <v>0.27272727272727271</v>
      </c>
      <c r="R7" s="28">
        <f t="shared" si="4"/>
        <v>0.46153846153846156</v>
      </c>
      <c r="S7" s="27">
        <v>8</v>
      </c>
      <c r="T7" s="27">
        <v>5</v>
      </c>
      <c r="U7" s="28">
        <f>IF(B7=0,"-",(S7-T7)/B7)</f>
        <v>0.13636363636363635</v>
      </c>
      <c r="V7" s="28">
        <f t="shared" si="5"/>
        <v>0.375</v>
      </c>
      <c r="W7" s="27">
        <v>3</v>
      </c>
      <c r="X7" s="27">
        <v>2</v>
      </c>
      <c r="Y7" s="28">
        <f>IF(B7=0,"-",(W7-X7)/B7)</f>
        <v>4.5454545454545456E-2</v>
      </c>
      <c r="Z7" s="28">
        <f t="shared" si="6"/>
        <v>0.33333333333333331</v>
      </c>
    </row>
    <row r="8" spans="1:26" ht="20.100000000000001" customHeight="1" x14ac:dyDescent="0.25">
      <c r="A8" s="43">
        <v>45</v>
      </c>
      <c r="B8" s="43">
        <v>20</v>
      </c>
      <c r="C8" s="9">
        <v>9</v>
      </c>
      <c r="D8" s="9">
        <v>1</v>
      </c>
      <c r="E8" s="7">
        <f t="shared" si="0"/>
        <v>0.4</v>
      </c>
      <c r="F8" s="7">
        <f t="shared" si="1"/>
        <v>0.88888888888888884</v>
      </c>
      <c r="G8" s="9">
        <v>21</v>
      </c>
      <c r="H8" s="9">
        <v>4</v>
      </c>
      <c r="I8" s="7">
        <f>IF(B8=0,"-",(G8-H8)/B8)</f>
        <v>0.85</v>
      </c>
      <c r="J8" s="7">
        <f t="shared" si="2"/>
        <v>0.80952380952380953</v>
      </c>
      <c r="K8" s="43">
        <v>6</v>
      </c>
      <c r="L8" s="53">
        <v>0</v>
      </c>
      <c r="M8" s="7">
        <f>IF(B8=0,"-",(K8-L8)/B8)</f>
        <v>0.3</v>
      </c>
      <c r="N8" s="7">
        <f t="shared" si="3"/>
        <v>1</v>
      </c>
      <c r="O8" s="27">
        <v>14</v>
      </c>
      <c r="P8" s="27">
        <v>5</v>
      </c>
      <c r="Q8" s="28">
        <f>IF(B8=0,"-",(O8-P8)/B8)</f>
        <v>0.45</v>
      </c>
      <c r="R8" s="28">
        <f t="shared" si="4"/>
        <v>0.6428571428571429</v>
      </c>
      <c r="S8" s="27">
        <v>14</v>
      </c>
      <c r="T8" s="27">
        <v>4</v>
      </c>
      <c r="U8" s="28">
        <f>IF(B8=0,"-",(S8-T8)/B8)</f>
        <v>0.5</v>
      </c>
      <c r="V8" s="28">
        <f t="shared" si="5"/>
        <v>0.7142857142857143</v>
      </c>
      <c r="W8" s="27">
        <v>6</v>
      </c>
      <c r="X8" s="27">
        <v>5</v>
      </c>
      <c r="Y8" s="28">
        <f>IF(B8=0,"-",(W8-X8)/B8)</f>
        <v>0.05</v>
      </c>
      <c r="Z8" s="28">
        <f t="shared" si="6"/>
        <v>0.16666666666666666</v>
      </c>
    </row>
    <row r="9" spans="1:26" ht="20.100000000000001" customHeight="1" x14ac:dyDescent="0.25">
      <c r="A9" s="43">
        <v>44</v>
      </c>
      <c r="B9" s="43">
        <v>7</v>
      </c>
      <c r="C9" s="9">
        <v>2</v>
      </c>
      <c r="D9" s="9">
        <v>0</v>
      </c>
      <c r="E9" s="7">
        <f t="shared" si="0"/>
        <v>0.2857142857142857</v>
      </c>
      <c r="F9" s="7">
        <f t="shared" si="1"/>
        <v>1</v>
      </c>
      <c r="G9" s="9">
        <v>4</v>
      </c>
      <c r="H9" s="9">
        <v>0</v>
      </c>
      <c r="I9" s="7">
        <f>IF(B9=0,"-",(G9-H9)/B9)</f>
        <v>0.5714285714285714</v>
      </c>
      <c r="J9" s="7">
        <f t="shared" si="2"/>
        <v>1</v>
      </c>
      <c r="K9" s="43">
        <v>1</v>
      </c>
      <c r="L9" s="53">
        <v>0</v>
      </c>
      <c r="M9" s="7">
        <f>IF(B9=0,"-",(K9-L9)/B9)</f>
        <v>0.14285714285714285</v>
      </c>
      <c r="N9" s="7">
        <f t="shared" si="3"/>
        <v>1</v>
      </c>
      <c r="O9" s="27">
        <v>5</v>
      </c>
      <c r="P9" s="27">
        <v>4</v>
      </c>
      <c r="Q9" s="28">
        <f>IF(B9=0,"-",(O9-P9)/B9)</f>
        <v>0.14285714285714285</v>
      </c>
      <c r="R9" s="28">
        <f t="shared" si="4"/>
        <v>0.2</v>
      </c>
      <c r="S9" s="27">
        <v>2</v>
      </c>
      <c r="T9" s="27">
        <v>0</v>
      </c>
      <c r="U9" s="28">
        <f>IF(B9=0,"-",(S9-T9)/B9)</f>
        <v>0.2857142857142857</v>
      </c>
      <c r="V9" s="28">
        <f t="shared" si="5"/>
        <v>1</v>
      </c>
      <c r="W9" s="27">
        <v>1</v>
      </c>
      <c r="X9" s="27">
        <v>0</v>
      </c>
      <c r="Y9" s="28">
        <f>IF(B9=0,"-",(W9-X9)/B9)</f>
        <v>0.14285714285714285</v>
      </c>
      <c r="Z9" s="28">
        <f t="shared" si="6"/>
        <v>1</v>
      </c>
    </row>
    <row r="10" spans="1:26" ht="20.100000000000001" customHeight="1" x14ac:dyDescent="0.25">
      <c r="A10" s="43">
        <v>71</v>
      </c>
      <c r="B10" s="43">
        <v>1</v>
      </c>
      <c r="C10" s="9">
        <v>0</v>
      </c>
      <c r="D10" s="9">
        <v>0</v>
      </c>
      <c r="E10" s="7">
        <f t="shared" si="0"/>
        <v>0</v>
      </c>
      <c r="F10" s="7" t="str">
        <f t="shared" ref="F10:F11" si="7">IF(C10=0,"-",(C10-D10)/C10)</f>
        <v>-</v>
      </c>
      <c r="G10" s="9">
        <v>2</v>
      </c>
      <c r="H10" s="9">
        <v>1</v>
      </c>
      <c r="I10" s="7">
        <f>IF(B10=0,"-",(G10-H10)/B10)</f>
        <v>1</v>
      </c>
      <c r="J10" s="7">
        <f t="shared" ref="J10:J11" si="8">IF(G10=0,"-",(G10-H10)/G10)</f>
        <v>0.5</v>
      </c>
      <c r="K10" s="43">
        <v>0</v>
      </c>
      <c r="L10" s="53">
        <v>0</v>
      </c>
      <c r="M10" s="7">
        <f>IF(B10=0,"-",(K10-L10)/B10)</f>
        <v>0</v>
      </c>
      <c r="N10" s="7" t="str">
        <f t="shared" si="3"/>
        <v>-</v>
      </c>
      <c r="O10" s="27">
        <v>3</v>
      </c>
      <c r="P10" s="27">
        <v>3</v>
      </c>
      <c r="Q10" s="28">
        <f>IF(B10=0,"-",(O10-P10)/B10)</f>
        <v>0</v>
      </c>
      <c r="R10" s="28">
        <f t="shared" si="4"/>
        <v>0</v>
      </c>
      <c r="S10" s="27">
        <v>0</v>
      </c>
      <c r="T10" s="27">
        <v>0</v>
      </c>
      <c r="U10" s="28">
        <f>IF(B10=0,"-",(S10-T10)/B10)</f>
        <v>0</v>
      </c>
      <c r="V10" s="28" t="str">
        <f t="shared" si="5"/>
        <v>-</v>
      </c>
      <c r="W10" s="27">
        <v>0</v>
      </c>
      <c r="X10" s="27">
        <v>0</v>
      </c>
      <c r="Y10" s="28">
        <f>IF(B10=0,"-",(W10-X10)/B10)</f>
        <v>0</v>
      </c>
      <c r="Z10" s="28" t="str">
        <f t="shared" si="6"/>
        <v>-</v>
      </c>
    </row>
    <row r="11" spans="1:26" ht="20.100000000000001" customHeight="1" x14ac:dyDescent="0.25">
      <c r="A11" s="43">
        <v>100</v>
      </c>
      <c r="B11" s="43">
        <v>18</v>
      </c>
      <c r="C11" s="9">
        <v>3</v>
      </c>
      <c r="D11" s="9">
        <v>0</v>
      </c>
      <c r="E11" s="7">
        <f t="shared" si="0"/>
        <v>0.16666666666666666</v>
      </c>
      <c r="F11" s="7">
        <f t="shared" si="7"/>
        <v>1</v>
      </c>
      <c r="G11" s="9">
        <v>18</v>
      </c>
      <c r="H11" s="9">
        <v>5</v>
      </c>
      <c r="I11" s="7">
        <f>IF(B11=0,"-",(G11-H11)/B11)</f>
        <v>0.72222222222222221</v>
      </c>
      <c r="J11" s="7">
        <f t="shared" si="8"/>
        <v>0.72222222222222221</v>
      </c>
      <c r="K11" s="43">
        <v>2</v>
      </c>
      <c r="L11" s="53">
        <v>1</v>
      </c>
      <c r="M11" s="7">
        <f>IF(B11=0,"-",(K11-L11)/B11)</f>
        <v>5.5555555555555552E-2</v>
      </c>
      <c r="N11" s="7">
        <f t="shared" si="3"/>
        <v>0.5</v>
      </c>
      <c r="O11" s="27">
        <v>11</v>
      </c>
      <c r="P11" s="27">
        <v>6</v>
      </c>
      <c r="Q11" s="28">
        <f>IF(B11=0,"-",(O11-P11)/B11)</f>
        <v>0.27777777777777779</v>
      </c>
      <c r="R11" s="28">
        <f t="shared" si="4"/>
        <v>0.45454545454545453</v>
      </c>
      <c r="S11" s="27">
        <v>5</v>
      </c>
      <c r="T11" s="27">
        <v>2</v>
      </c>
      <c r="U11" s="28">
        <f>IF(B11=0,"-",(S11-T11)/B11)</f>
        <v>0.16666666666666666</v>
      </c>
      <c r="V11" s="28">
        <f t="shared" si="5"/>
        <v>0.6</v>
      </c>
      <c r="W11" s="27">
        <v>1</v>
      </c>
      <c r="X11" s="27">
        <v>0</v>
      </c>
      <c r="Y11" s="28">
        <f>IF(B11=0,"-",(W11-X11)/B11)</f>
        <v>5.5555555555555552E-2</v>
      </c>
      <c r="Z11" s="28">
        <f t="shared" si="6"/>
        <v>1</v>
      </c>
    </row>
    <row r="12" spans="1:26" x14ac:dyDescent="0.25">
      <c r="A12" s="7"/>
      <c r="B12" s="7"/>
      <c r="C12" s="9"/>
      <c r="D12" s="9"/>
      <c r="E12" s="7"/>
      <c r="F12" s="7"/>
      <c r="G12" s="9"/>
      <c r="H12" s="9"/>
      <c r="I12" s="7"/>
      <c r="J12" s="7"/>
      <c r="K12" s="9"/>
      <c r="L12" s="7"/>
      <c r="M12" s="7"/>
      <c r="N12" s="7"/>
      <c r="U12" s="28"/>
      <c r="V12" s="28"/>
    </row>
    <row r="13" spans="1:26" s="36" customFormat="1" ht="20.100000000000001" customHeight="1" x14ac:dyDescent="0.2">
      <c r="A13" s="34" t="s">
        <v>30</v>
      </c>
      <c r="B13" s="34"/>
      <c r="C13" s="35"/>
      <c r="D13" s="35"/>
      <c r="E13" s="41">
        <f>AVERAGE(E2:E11)</f>
        <v>0.23389838231943494</v>
      </c>
      <c r="F13" s="41">
        <f>AVERAGE(F2:F11)</f>
        <v>0.98611111111111116</v>
      </c>
      <c r="G13" s="35"/>
      <c r="H13" s="35"/>
      <c r="I13" s="41">
        <f>AVERAGE(I2:I11)</f>
        <v>0.75058517505885924</v>
      </c>
      <c r="J13" s="41">
        <f>AVERAGE(J2:J11)</f>
        <v>0.76756613756613756</v>
      </c>
      <c r="K13" s="35"/>
      <c r="L13" s="34"/>
      <c r="M13" s="41">
        <f>AVERAGE(M2:M11)</f>
        <v>8.7528670160249095E-2</v>
      </c>
      <c r="N13" s="41">
        <f>AVERAGE(N2:N11)</f>
        <v>0.8571428571428571</v>
      </c>
      <c r="O13" s="42"/>
      <c r="P13" s="42"/>
      <c r="Q13" s="42">
        <f>AVERAGE(Q2:Q11)</f>
        <v>0.21205551758183336</v>
      </c>
      <c r="R13" s="42">
        <f>AVERAGE(R2:R11)</f>
        <v>0.32922743922743924</v>
      </c>
      <c r="S13" s="42"/>
      <c r="T13" s="42"/>
      <c r="U13" s="42">
        <f>AVERAGE(U2:U11)</f>
        <v>0.23519024834814303</v>
      </c>
      <c r="V13" s="42">
        <f>AVERAGE(V2:V11)</f>
        <v>0.54603174603174609</v>
      </c>
      <c r="W13" s="42"/>
      <c r="X13" s="42"/>
      <c r="Y13" s="42">
        <f>AVERAGE(Y2:Y11)</f>
        <v>4.6053391053391048E-2</v>
      </c>
      <c r="Z13" s="42">
        <f>AVERAGE(Z2:Z11)</f>
        <v>0.58333333333333337</v>
      </c>
    </row>
    <row r="14" spans="1:26" x14ac:dyDescent="0.25">
      <c r="C14" s="5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zoomScale="85" zoomScaleNormal="85" workbookViewId="0">
      <pane xSplit="3" ySplit="1" topLeftCell="D2" activePane="bottomRight" state="frozen"/>
      <selection pane="topRight" activeCell="F1" sqref="F1"/>
      <selection pane="bottomLeft" activeCell="A3" sqref="A3"/>
      <selection pane="bottomRight" activeCell="H138" sqref="H138"/>
    </sheetView>
  </sheetViews>
  <sheetFormatPr defaultRowHeight="15" x14ac:dyDescent="0.25"/>
  <cols>
    <col min="1" max="1" width="9" style="5"/>
    <col min="2" max="2" width="6.625" style="5" customWidth="1"/>
    <col min="3" max="3" width="30.625" style="11" customWidth="1"/>
    <col min="4" max="4" width="30.625" style="1" customWidth="1"/>
    <col min="5" max="5" width="9" style="1" customWidth="1"/>
    <col min="6" max="6" width="30.625" style="1" customWidth="1"/>
    <col min="7" max="7" width="9" style="1" customWidth="1"/>
    <col min="8" max="8" width="30.625" style="38" customWidth="1"/>
    <col min="9" max="9" width="9" style="38" customWidth="1"/>
    <col min="10" max="10" width="30.625" style="1" customWidth="1"/>
    <col min="11" max="11" width="9" style="1" customWidth="1"/>
    <col min="12" max="12" width="30.625" style="11" customWidth="1"/>
    <col min="13" max="13" width="9" style="1" customWidth="1"/>
    <col min="14" max="14" width="30.625" style="21" customWidth="1"/>
    <col min="15" max="15" width="9" style="2" customWidth="1"/>
    <col min="16" max="16" width="30.625" style="1" customWidth="1"/>
    <col min="17" max="17" width="9" style="1" customWidth="1"/>
    <col min="18" max="18" width="30.625" style="1" customWidth="1"/>
    <col min="19" max="16384" width="9" style="1"/>
  </cols>
  <sheetData>
    <row r="1" spans="1:17" s="5" customFormat="1" ht="20.100000000000001" customHeight="1" x14ac:dyDescent="0.25">
      <c r="A1" s="14" t="s">
        <v>14</v>
      </c>
      <c r="B1" s="14" t="s">
        <v>15</v>
      </c>
      <c r="C1" s="15" t="s">
        <v>134</v>
      </c>
      <c r="D1" s="48" t="s">
        <v>185</v>
      </c>
      <c r="E1" s="48"/>
      <c r="F1" s="49" t="s">
        <v>186</v>
      </c>
      <c r="G1" s="49"/>
      <c r="H1" s="37" t="s">
        <v>187</v>
      </c>
      <c r="I1" s="37"/>
      <c r="J1" s="32" t="s">
        <v>174</v>
      </c>
      <c r="K1" s="32"/>
      <c r="L1" s="14" t="s">
        <v>13</v>
      </c>
      <c r="M1" s="14"/>
      <c r="N1" s="13" t="s">
        <v>35</v>
      </c>
      <c r="O1" s="13"/>
      <c r="P1" s="14" t="s">
        <v>36</v>
      </c>
      <c r="Q1" s="8"/>
    </row>
    <row r="2" spans="1:17" ht="20.100000000000001" customHeight="1" x14ac:dyDescent="0.25">
      <c r="A2" s="62">
        <v>8</v>
      </c>
      <c r="B2" s="5">
        <v>1</v>
      </c>
      <c r="C2" s="11" t="s">
        <v>43</v>
      </c>
      <c r="D2" s="2"/>
      <c r="E2" s="2"/>
      <c r="F2" s="2"/>
      <c r="G2" s="2"/>
      <c r="H2" s="40" t="s">
        <v>43</v>
      </c>
      <c r="I2" s="40">
        <v>0.85310734463276805</v>
      </c>
    </row>
    <row r="3" spans="1:17" ht="20.100000000000001" customHeight="1" x14ac:dyDescent="0.25">
      <c r="A3" s="62"/>
      <c r="B3" s="5">
        <v>2</v>
      </c>
      <c r="C3" s="11" t="s">
        <v>20</v>
      </c>
      <c r="D3" s="2"/>
      <c r="E3" s="2"/>
      <c r="F3" s="2"/>
      <c r="G3" s="2"/>
      <c r="H3" s="38" t="s">
        <v>20</v>
      </c>
      <c r="I3" s="38">
        <v>0.9</v>
      </c>
      <c r="J3" s="1" t="s">
        <v>20</v>
      </c>
      <c r="K3" s="1">
        <v>0.83299999999999996</v>
      </c>
      <c r="N3" s="21" t="s">
        <v>20</v>
      </c>
      <c r="O3" s="2">
        <v>0.67856716417910401</v>
      </c>
    </row>
    <row r="4" spans="1:17" ht="20.100000000000001" customHeight="1" x14ac:dyDescent="0.25">
      <c r="A4" s="62"/>
      <c r="H4" s="46" t="s">
        <v>131</v>
      </c>
      <c r="I4" s="40">
        <v>0.71428571428571397</v>
      </c>
      <c r="J4" s="4" t="s">
        <v>34</v>
      </c>
      <c r="K4" s="1">
        <v>1</v>
      </c>
      <c r="N4" s="20" t="s">
        <v>32</v>
      </c>
      <c r="O4" s="2">
        <v>1</v>
      </c>
    </row>
    <row r="5" spans="1:17" ht="20.100000000000001" customHeight="1" x14ac:dyDescent="0.25">
      <c r="A5" s="62"/>
      <c r="B5" s="10"/>
      <c r="H5" s="46" t="s">
        <v>106</v>
      </c>
      <c r="I5" s="38">
        <v>0.66666666666666596</v>
      </c>
    </row>
    <row r="6" spans="1:17" ht="20.100000000000001" customHeight="1" x14ac:dyDescent="0.25">
      <c r="A6" s="62"/>
      <c r="B6" s="33"/>
    </row>
    <row r="7" spans="1:17" ht="20.100000000000001" customHeight="1" x14ac:dyDescent="0.25">
      <c r="A7" s="62"/>
      <c r="B7" s="33"/>
    </row>
    <row r="8" spans="1:17" ht="20.100000000000001" customHeight="1" x14ac:dyDescent="0.25">
      <c r="A8" s="62"/>
      <c r="B8" s="33"/>
    </row>
    <row r="9" spans="1:17" s="12" customFormat="1" ht="20.100000000000001" customHeight="1" x14ac:dyDescent="0.2">
      <c r="A9" s="3" t="s">
        <v>163</v>
      </c>
      <c r="B9" s="31"/>
      <c r="C9" s="12">
        <v>2</v>
      </c>
      <c r="D9" s="12">
        <v>0</v>
      </c>
      <c r="F9" s="12">
        <v>0</v>
      </c>
      <c r="H9" s="39">
        <v>4</v>
      </c>
      <c r="I9" s="39"/>
      <c r="J9" s="12">
        <v>2</v>
      </c>
      <c r="K9" s="19"/>
      <c r="L9" s="12">
        <v>0</v>
      </c>
      <c r="N9" s="12">
        <v>2</v>
      </c>
      <c r="P9" s="12">
        <v>0</v>
      </c>
    </row>
    <row r="10" spans="1:17" ht="20.100000000000001" customHeight="1" x14ac:dyDescent="0.25">
      <c r="A10" s="62">
        <v>9</v>
      </c>
      <c r="B10" s="5">
        <v>1</v>
      </c>
      <c r="C10" s="11" t="s">
        <v>173</v>
      </c>
      <c r="D10" s="2"/>
      <c r="E10" s="2"/>
      <c r="F10" s="2" t="s">
        <v>75</v>
      </c>
      <c r="G10" s="2">
        <v>0.75609756097560898</v>
      </c>
      <c r="H10" s="40" t="s">
        <v>75</v>
      </c>
      <c r="I10" s="40">
        <v>0.75609756097560898</v>
      </c>
      <c r="P10" s="1" t="s">
        <v>195</v>
      </c>
    </row>
    <row r="11" spans="1:17" ht="20.100000000000001" customHeight="1" x14ac:dyDescent="0.25">
      <c r="A11" s="62"/>
      <c r="B11" s="5">
        <v>2</v>
      </c>
      <c r="C11" s="11" t="s">
        <v>48</v>
      </c>
      <c r="D11" s="2"/>
      <c r="E11" s="2"/>
      <c r="H11" s="38" t="s">
        <v>48</v>
      </c>
      <c r="I11" s="38">
        <v>0.71111111111111103</v>
      </c>
    </row>
    <row r="12" spans="1:17" ht="20.100000000000001" customHeight="1" x14ac:dyDescent="0.25">
      <c r="A12" s="62"/>
      <c r="B12" s="14">
        <v>3</v>
      </c>
      <c r="C12" s="11" t="s">
        <v>49</v>
      </c>
    </row>
    <row r="13" spans="1:17" ht="20.100000000000001" customHeight="1" x14ac:dyDescent="0.25">
      <c r="A13" s="62"/>
      <c r="B13" s="14">
        <v>4</v>
      </c>
      <c r="C13" s="11" t="s">
        <v>50</v>
      </c>
      <c r="D13" s="1" t="s">
        <v>50</v>
      </c>
      <c r="E13" s="1">
        <v>0.78260869565217395</v>
      </c>
      <c r="F13" s="2" t="s">
        <v>50</v>
      </c>
      <c r="G13" s="2">
        <v>0.78260869565217395</v>
      </c>
      <c r="H13" s="38" t="s">
        <v>50</v>
      </c>
      <c r="I13" s="38">
        <v>0.78260869565217395</v>
      </c>
    </row>
    <row r="14" spans="1:17" ht="20.100000000000001" customHeight="1" x14ac:dyDescent="0.25">
      <c r="A14" s="62"/>
      <c r="B14" s="14">
        <v>5</v>
      </c>
      <c r="C14" s="11" t="s">
        <v>51</v>
      </c>
      <c r="D14" s="2"/>
      <c r="E14" s="2"/>
      <c r="F14" s="2"/>
      <c r="G14" s="2"/>
      <c r="H14" s="38" t="s">
        <v>51</v>
      </c>
      <c r="I14" s="38">
        <v>0.89473684210526305</v>
      </c>
      <c r="J14" s="2" t="s">
        <v>51</v>
      </c>
      <c r="K14" s="2">
        <v>0.91900000000000004</v>
      </c>
    </row>
    <row r="15" spans="1:17" ht="20.100000000000001" customHeight="1" x14ac:dyDescent="0.25">
      <c r="A15" s="62"/>
      <c r="B15" s="14">
        <v>6</v>
      </c>
      <c r="C15" s="11" t="s">
        <v>52</v>
      </c>
      <c r="H15" s="40"/>
      <c r="I15" s="40"/>
      <c r="N15" s="1"/>
      <c r="O15" s="1"/>
    </row>
    <row r="16" spans="1:17" ht="20.100000000000001" customHeight="1" x14ac:dyDescent="0.25">
      <c r="A16" s="62"/>
      <c r="B16" s="14"/>
      <c r="J16" s="4" t="s">
        <v>135</v>
      </c>
      <c r="K16" s="1">
        <v>0.83299999999999996</v>
      </c>
      <c r="N16" s="20" t="s">
        <v>37</v>
      </c>
      <c r="O16" s="2">
        <v>1</v>
      </c>
      <c r="P16" s="6" t="s">
        <v>193</v>
      </c>
    </row>
    <row r="17" spans="1:16" ht="20.100000000000001" customHeight="1" x14ac:dyDescent="0.25">
      <c r="A17" s="62"/>
      <c r="B17" s="14"/>
      <c r="J17" s="4" t="s">
        <v>34</v>
      </c>
      <c r="K17" s="1">
        <v>1</v>
      </c>
      <c r="N17" s="20" t="s">
        <v>38</v>
      </c>
      <c r="O17" s="2">
        <v>1</v>
      </c>
      <c r="P17" s="6" t="s">
        <v>194</v>
      </c>
    </row>
    <row r="18" spans="1:16" ht="20.100000000000001" customHeight="1" x14ac:dyDescent="0.25">
      <c r="A18" s="62"/>
      <c r="B18" s="33"/>
      <c r="J18" s="2"/>
      <c r="N18" s="20"/>
    </row>
    <row r="19" spans="1:16" s="12" customFormat="1" ht="20.100000000000001" customHeight="1" x14ac:dyDescent="0.2">
      <c r="A19" s="3" t="s">
        <v>162</v>
      </c>
      <c r="B19" s="31"/>
      <c r="C19" s="12">
        <v>6</v>
      </c>
      <c r="D19" s="12">
        <v>1</v>
      </c>
      <c r="F19" s="12">
        <v>2</v>
      </c>
      <c r="H19" s="39">
        <v>4</v>
      </c>
      <c r="I19" s="39"/>
      <c r="J19" s="12">
        <v>3</v>
      </c>
      <c r="K19" s="19"/>
      <c r="L19" s="12">
        <v>0</v>
      </c>
      <c r="N19" s="12">
        <v>2</v>
      </c>
      <c r="P19" s="12">
        <v>1</v>
      </c>
    </row>
    <row r="20" spans="1:16" ht="20.100000000000001" customHeight="1" x14ac:dyDescent="0.25">
      <c r="A20" s="62">
        <v>11</v>
      </c>
      <c r="B20" s="5">
        <v>1</v>
      </c>
      <c r="C20" s="11" t="s">
        <v>53</v>
      </c>
      <c r="N20" s="1"/>
      <c r="O20" s="1"/>
    </row>
    <row r="21" spans="1:16" ht="20.100000000000001" customHeight="1" x14ac:dyDescent="0.25">
      <c r="A21" s="62"/>
      <c r="B21" s="5">
        <v>2</v>
      </c>
      <c r="C21" s="11" t="s">
        <v>54</v>
      </c>
      <c r="D21" s="1" t="s">
        <v>22</v>
      </c>
      <c r="E21" s="1">
        <v>1</v>
      </c>
      <c r="F21" s="1" t="s">
        <v>22</v>
      </c>
      <c r="G21" s="1">
        <v>1</v>
      </c>
      <c r="H21" s="38" t="s">
        <v>22</v>
      </c>
      <c r="I21" s="38">
        <v>1</v>
      </c>
      <c r="L21" s="11" t="s">
        <v>22</v>
      </c>
      <c r="M21" s="1">
        <v>1</v>
      </c>
      <c r="N21" s="21" t="s">
        <v>22</v>
      </c>
      <c r="O21" s="2">
        <v>1</v>
      </c>
    </row>
    <row r="22" spans="1:16" ht="20.100000000000001" customHeight="1" x14ac:dyDescent="0.25">
      <c r="A22" s="62"/>
      <c r="B22" s="14">
        <v>3</v>
      </c>
      <c r="C22" s="11" t="s">
        <v>2</v>
      </c>
      <c r="D22" s="1" t="s">
        <v>2</v>
      </c>
      <c r="E22" s="1">
        <v>1</v>
      </c>
      <c r="F22" s="1" t="s">
        <v>2</v>
      </c>
      <c r="G22" s="1">
        <v>1</v>
      </c>
      <c r="H22" s="38" t="s">
        <v>2</v>
      </c>
      <c r="I22" s="38">
        <v>1</v>
      </c>
      <c r="N22" s="21" t="s">
        <v>21</v>
      </c>
      <c r="O22" s="2">
        <v>0.83175757575757503</v>
      </c>
    </row>
    <row r="23" spans="1:16" ht="20.100000000000001" customHeight="1" x14ac:dyDescent="0.25">
      <c r="A23" s="62"/>
      <c r="B23" s="14">
        <v>4</v>
      </c>
      <c r="C23" s="11" t="s">
        <v>55</v>
      </c>
    </row>
    <row r="24" spans="1:16" ht="20.100000000000001" customHeight="1" x14ac:dyDescent="0.25">
      <c r="A24" s="62"/>
      <c r="B24" s="14">
        <v>5</v>
      </c>
      <c r="C24" s="11" t="s">
        <v>3</v>
      </c>
      <c r="D24" s="1" t="s">
        <v>3</v>
      </c>
      <c r="E24" s="1">
        <v>0.64179104477611904</v>
      </c>
      <c r="F24" s="1" t="s">
        <v>3</v>
      </c>
      <c r="G24" s="1">
        <v>0.64179104477611904</v>
      </c>
      <c r="H24" s="38" t="s">
        <v>3</v>
      </c>
      <c r="I24" s="38">
        <v>0.64179104477611904</v>
      </c>
    </row>
    <row r="25" spans="1:16" ht="20.100000000000001" customHeight="1" x14ac:dyDescent="0.25">
      <c r="A25" s="62"/>
      <c r="B25" s="14">
        <v>6</v>
      </c>
      <c r="C25" s="11" t="s">
        <v>56</v>
      </c>
      <c r="D25" s="1" t="s">
        <v>62</v>
      </c>
      <c r="E25" s="1">
        <v>0.65697674418604601</v>
      </c>
      <c r="F25" s="1" t="s">
        <v>62</v>
      </c>
      <c r="G25" s="1">
        <v>0.65697674418604601</v>
      </c>
      <c r="H25" s="38" t="s">
        <v>62</v>
      </c>
      <c r="I25" s="38">
        <v>0.65697674418604601</v>
      </c>
    </row>
    <row r="26" spans="1:16" ht="20.100000000000001" customHeight="1" x14ac:dyDescent="0.25">
      <c r="A26" s="62"/>
      <c r="B26" s="14">
        <v>7</v>
      </c>
      <c r="C26" s="11" t="s">
        <v>57</v>
      </c>
    </row>
    <row r="27" spans="1:16" ht="20.100000000000001" customHeight="1" x14ac:dyDescent="0.25">
      <c r="A27" s="62"/>
      <c r="B27" s="14">
        <v>8</v>
      </c>
      <c r="C27" s="11" t="s">
        <v>58</v>
      </c>
      <c r="H27" s="40"/>
      <c r="N27" s="1"/>
      <c r="O27" s="1"/>
    </row>
    <row r="28" spans="1:16" ht="20.100000000000001" customHeight="1" x14ac:dyDescent="0.25">
      <c r="A28" s="62"/>
      <c r="B28" s="14">
        <v>9</v>
      </c>
      <c r="C28" s="11" t="s">
        <v>59</v>
      </c>
    </row>
    <row r="29" spans="1:16" ht="20.100000000000001" customHeight="1" x14ac:dyDescent="0.25">
      <c r="A29" s="62"/>
      <c r="B29" s="14">
        <v>10</v>
      </c>
      <c r="C29" s="11" t="s">
        <v>4</v>
      </c>
    </row>
    <row r="30" spans="1:16" ht="20.100000000000001" customHeight="1" x14ac:dyDescent="0.25">
      <c r="A30" s="62"/>
      <c r="B30" s="14">
        <v>11</v>
      </c>
      <c r="C30" s="11" t="s">
        <v>17</v>
      </c>
    </row>
    <row r="31" spans="1:16" ht="20.100000000000001" customHeight="1" x14ac:dyDescent="0.25">
      <c r="A31" s="62"/>
      <c r="B31" s="14">
        <v>12</v>
      </c>
      <c r="C31" s="11" t="s">
        <v>7</v>
      </c>
      <c r="N31" s="1"/>
      <c r="O31" s="1"/>
    </row>
    <row r="32" spans="1:16" ht="20.100000000000001" customHeight="1" x14ac:dyDescent="0.25">
      <c r="A32" s="62"/>
      <c r="B32" s="14">
        <v>13</v>
      </c>
      <c r="C32" s="11" t="s">
        <v>46</v>
      </c>
      <c r="N32" s="1"/>
      <c r="O32" s="1"/>
    </row>
    <row r="33" spans="1:16" ht="20.100000000000001" customHeight="1" x14ac:dyDescent="0.25">
      <c r="A33" s="62"/>
      <c r="B33" s="14">
        <v>14</v>
      </c>
      <c r="C33" s="11" t="s">
        <v>60</v>
      </c>
      <c r="N33" s="1"/>
      <c r="O33" s="1"/>
    </row>
    <row r="34" spans="1:16" ht="20.100000000000001" customHeight="1" x14ac:dyDescent="0.25">
      <c r="A34" s="62"/>
      <c r="B34" s="14">
        <v>15</v>
      </c>
      <c r="C34" s="11" t="s">
        <v>5</v>
      </c>
      <c r="D34" s="1" t="s">
        <v>5</v>
      </c>
      <c r="E34" s="1">
        <v>1</v>
      </c>
      <c r="F34" s="1" t="s">
        <v>5</v>
      </c>
      <c r="G34" s="1">
        <v>1</v>
      </c>
      <c r="H34" s="38" t="s">
        <v>5</v>
      </c>
      <c r="I34" s="38">
        <v>1</v>
      </c>
      <c r="L34" s="11" t="s">
        <v>5</v>
      </c>
      <c r="M34" s="1">
        <v>0.95</v>
      </c>
      <c r="N34" s="21" t="s">
        <v>5</v>
      </c>
      <c r="O34" s="2">
        <v>0.99035802187206601</v>
      </c>
    </row>
    <row r="35" spans="1:16" ht="20.100000000000001" customHeight="1" x14ac:dyDescent="0.25">
      <c r="A35" s="62"/>
      <c r="B35" s="10"/>
      <c r="J35" s="4" t="s">
        <v>135</v>
      </c>
      <c r="K35" s="1">
        <v>0.83299999999999996</v>
      </c>
      <c r="N35" s="4" t="s">
        <v>32</v>
      </c>
      <c r="O35" s="1">
        <v>1</v>
      </c>
      <c r="P35" s="2"/>
    </row>
    <row r="36" spans="1:16" ht="20.100000000000001" customHeight="1" x14ac:dyDescent="0.25">
      <c r="A36" s="62"/>
      <c r="B36" s="10"/>
      <c r="J36" s="4" t="s">
        <v>34</v>
      </c>
      <c r="K36" s="1">
        <v>1</v>
      </c>
      <c r="N36" s="20" t="s">
        <v>37</v>
      </c>
      <c r="O36" s="2">
        <v>1</v>
      </c>
    </row>
    <row r="37" spans="1:16" ht="20.100000000000001" customHeight="1" x14ac:dyDescent="0.25">
      <c r="A37" s="62"/>
      <c r="B37" s="14"/>
      <c r="J37" s="4"/>
      <c r="N37" s="20" t="s">
        <v>38</v>
      </c>
      <c r="O37" s="2">
        <v>1</v>
      </c>
    </row>
    <row r="38" spans="1:16" ht="20.100000000000001" customHeight="1" x14ac:dyDescent="0.25">
      <c r="A38" s="62"/>
      <c r="B38" s="14"/>
      <c r="J38" s="4"/>
      <c r="N38" s="20"/>
    </row>
    <row r="39" spans="1:16" ht="20.100000000000001" customHeight="1" x14ac:dyDescent="0.25">
      <c r="A39" s="62"/>
      <c r="B39" s="14"/>
      <c r="J39" s="4"/>
      <c r="N39" s="20"/>
    </row>
    <row r="40" spans="1:16" ht="20.100000000000001" customHeight="1" x14ac:dyDescent="0.25">
      <c r="A40" s="62"/>
      <c r="B40" s="14"/>
      <c r="J40" s="4"/>
    </row>
    <row r="41" spans="1:16" ht="20.100000000000001" customHeight="1" x14ac:dyDescent="0.25">
      <c r="A41" s="62"/>
      <c r="B41" s="33"/>
      <c r="J41" s="4"/>
    </row>
    <row r="42" spans="1:16" ht="20.100000000000001" customHeight="1" x14ac:dyDescent="0.25">
      <c r="A42" s="62"/>
      <c r="B42" s="33"/>
      <c r="J42" s="4"/>
    </row>
    <row r="43" spans="1:16" s="12" customFormat="1" ht="20.100000000000001" customHeight="1" x14ac:dyDescent="0.2">
      <c r="A43" s="3" t="s">
        <v>161</v>
      </c>
      <c r="B43" s="31"/>
      <c r="C43" s="12">
        <v>15</v>
      </c>
      <c r="D43" s="12">
        <v>5</v>
      </c>
      <c r="F43" s="12">
        <v>5</v>
      </c>
      <c r="H43" s="39">
        <v>5</v>
      </c>
      <c r="I43" s="39"/>
      <c r="J43" s="12">
        <v>2</v>
      </c>
      <c r="L43" s="12">
        <v>2</v>
      </c>
      <c r="N43" s="12">
        <v>6</v>
      </c>
      <c r="P43" s="12">
        <v>0</v>
      </c>
    </row>
    <row r="44" spans="1:16" ht="20.100000000000001" customHeight="1" x14ac:dyDescent="0.25">
      <c r="A44" s="62">
        <v>22</v>
      </c>
      <c r="B44" s="5">
        <v>1</v>
      </c>
      <c r="C44" s="11" t="s">
        <v>22</v>
      </c>
      <c r="D44" s="1" t="s">
        <v>22</v>
      </c>
      <c r="E44" s="1">
        <v>1</v>
      </c>
      <c r="F44" s="1" t="s">
        <v>22</v>
      </c>
      <c r="G44" s="1">
        <v>1</v>
      </c>
      <c r="H44" s="38" t="s">
        <v>22</v>
      </c>
      <c r="I44" s="38">
        <v>1</v>
      </c>
    </row>
    <row r="45" spans="1:16" ht="20.100000000000001" customHeight="1" x14ac:dyDescent="0.25">
      <c r="A45" s="62"/>
      <c r="B45" s="5">
        <v>2</v>
      </c>
      <c r="C45" s="11" t="s">
        <v>180</v>
      </c>
      <c r="D45" s="1" t="s">
        <v>74</v>
      </c>
      <c r="E45" s="1">
        <v>0.990825688073394</v>
      </c>
      <c r="F45" s="1" t="s">
        <v>74</v>
      </c>
      <c r="G45" s="1">
        <v>0.990825688073394</v>
      </c>
      <c r="H45" s="38" t="s">
        <v>74</v>
      </c>
      <c r="I45" s="38">
        <v>0.990825688073394</v>
      </c>
      <c r="J45" s="1" t="s">
        <v>74</v>
      </c>
      <c r="K45" s="1">
        <v>0.90300000000000002</v>
      </c>
      <c r="L45" s="11" t="s">
        <v>74</v>
      </c>
      <c r="M45" s="1">
        <v>1</v>
      </c>
      <c r="N45" s="21" t="s">
        <v>74</v>
      </c>
      <c r="O45" s="2">
        <v>0.999999999999998</v>
      </c>
    </row>
    <row r="46" spans="1:16" ht="20.100000000000001" customHeight="1" x14ac:dyDescent="0.25">
      <c r="A46" s="62"/>
      <c r="B46" s="5">
        <v>3</v>
      </c>
      <c r="C46" s="11" t="s">
        <v>75</v>
      </c>
      <c r="F46" s="1" t="s">
        <v>75</v>
      </c>
      <c r="G46" s="1">
        <v>0.60975609756097504</v>
      </c>
      <c r="H46" s="38" t="s">
        <v>75</v>
      </c>
      <c r="I46" s="38">
        <v>0.60975609756097504</v>
      </c>
    </row>
    <row r="47" spans="1:16" ht="20.100000000000001" customHeight="1" x14ac:dyDescent="0.25">
      <c r="A47" s="62"/>
      <c r="B47" s="5">
        <v>4</v>
      </c>
      <c r="C47" s="11" t="s">
        <v>181</v>
      </c>
      <c r="H47" s="38" t="s">
        <v>136</v>
      </c>
      <c r="I47" s="38">
        <v>0.68421052631578905</v>
      </c>
      <c r="N47" s="21" t="s">
        <v>23</v>
      </c>
      <c r="O47" s="2">
        <v>1</v>
      </c>
    </row>
    <row r="48" spans="1:16" ht="20.100000000000001" customHeight="1" x14ac:dyDescent="0.25">
      <c r="A48" s="62"/>
      <c r="B48" s="5">
        <v>5</v>
      </c>
      <c r="C48" s="11" t="s">
        <v>42</v>
      </c>
    </row>
    <row r="49" spans="1:16" ht="20.100000000000001" customHeight="1" x14ac:dyDescent="0.25">
      <c r="A49" s="62"/>
      <c r="B49" s="5">
        <v>6</v>
      </c>
      <c r="C49" s="11" t="s">
        <v>76</v>
      </c>
      <c r="N49" s="16" t="s">
        <v>76</v>
      </c>
      <c r="O49" s="1">
        <v>0.61007088017349598</v>
      </c>
    </row>
    <row r="50" spans="1:16" ht="20.100000000000001" customHeight="1" x14ac:dyDescent="0.25">
      <c r="A50" s="62"/>
      <c r="B50" s="5">
        <v>7</v>
      </c>
      <c r="C50" s="11" t="s">
        <v>44</v>
      </c>
      <c r="F50" s="1" t="s">
        <v>3</v>
      </c>
      <c r="G50" s="1">
        <v>0.74067164179104406</v>
      </c>
      <c r="H50" s="38" t="s">
        <v>3</v>
      </c>
      <c r="I50" s="38">
        <v>0.74067164179104406</v>
      </c>
      <c r="N50" s="16"/>
      <c r="O50" s="1"/>
    </row>
    <row r="51" spans="1:16" ht="20.100000000000001" customHeight="1" x14ac:dyDescent="0.25">
      <c r="A51" s="62"/>
      <c r="B51" s="5">
        <v>8</v>
      </c>
      <c r="C51" s="11" t="s">
        <v>43</v>
      </c>
      <c r="H51" s="38" t="s">
        <v>43</v>
      </c>
      <c r="I51" s="38">
        <v>0.87570621468926502</v>
      </c>
      <c r="N51" s="16"/>
      <c r="O51" s="1"/>
    </row>
    <row r="52" spans="1:16" ht="20.100000000000001" customHeight="1" x14ac:dyDescent="0.25">
      <c r="A52" s="62"/>
      <c r="B52" s="14">
        <v>9</v>
      </c>
      <c r="C52" s="11" t="s">
        <v>77</v>
      </c>
      <c r="F52" s="1" t="s">
        <v>77</v>
      </c>
      <c r="G52" s="1">
        <v>0.69543147208121803</v>
      </c>
      <c r="H52" s="38" t="s">
        <v>77</v>
      </c>
      <c r="I52" s="38">
        <v>0.69543147208121803</v>
      </c>
    </row>
    <row r="53" spans="1:16" ht="20.100000000000001" customHeight="1" x14ac:dyDescent="0.25">
      <c r="A53" s="62"/>
      <c r="B53" s="14">
        <v>10</v>
      </c>
      <c r="C53" s="11" t="s">
        <v>7</v>
      </c>
      <c r="D53" s="1" t="s">
        <v>7</v>
      </c>
      <c r="E53" s="1">
        <v>0.66666666666666596</v>
      </c>
      <c r="F53" s="1" t="s">
        <v>7</v>
      </c>
      <c r="G53" s="1">
        <v>0.66666666666666596</v>
      </c>
      <c r="H53" s="38" t="s">
        <v>7</v>
      </c>
      <c r="I53" s="38">
        <v>0.66666666666666596</v>
      </c>
      <c r="N53" s="16"/>
      <c r="O53" s="1"/>
    </row>
    <row r="54" spans="1:16" ht="20.100000000000001" customHeight="1" x14ac:dyDescent="0.25">
      <c r="A54" s="62"/>
      <c r="B54" s="14"/>
      <c r="J54" s="4" t="s">
        <v>18</v>
      </c>
      <c r="K54" s="1">
        <v>1</v>
      </c>
      <c r="N54" s="20" t="s">
        <v>18</v>
      </c>
      <c r="O54" s="1">
        <v>0.68292682926829196</v>
      </c>
      <c r="P54" s="4" t="s">
        <v>196</v>
      </c>
    </row>
    <row r="55" spans="1:16" ht="20.100000000000001" customHeight="1" x14ac:dyDescent="0.25">
      <c r="A55" s="62"/>
      <c r="B55" s="14"/>
      <c r="H55" s="46" t="s">
        <v>127</v>
      </c>
      <c r="I55" s="38">
        <v>0.90909090909090895</v>
      </c>
      <c r="J55" s="4" t="s">
        <v>127</v>
      </c>
      <c r="K55" s="1">
        <v>0.91700000000000004</v>
      </c>
      <c r="N55" s="20" t="s">
        <v>32</v>
      </c>
      <c r="O55" s="1">
        <v>1</v>
      </c>
    </row>
    <row r="56" spans="1:16" ht="20.100000000000001" customHeight="1" x14ac:dyDescent="0.25">
      <c r="A56" s="62"/>
      <c r="B56" s="33"/>
      <c r="H56" s="46" t="s">
        <v>106</v>
      </c>
      <c r="I56" s="38">
        <v>0.66666666666666596</v>
      </c>
      <c r="J56" s="4" t="s">
        <v>34</v>
      </c>
      <c r="K56" s="1">
        <v>1</v>
      </c>
      <c r="N56" s="20"/>
      <c r="O56" s="1"/>
    </row>
    <row r="57" spans="1:16" ht="20.100000000000001" customHeight="1" x14ac:dyDescent="0.25">
      <c r="A57" s="62"/>
      <c r="B57" s="33"/>
      <c r="J57" s="4" t="s">
        <v>129</v>
      </c>
      <c r="K57" s="1">
        <v>0.83299999999999996</v>
      </c>
      <c r="N57" s="20"/>
      <c r="O57" s="1"/>
    </row>
    <row r="58" spans="1:16" ht="20.100000000000001" customHeight="1" x14ac:dyDescent="0.25">
      <c r="A58" s="62"/>
      <c r="B58" s="33"/>
      <c r="J58" s="4"/>
      <c r="N58" s="20"/>
      <c r="O58" s="1"/>
    </row>
    <row r="59" spans="1:16" ht="20.100000000000001" customHeight="1" x14ac:dyDescent="0.25">
      <c r="A59" s="62"/>
      <c r="B59" s="33"/>
      <c r="J59" s="4"/>
      <c r="N59" s="20"/>
      <c r="O59" s="1"/>
    </row>
    <row r="60" spans="1:16" ht="20.100000000000001" customHeight="1" x14ac:dyDescent="0.25">
      <c r="A60" s="62"/>
      <c r="B60" s="33"/>
      <c r="J60" s="4"/>
      <c r="N60" s="20"/>
      <c r="O60" s="1"/>
    </row>
    <row r="61" spans="1:16" ht="20.100000000000001" customHeight="1" x14ac:dyDescent="0.25">
      <c r="A61" s="62"/>
      <c r="B61" s="33"/>
      <c r="N61" s="20"/>
      <c r="O61" s="1"/>
    </row>
    <row r="62" spans="1:16" s="12" customFormat="1" ht="20.100000000000001" customHeight="1" x14ac:dyDescent="0.2">
      <c r="A62" s="3" t="s">
        <v>160</v>
      </c>
      <c r="B62" s="31"/>
      <c r="C62" s="12">
        <v>10</v>
      </c>
      <c r="D62" s="12">
        <v>3</v>
      </c>
      <c r="F62" s="12">
        <v>6</v>
      </c>
      <c r="H62" s="39">
        <v>10</v>
      </c>
      <c r="I62" s="39"/>
      <c r="J62" s="12">
        <v>5</v>
      </c>
      <c r="L62" s="12">
        <v>1</v>
      </c>
      <c r="N62" s="12">
        <v>5</v>
      </c>
      <c r="P62" s="12">
        <v>1</v>
      </c>
    </row>
    <row r="63" spans="1:16" ht="20.100000000000001" customHeight="1" x14ac:dyDescent="0.25">
      <c r="A63" s="63">
        <v>29</v>
      </c>
      <c r="B63" s="5">
        <v>1</v>
      </c>
      <c r="C63" s="11" t="s">
        <v>40</v>
      </c>
      <c r="D63" s="1" t="s">
        <v>40</v>
      </c>
      <c r="E63" s="1">
        <v>0.9375</v>
      </c>
      <c r="F63" s="1" t="s">
        <v>40</v>
      </c>
      <c r="G63" s="1">
        <v>0.9375</v>
      </c>
      <c r="H63" s="38" t="s">
        <v>40</v>
      </c>
      <c r="I63" s="38">
        <v>0.9375</v>
      </c>
      <c r="N63" s="16" t="s">
        <v>40</v>
      </c>
      <c r="O63" s="1">
        <v>0.86814360450330297</v>
      </c>
    </row>
    <row r="64" spans="1:16" ht="20.100000000000001" customHeight="1" x14ac:dyDescent="0.25">
      <c r="A64" s="63"/>
      <c r="B64" s="5">
        <v>2</v>
      </c>
      <c r="C64" s="11" t="s">
        <v>79</v>
      </c>
    </row>
    <row r="65" spans="1:15" ht="20.100000000000001" customHeight="1" x14ac:dyDescent="0.25">
      <c r="A65" s="63"/>
      <c r="B65" s="14">
        <v>3</v>
      </c>
      <c r="C65" s="11" t="s">
        <v>80</v>
      </c>
      <c r="D65" s="1" t="s">
        <v>80</v>
      </c>
      <c r="E65" s="1">
        <v>0.98611111111111105</v>
      </c>
      <c r="F65" s="1" t="s">
        <v>80</v>
      </c>
      <c r="G65" s="1">
        <v>0.98611111111111105</v>
      </c>
      <c r="H65" s="38" t="s">
        <v>80</v>
      </c>
      <c r="I65" s="38">
        <v>0.98611111111111105</v>
      </c>
      <c r="J65" s="1" t="s">
        <v>80</v>
      </c>
      <c r="K65" s="1">
        <v>0.89800000000000002</v>
      </c>
      <c r="L65" s="11" t="s">
        <v>80</v>
      </c>
      <c r="M65" s="1">
        <v>1</v>
      </c>
      <c r="N65" s="16" t="s">
        <v>80</v>
      </c>
      <c r="O65" s="1">
        <v>1</v>
      </c>
    </row>
    <row r="66" spans="1:15" ht="20.100000000000001" customHeight="1" x14ac:dyDescent="0.25">
      <c r="A66" s="63"/>
      <c r="B66" s="14">
        <v>4</v>
      </c>
      <c r="C66" s="11" t="s">
        <v>81</v>
      </c>
      <c r="H66" s="38" t="s">
        <v>81</v>
      </c>
      <c r="I66" s="38">
        <v>1</v>
      </c>
    </row>
    <row r="67" spans="1:15" ht="20.100000000000001" customHeight="1" x14ac:dyDescent="0.25">
      <c r="A67" s="63"/>
      <c r="B67" s="14">
        <v>5</v>
      </c>
      <c r="C67" s="11" t="s">
        <v>82</v>
      </c>
    </row>
    <row r="68" spans="1:15" ht="20.100000000000001" customHeight="1" x14ac:dyDescent="0.25">
      <c r="A68" s="63"/>
      <c r="B68" s="14">
        <v>6</v>
      </c>
      <c r="C68" s="11" t="s">
        <v>83</v>
      </c>
      <c r="D68" s="1" t="s">
        <v>83</v>
      </c>
      <c r="E68" s="1">
        <v>1</v>
      </c>
      <c r="F68" s="1" t="s">
        <v>83</v>
      </c>
      <c r="G68" s="1">
        <v>1</v>
      </c>
      <c r="H68" s="38" t="s">
        <v>83</v>
      </c>
      <c r="I68" s="38">
        <v>1</v>
      </c>
      <c r="N68" s="21" t="s">
        <v>83</v>
      </c>
      <c r="O68" s="2">
        <v>0.92074742268041199</v>
      </c>
    </row>
    <row r="69" spans="1:15" ht="20.100000000000001" customHeight="1" x14ac:dyDescent="0.25">
      <c r="A69" s="63"/>
      <c r="B69" s="14">
        <v>7</v>
      </c>
      <c r="C69" s="11" t="s">
        <v>6</v>
      </c>
      <c r="H69" s="38" t="s">
        <v>6</v>
      </c>
      <c r="I69" s="38">
        <v>0.903954802259887</v>
      </c>
    </row>
    <row r="70" spans="1:15" ht="20.100000000000001" customHeight="1" x14ac:dyDescent="0.25">
      <c r="A70" s="63"/>
      <c r="B70" s="14">
        <v>8</v>
      </c>
      <c r="C70" s="11" t="s">
        <v>45</v>
      </c>
    </row>
    <row r="71" spans="1:15" ht="20.100000000000001" customHeight="1" x14ac:dyDescent="0.25">
      <c r="A71" s="63"/>
      <c r="B71" s="14">
        <v>9</v>
      </c>
      <c r="C71" s="11" t="s">
        <v>84</v>
      </c>
      <c r="H71" s="38" t="s">
        <v>84</v>
      </c>
      <c r="I71" s="38">
        <v>1</v>
      </c>
    </row>
    <row r="72" spans="1:15" ht="20.100000000000001" customHeight="1" x14ac:dyDescent="0.25">
      <c r="A72" s="63"/>
      <c r="B72" s="14">
        <v>10</v>
      </c>
      <c r="C72" s="11" t="s">
        <v>85</v>
      </c>
      <c r="H72" s="38" t="s">
        <v>85</v>
      </c>
      <c r="I72" s="38">
        <v>0.71428571428571397</v>
      </c>
      <c r="L72" s="1"/>
    </row>
    <row r="73" spans="1:15" ht="20.100000000000001" customHeight="1" x14ac:dyDescent="0.25">
      <c r="A73" s="63"/>
      <c r="B73" s="14">
        <v>11</v>
      </c>
      <c r="C73" s="11" t="s">
        <v>182</v>
      </c>
      <c r="H73" s="38" t="s">
        <v>183</v>
      </c>
      <c r="I73" s="38">
        <v>1</v>
      </c>
    </row>
    <row r="74" spans="1:15" ht="20.100000000000001" customHeight="1" x14ac:dyDescent="0.25">
      <c r="A74" s="63"/>
      <c r="B74" s="14">
        <v>12</v>
      </c>
      <c r="C74" s="11" t="s">
        <v>86</v>
      </c>
      <c r="F74" s="1" t="s">
        <v>86</v>
      </c>
      <c r="G74" s="1">
        <v>0.712025316455696</v>
      </c>
      <c r="H74" s="38" t="s">
        <v>86</v>
      </c>
      <c r="I74" s="38">
        <v>0.712025316455696</v>
      </c>
      <c r="N74" s="16"/>
      <c r="O74" s="1"/>
    </row>
    <row r="75" spans="1:15" ht="20.100000000000001" customHeight="1" x14ac:dyDescent="0.25">
      <c r="A75" s="63"/>
      <c r="B75" s="14">
        <v>13</v>
      </c>
      <c r="C75" s="11" t="s">
        <v>7</v>
      </c>
      <c r="D75" s="1" t="s">
        <v>67</v>
      </c>
      <c r="E75" s="1">
        <v>0.61428571428571399</v>
      </c>
      <c r="F75" s="1" t="s">
        <v>67</v>
      </c>
      <c r="G75" s="1">
        <v>0.61428571428571399</v>
      </c>
      <c r="H75" s="38" t="s">
        <v>67</v>
      </c>
      <c r="I75" s="38">
        <v>0.61428571428571399</v>
      </c>
    </row>
    <row r="76" spans="1:15" ht="20.100000000000001" customHeight="1" x14ac:dyDescent="0.25">
      <c r="A76" s="63"/>
      <c r="B76" s="14">
        <v>14</v>
      </c>
      <c r="C76" s="11" t="s">
        <v>87</v>
      </c>
    </row>
    <row r="77" spans="1:15" ht="20.100000000000001" customHeight="1" x14ac:dyDescent="0.25">
      <c r="A77" s="63"/>
      <c r="B77" s="14">
        <v>15</v>
      </c>
      <c r="C77" s="11" t="s">
        <v>68</v>
      </c>
      <c r="H77" s="38" t="s">
        <v>68</v>
      </c>
      <c r="I77" s="38">
        <v>0.97959183673469297</v>
      </c>
      <c r="J77" s="1" t="s">
        <v>68</v>
      </c>
      <c r="K77" s="1">
        <v>0.90700000000000003</v>
      </c>
      <c r="N77" s="16"/>
      <c r="O77" s="1"/>
    </row>
    <row r="78" spans="1:15" ht="20.100000000000001" customHeight="1" x14ac:dyDescent="0.25">
      <c r="A78" s="63"/>
      <c r="B78" s="14">
        <v>16</v>
      </c>
      <c r="C78" s="11" t="s">
        <v>88</v>
      </c>
      <c r="D78" s="1" t="s">
        <v>88</v>
      </c>
      <c r="E78" s="1">
        <v>0.66666666666666596</v>
      </c>
      <c r="F78" s="1" t="s">
        <v>88</v>
      </c>
      <c r="G78" s="1">
        <v>0.66666666666666596</v>
      </c>
      <c r="H78" s="38" t="s">
        <v>88</v>
      </c>
      <c r="I78" s="38">
        <v>0.66666666666666596</v>
      </c>
      <c r="N78" s="16" t="s">
        <v>88</v>
      </c>
      <c r="O78" s="1">
        <v>0.71843069598245302</v>
      </c>
    </row>
    <row r="79" spans="1:15" ht="20.100000000000001" customHeight="1" x14ac:dyDescent="0.25">
      <c r="A79" s="63"/>
      <c r="B79" s="14">
        <v>17</v>
      </c>
      <c r="C79" s="11" t="s">
        <v>89</v>
      </c>
      <c r="D79" s="1" t="s">
        <v>89</v>
      </c>
      <c r="E79" s="1">
        <v>0.76190476190476097</v>
      </c>
      <c r="F79" s="1" t="s">
        <v>89</v>
      </c>
      <c r="G79" s="1">
        <v>0.76190476190476097</v>
      </c>
      <c r="H79" s="38" t="s">
        <v>89</v>
      </c>
      <c r="I79" s="38">
        <v>0.76190476190476097</v>
      </c>
      <c r="J79" s="1" t="s">
        <v>89</v>
      </c>
      <c r="K79" s="1">
        <v>0.93799999999999994</v>
      </c>
    </row>
    <row r="80" spans="1:15" ht="20.100000000000001" customHeight="1" x14ac:dyDescent="0.25">
      <c r="A80" s="63"/>
      <c r="B80" s="14">
        <v>18</v>
      </c>
      <c r="C80" s="11" t="s">
        <v>90</v>
      </c>
      <c r="D80" s="1" t="s">
        <v>90</v>
      </c>
      <c r="E80" s="1">
        <v>0.70157068062827199</v>
      </c>
      <c r="F80" s="1" t="s">
        <v>90</v>
      </c>
      <c r="G80" s="1">
        <v>0.70157068062827199</v>
      </c>
      <c r="H80" s="38" t="s">
        <v>90</v>
      </c>
      <c r="I80" s="38">
        <v>0.70157068062827199</v>
      </c>
      <c r="J80" s="1" t="s">
        <v>90</v>
      </c>
      <c r="K80" s="1">
        <v>0.96399999999999997</v>
      </c>
      <c r="N80" s="16"/>
      <c r="O80" s="1"/>
    </row>
    <row r="81" spans="1:16" ht="20.100000000000001" customHeight="1" x14ac:dyDescent="0.25">
      <c r="A81" s="63"/>
      <c r="B81" s="14">
        <v>19</v>
      </c>
      <c r="C81" s="11" t="s">
        <v>91</v>
      </c>
      <c r="H81" s="40" t="s">
        <v>91</v>
      </c>
      <c r="I81" s="40">
        <v>1</v>
      </c>
      <c r="L81" s="1"/>
      <c r="N81" s="21" t="s">
        <v>91</v>
      </c>
      <c r="O81" s="2">
        <v>0.75821371610845301</v>
      </c>
    </row>
    <row r="82" spans="1:16" ht="20.100000000000001" customHeight="1" x14ac:dyDescent="0.25">
      <c r="A82" s="63"/>
      <c r="B82" s="14"/>
      <c r="H82" s="46" t="s">
        <v>184</v>
      </c>
      <c r="I82" s="38">
        <v>0.86666666666666603</v>
      </c>
      <c r="J82" s="4" t="s">
        <v>18</v>
      </c>
      <c r="K82" s="1">
        <v>1</v>
      </c>
      <c r="L82" s="17" t="s">
        <v>1</v>
      </c>
      <c r="M82" s="1">
        <v>0.75</v>
      </c>
      <c r="N82" s="20" t="s">
        <v>32</v>
      </c>
      <c r="O82" s="1">
        <v>1</v>
      </c>
      <c r="P82" s="2"/>
    </row>
    <row r="83" spans="1:16" ht="20.100000000000001" customHeight="1" x14ac:dyDescent="0.25">
      <c r="A83" s="63"/>
      <c r="B83" s="14"/>
      <c r="D83" s="2"/>
      <c r="E83" s="2"/>
      <c r="H83" s="46" t="s">
        <v>127</v>
      </c>
      <c r="I83" s="38">
        <v>0.90909090909090895</v>
      </c>
      <c r="J83" s="4" t="s">
        <v>127</v>
      </c>
      <c r="K83" s="1">
        <v>1</v>
      </c>
      <c r="L83" s="17"/>
      <c r="N83" s="20" t="s">
        <v>37</v>
      </c>
      <c r="O83" s="2">
        <v>1</v>
      </c>
      <c r="P83" s="2"/>
    </row>
    <row r="84" spans="1:16" ht="20.100000000000001" customHeight="1" x14ac:dyDescent="0.25">
      <c r="A84" s="63"/>
      <c r="B84" s="14"/>
      <c r="D84" s="2"/>
      <c r="E84" s="2"/>
      <c r="H84" s="46" t="s">
        <v>95</v>
      </c>
      <c r="I84" s="38">
        <v>0.72499999999999998</v>
      </c>
      <c r="J84" s="4" t="s">
        <v>12</v>
      </c>
      <c r="K84" s="1">
        <v>1</v>
      </c>
      <c r="L84" s="17"/>
      <c r="N84" s="20" t="s">
        <v>38</v>
      </c>
      <c r="O84" s="2">
        <v>1</v>
      </c>
    </row>
    <row r="85" spans="1:16" ht="20.100000000000001" customHeight="1" x14ac:dyDescent="0.25">
      <c r="A85" s="63"/>
      <c r="B85" s="33"/>
      <c r="D85" s="2"/>
      <c r="E85" s="2"/>
      <c r="H85" s="46" t="s">
        <v>107</v>
      </c>
      <c r="I85" s="38">
        <v>0.71428571428571397</v>
      </c>
      <c r="J85" s="4" t="s">
        <v>39</v>
      </c>
      <c r="K85" s="1">
        <v>0.83299999999999996</v>
      </c>
      <c r="L85" s="17"/>
      <c r="N85" s="20"/>
      <c r="O85" s="1"/>
    </row>
    <row r="86" spans="1:16" ht="20.100000000000001" customHeight="1" x14ac:dyDescent="0.25">
      <c r="A86" s="63"/>
      <c r="B86" s="33"/>
      <c r="D86" s="2"/>
      <c r="E86" s="2"/>
      <c r="H86" s="46" t="s">
        <v>34</v>
      </c>
      <c r="I86" s="38">
        <v>0.71428571428571397</v>
      </c>
      <c r="J86" s="4"/>
      <c r="L86" s="17"/>
      <c r="N86" s="20"/>
      <c r="O86" s="1"/>
    </row>
    <row r="87" spans="1:16" ht="20.100000000000001" customHeight="1" x14ac:dyDescent="0.25">
      <c r="A87" s="63"/>
      <c r="B87" s="33"/>
      <c r="D87" s="2"/>
      <c r="E87" s="2"/>
      <c r="F87" s="2"/>
      <c r="G87" s="2"/>
      <c r="H87" s="46" t="s">
        <v>1</v>
      </c>
      <c r="I87" s="38">
        <v>1</v>
      </c>
      <c r="J87" s="4"/>
      <c r="L87" s="17"/>
      <c r="N87" s="20"/>
      <c r="O87" s="1"/>
    </row>
    <row r="88" spans="1:16" ht="20.100000000000001" customHeight="1" x14ac:dyDescent="0.25">
      <c r="A88" s="63"/>
      <c r="B88" s="33"/>
      <c r="D88" s="2"/>
      <c r="E88" s="2"/>
      <c r="F88" s="2"/>
      <c r="G88" s="2"/>
      <c r="J88" s="4"/>
      <c r="L88" s="17"/>
      <c r="N88" s="20"/>
      <c r="O88" s="1"/>
    </row>
    <row r="89" spans="1:16" ht="20.100000000000001" customHeight="1" x14ac:dyDescent="0.25">
      <c r="A89" s="63"/>
      <c r="B89" s="33"/>
      <c r="D89" s="2"/>
      <c r="E89" s="2"/>
      <c r="F89" s="2"/>
      <c r="G89" s="2"/>
      <c r="J89" s="4"/>
      <c r="L89" s="17"/>
      <c r="N89" s="20"/>
      <c r="O89" s="1"/>
    </row>
    <row r="90" spans="1:16" s="12" customFormat="1" ht="20.100000000000001" customHeight="1" x14ac:dyDescent="0.2">
      <c r="A90" s="3" t="s">
        <v>164</v>
      </c>
      <c r="B90" s="31"/>
      <c r="C90" s="12">
        <v>19</v>
      </c>
      <c r="D90" s="12">
        <v>7</v>
      </c>
      <c r="F90" s="12">
        <v>8</v>
      </c>
      <c r="H90" s="39">
        <v>21</v>
      </c>
      <c r="I90" s="39"/>
      <c r="J90" s="12">
        <v>8</v>
      </c>
      <c r="L90" s="12">
        <v>2</v>
      </c>
      <c r="N90" s="12">
        <v>8</v>
      </c>
      <c r="P90" s="12">
        <v>0</v>
      </c>
    </row>
    <row r="91" spans="1:16" ht="20.100000000000001" customHeight="1" x14ac:dyDescent="0.25">
      <c r="A91" s="63">
        <v>36</v>
      </c>
      <c r="B91" s="5">
        <v>1</v>
      </c>
      <c r="C91" s="11" t="s">
        <v>64</v>
      </c>
      <c r="H91" s="38" t="s">
        <v>64</v>
      </c>
      <c r="I91" s="38">
        <v>1</v>
      </c>
    </row>
    <row r="92" spans="1:16" ht="20.100000000000001" customHeight="1" x14ac:dyDescent="0.25">
      <c r="A92" s="63"/>
      <c r="B92" s="5">
        <v>2</v>
      </c>
      <c r="C92" s="11" t="s">
        <v>22</v>
      </c>
      <c r="D92" s="1" t="s">
        <v>22</v>
      </c>
      <c r="E92" s="1">
        <v>1</v>
      </c>
      <c r="F92" s="1" t="s">
        <v>22</v>
      </c>
      <c r="G92" s="1">
        <v>1</v>
      </c>
      <c r="H92" s="38" t="s">
        <v>22</v>
      </c>
      <c r="I92" s="38">
        <v>1</v>
      </c>
    </row>
    <row r="93" spans="1:16" ht="20.100000000000001" customHeight="1" x14ac:dyDescent="0.25">
      <c r="A93" s="63"/>
      <c r="B93" s="14">
        <v>3</v>
      </c>
      <c r="C93" s="11" t="s">
        <v>81</v>
      </c>
      <c r="L93" s="1"/>
    </row>
    <row r="94" spans="1:16" ht="20.100000000000001" customHeight="1" x14ac:dyDescent="0.25">
      <c r="A94" s="63"/>
      <c r="B94" s="14">
        <v>4</v>
      </c>
      <c r="C94" s="11" t="s">
        <v>92</v>
      </c>
      <c r="H94" s="38" t="s">
        <v>92</v>
      </c>
      <c r="I94" s="38">
        <v>0.62637362637362604</v>
      </c>
      <c r="L94" s="1"/>
    </row>
    <row r="95" spans="1:16" ht="20.100000000000001" customHeight="1" x14ac:dyDescent="0.25">
      <c r="A95" s="63"/>
      <c r="B95" s="14">
        <v>5</v>
      </c>
      <c r="C95" s="11" t="s">
        <v>93</v>
      </c>
    </row>
    <row r="96" spans="1:16" ht="20.100000000000001" customHeight="1" x14ac:dyDescent="0.25">
      <c r="A96" s="63"/>
      <c r="B96" s="14">
        <v>6</v>
      </c>
      <c r="C96" s="11" t="s">
        <v>94</v>
      </c>
      <c r="F96" s="1" t="s">
        <v>94</v>
      </c>
      <c r="G96" s="1">
        <v>0.79513184584178498</v>
      </c>
      <c r="H96" s="38" t="s">
        <v>94</v>
      </c>
      <c r="I96" s="38">
        <v>0.79513184584178498</v>
      </c>
      <c r="N96" s="16"/>
      <c r="O96" s="1"/>
    </row>
    <row r="97" spans="1:16" ht="20.100000000000001" customHeight="1" x14ac:dyDescent="0.25">
      <c r="A97" s="63"/>
      <c r="B97" s="14">
        <v>7</v>
      </c>
      <c r="C97" s="11" t="s">
        <v>6</v>
      </c>
      <c r="H97" s="38" t="s">
        <v>6</v>
      </c>
      <c r="I97" s="38">
        <v>0.89265536723163796</v>
      </c>
      <c r="N97" s="16"/>
      <c r="O97" s="1"/>
    </row>
    <row r="98" spans="1:16" ht="20.100000000000001" customHeight="1" x14ac:dyDescent="0.25">
      <c r="A98" s="63"/>
      <c r="B98" s="14">
        <v>8</v>
      </c>
      <c r="C98" s="11" t="s">
        <v>95</v>
      </c>
      <c r="D98" s="1" t="s">
        <v>95</v>
      </c>
      <c r="E98" s="1">
        <v>0.75</v>
      </c>
      <c r="F98" s="1" t="s">
        <v>95</v>
      </c>
      <c r="G98" s="1">
        <v>0.75</v>
      </c>
      <c r="H98" s="38" t="s">
        <v>95</v>
      </c>
      <c r="I98" s="38">
        <v>0.75</v>
      </c>
      <c r="P98" s="2" t="s">
        <v>197</v>
      </c>
    </row>
    <row r="99" spans="1:16" ht="20.100000000000001" customHeight="1" x14ac:dyDescent="0.25">
      <c r="A99" s="63"/>
      <c r="B99" s="14">
        <v>9</v>
      </c>
      <c r="C99" s="11" t="s">
        <v>96</v>
      </c>
      <c r="D99" s="1" t="s">
        <v>132</v>
      </c>
      <c r="E99" s="1">
        <v>0.73881932021466901</v>
      </c>
      <c r="F99" s="1" t="s">
        <v>132</v>
      </c>
      <c r="G99" s="1">
        <v>0.73881932021466901</v>
      </c>
      <c r="H99" s="38" t="s">
        <v>132</v>
      </c>
      <c r="I99" s="38">
        <v>0.73881932021466901</v>
      </c>
      <c r="J99" s="1" t="s">
        <v>132</v>
      </c>
      <c r="K99" s="1">
        <v>0.80800000000000005</v>
      </c>
      <c r="N99" s="16" t="s">
        <v>132</v>
      </c>
      <c r="O99" s="1">
        <v>0.61229776858978502</v>
      </c>
    </row>
    <row r="100" spans="1:16" ht="20.100000000000001" customHeight="1" x14ac:dyDescent="0.25">
      <c r="A100" s="63"/>
      <c r="B100" s="14">
        <v>10</v>
      </c>
      <c r="C100" s="11" t="s">
        <v>97</v>
      </c>
      <c r="D100" s="1" t="s">
        <v>97</v>
      </c>
      <c r="E100" s="1">
        <v>0.91891891891891897</v>
      </c>
      <c r="F100" s="1" t="s">
        <v>97</v>
      </c>
      <c r="G100" s="1">
        <v>0.91891891891891897</v>
      </c>
      <c r="H100" s="38" t="s">
        <v>97</v>
      </c>
      <c r="I100" s="38">
        <v>0.91891891891891897</v>
      </c>
      <c r="J100" s="1" t="s">
        <v>97</v>
      </c>
      <c r="K100" s="1">
        <v>0.871</v>
      </c>
      <c r="L100" s="11" t="s">
        <v>97</v>
      </c>
      <c r="M100" s="1">
        <v>0.89000005000000004</v>
      </c>
      <c r="N100" s="16" t="s">
        <v>97</v>
      </c>
      <c r="O100" s="1">
        <v>0.88538461538461499</v>
      </c>
    </row>
    <row r="101" spans="1:16" ht="20.100000000000001" customHeight="1" x14ac:dyDescent="0.25">
      <c r="A101" s="63"/>
      <c r="B101" s="14">
        <v>11</v>
      </c>
      <c r="C101" s="11" t="s">
        <v>98</v>
      </c>
      <c r="H101" s="47" t="s">
        <v>131</v>
      </c>
      <c r="I101" s="38">
        <v>0.71428571428571397</v>
      </c>
    </row>
    <row r="102" spans="1:16" ht="20.100000000000001" customHeight="1" x14ac:dyDescent="0.25">
      <c r="A102" s="63"/>
      <c r="B102" s="14">
        <v>12</v>
      </c>
      <c r="C102" s="11" t="s">
        <v>99</v>
      </c>
      <c r="H102" s="38" t="s">
        <v>1</v>
      </c>
      <c r="I102" s="38">
        <v>1</v>
      </c>
      <c r="J102" s="1" t="s">
        <v>125</v>
      </c>
      <c r="K102" s="1">
        <v>1</v>
      </c>
    </row>
    <row r="103" spans="1:16" ht="20.100000000000001" customHeight="1" x14ac:dyDescent="0.25">
      <c r="A103" s="63"/>
      <c r="B103" s="14">
        <v>13</v>
      </c>
      <c r="C103" s="11" t="s">
        <v>100</v>
      </c>
      <c r="N103" s="16"/>
      <c r="O103" s="1"/>
    </row>
    <row r="104" spans="1:16" ht="20.100000000000001" customHeight="1" x14ac:dyDescent="0.25">
      <c r="A104" s="63"/>
      <c r="B104" s="14">
        <v>14</v>
      </c>
      <c r="C104" s="11" t="s">
        <v>31</v>
      </c>
      <c r="D104" s="1" t="s">
        <v>31</v>
      </c>
      <c r="E104" s="1">
        <v>1</v>
      </c>
      <c r="F104" s="1" t="s">
        <v>31</v>
      </c>
      <c r="G104" s="1">
        <v>1</v>
      </c>
      <c r="H104" s="38" t="s">
        <v>31</v>
      </c>
      <c r="I104" s="38">
        <v>1</v>
      </c>
      <c r="J104" s="1" t="s">
        <v>31</v>
      </c>
      <c r="K104" s="1">
        <v>0.96199999999999997</v>
      </c>
      <c r="L104" s="11" t="s">
        <v>31</v>
      </c>
      <c r="M104" s="1">
        <v>1</v>
      </c>
      <c r="N104" s="16" t="s">
        <v>31</v>
      </c>
      <c r="O104" s="1">
        <v>1</v>
      </c>
    </row>
    <row r="105" spans="1:16" ht="20.100000000000001" customHeight="1" x14ac:dyDescent="0.25">
      <c r="A105" s="63"/>
      <c r="B105" s="33">
        <v>15</v>
      </c>
      <c r="C105" s="11" t="s">
        <v>175</v>
      </c>
      <c r="F105" s="1" t="s">
        <v>66</v>
      </c>
      <c r="G105" s="1">
        <v>0.78909090909090895</v>
      </c>
      <c r="H105" s="38" t="s">
        <v>66</v>
      </c>
      <c r="I105" s="38">
        <v>0.78909090909090895</v>
      </c>
      <c r="N105" s="16"/>
      <c r="O105" s="1"/>
    </row>
    <row r="106" spans="1:16" ht="20.100000000000001" customHeight="1" x14ac:dyDescent="0.25">
      <c r="A106" s="63"/>
      <c r="B106" s="33">
        <v>16</v>
      </c>
      <c r="C106" s="11" t="s">
        <v>101</v>
      </c>
      <c r="H106" s="38" t="s">
        <v>11</v>
      </c>
      <c r="I106" s="38">
        <v>1</v>
      </c>
      <c r="J106" s="1" t="s">
        <v>101</v>
      </c>
      <c r="K106" s="1">
        <v>1</v>
      </c>
      <c r="L106" s="18"/>
    </row>
    <row r="107" spans="1:16" ht="20.100000000000001" customHeight="1" x14ac:dyDescent="0.25">
      <c r="A107" s="63"/>
      <c r="B107" s="33">
        <v>17</v>
      </c>
      <c r="C107" s="11" t="s">
        <v>9</v>
      </c>
      <c r="D107" s="1" t="s">
        <v>9</v>
      </c>
      <c r="E107" s="1">
        <v>0.71052631578947301</v>
      </c>
      <c r="F107" s="1" t="s">
        <v>9</v>
      </c>
      <c r="G107" s="1">
        <v>0.71052631578947301</v>
      </c>
      <c r="H107" s="38" t="s">
        <v>9</v>
      </c>
      <c r="I107" s="38">
        <v>0.71052631578947301</v>
      </c>
    </row>
    <row r="108" spans="1:16" ht="20.100000000000001" customHeight="1" x14ac:dyDescent="0.25">
      <c r="A108" s="63"/>
      <c r="B108" s="33">
        <v>18</v>
      </c>
      <c r="C108" s="11" t="s">
        <v>102</v>
      </c>
      <c r="D108" s="1" t="s">
        <v>102</v>
      </c>
      <c r="E108" s="1">
        <v>1</v>
      </c>
      <c r="F108" s="1" t="s">
        <v>102</v>
      </c>
      <c r="G108" s="1">
        <v>1</v>
      </c>
      <c r="H108" s="38" t="s">
        <v>102</v>
      </c>
      <c r="I108" s="38">
        <v>1</v>
      </c>
    </row>
    <row r="109" spans="1:16" ht="20.100000000000001" customHeight="1" x14ac:dyDescent="0.25">
      <c r="A109" s="63"/>
      <c r="B109" s="33">
        <v>19</v>
      </c>
      <c r="C109" s="11" t="s">
        <v>103</v>
      </c>
      <c r="J109" s="1" t="s">
        <v>103</v>
      </c>
      <c r="K109" s="1">
        <v>0.88900000000000001</v>
      </c>
    </row>
    <row r="110" spans="1:16" ht="20.100000000000001" customHeight="1" x14ac:dyDescent="0.25">
      <c r="A110" s="63"/>
      <c r="B110" s="33">
        <v>20</v>
      </c>
      <c r="C110" s="11" t="s">
        <v>104</v>
      </c>
      <c r="H110" s="40" t="s">
        <v>78</v>
      </c>
      <c r="I110" s="38">
        <v>0.85714285714285698</v>
      </c>
      <c r="N110" s="16"/>
      <c r="O110" s="1"/>
    </row>
    <row r="111" spans="1:16" ht="20.100000000000001" customHeight="1" x14ac:dyDescent="0.25">
      <c r="A111" s="63"/>
      <c r="B111" s="33">
        <v>21</v>
      </c>
      <c r="C111" s="11" t="s">
        <v>105</v>
      </c>
      <c r="E111" s="2"/>
      <c r="F111" s="2"/>
      <c r="L111" s="18"/>
      <c r="N111" s="16"/>
      <c r="O111" s="1"/>
    </row>
    <row r="112" spans="1:16" ht="20.100000000000001" customHeight="1" x14ac:dyDescent="0.25">
      <c r="A112" s="63"/>
      <c r="B112" s="33">
        <v>22</v>
      </c>
      <c r="C112" s="11" t="s">
        <v>73</v>
      </c>
      <c r="D112" s="2"/>
      <c r="E112" s="2"/>
      <c r="F112" s="2"/>
      <c r="H112" s="38" t="s">
        <v>73</v>
      </c>
      <c r="I112" s="38">
        <v>1</v>
      </c>
      <c r="N112" s="16"/>
      <c r="O112" s="1"/>
    </row>
    <row r="113" spans="1:16" ht="20.100000000000001" customHeight="1" x14ac:dyDescent="0.25">
      <c r="A113" s="63"/>
      <c r="B113" s="14"/>
      <c r="D113" s="2"/>
      <c r="E113" s="2"/>
      <c r="F113" s="2"/>
      <c r="H113" s="46" t="s">
        <v>107</v>
      </c>
      <c r="I113" s="38">
        <v>0.71428571428571397</v>
      </c>
      <c r="J113" s="4" t="s">
        <v>135</v>
      </c>
      <c r="K113" s="1">
        <v>1</v>
      </c>
      <c r="L113" s="18"/>
      <c r="N113" s="20" t="s">
        <v>18</v>
      </c>
      <c r="O113" s="1">
        <v>0.78048780487804803</v>
      </c>
      <c r="P113" s="4" t="s">
        <v>198</v>
      </c>
    </row>
    <row r="114" spans="1:16" ht="20.100000000000001" customHeight="1" x14ac:dyDescent="0.25">
      <c r="A114" s="63"/>
      <c r="B114" s="14"/>
      <c r="E114" s="2"/>
      <c r="F114" s="2"/>
      <c r="H114" s="46" t="s">
        <v>144</v>
      </c>
      <c r="I114" s="38">
        <v>1</v>
      </c>
      <c r="J114" s="4" t="s">
        <v>137</v>
      </c>
      <c r="K114" s="1">
        <v>0.83299999999999996</v>
      </c>
      <c r="L114" s="18"/>
      <c r="N114" s="20" t="s">
        <v>33</v>
      </c>
      <c r="O114" s="1">
        <v>0.66666666666666596</v>
      </c>
      <c r="P114" s="4" t="s">
        <v>190</v>
      </c>
    </row>
    <row r="115" spans="1:16" ht="20.100000000000001" customHeight="1" x14ac:dyDescent="0.25">
      <c r="A115" s="63"/>
      <c r="B115" s="14"/>
      <c r="H115" s="46" t="s">
        <v>184</v>
      </c>
      <c r="I115" s="38">
        <v>0.86666666666666603</v>
      </c>
      <c r="J115" s="4" t="s">
        <v>127</v>
      </c>
      <c r="K115" s="1">
        <v>1</v>
      </c>
      <c r="L115" s="18"/>
      <c r="N115" s="20" t="s">
        <v>32</v>
      </c>
      <c r="O115" s="2">
        <v>1</v>
      </c>
    </row>
    <row r="116" spans="1:16" ht="20.100000000000001" customHeight="1" x14ac:dyDescent="0.25">
      <c r="A116" s="63"/>
      <c r="B116" s="14"/>
      <c r="H116" s="46" t="s">
        <v>127</v>
      </c>
      <c r="I116" s="38">
        <v>1</v>
      </c>
      <c r="J116" s="4" t="s">
        <v>16</v>
      </c>
      <c r="K116" s="1">
        <v>1</v>
      </c>
      <c r="L116" s="18"/>
      <c r="N116" s="20" t="s">
        <v>37</v>
      </c>
      <c r="O116" s="1">
        <v>1</v>
      </c>
    </row>
    <row r="117" spans="1:16" ht="20.100000000000001" customHeight="1" x14ac:dyDescent="0.25">
      <c r="A117" s="63"/>
      <c r="B117" s="14"/>
      <c r="H117" s="46" t="s">
        <v>34</v>
      </c>
      <c r="I117" s="38">
        <v>0.71428571428571397</v>
      </c>
      <c r="J117" s="4" t="s">
        <v>34</v>
      </c>
      <c r="K117" s="1">
        <v>1</v>
      </c>
      <c r="L117" s="18"/>
      <c r="N117" s="20" t="s">
        <v>38</v>
      </c>
      <c r="O117" s="1">
        <v>1</v>
      </c>
    </row>
    <row r="118" spans="1:16" ht="20.100000000000001" customHeight="1" x14ac:dyDescent="0.25">
      <c r="A118" s="63"/>
      <c r="B118" s="33"/>
      <c r="H118" s="46" t="s">
        <v>143</v>
      </c>
      <c r="I118" s="38">
        <v>0.61538461538461497</v>
      </c>
      <c r="J118" s="4" t="s">
        <v>61</v>
      </c>
      <c r="K118" s="1">
        <v>0.83299999999999996</v>
      </c>
      <c r="L118" s="18"/>
      <c r="O118" s="1"/>
    </row>
    <row r="119" spans="1:16" ht="20.100000000000001" customHeight="1" x14ac:dyDescent="0.25">
      <c r="A119" s="63"/>
      <c r="B119" s="33"/>
      <c r="D119" s="2"/>
      <c r="E119" s="2"/>
      <c r="H119" s="46" t="s">
        <v>70</v>
      </c>
      <c r="I119" s="38">
        <v>0.82142857142857095</v>
      </c>
      <c r="J119" s="4" t="s">
        <v>39</v>
      </c>
      <c r="K119" s="1">
        <v>1</v>
      </c>
      <c r="L119" s="18"/>
      <c r="O119" s="1"/>
    </row>
    <row r="120" spans="1:16" ht="20.100000000000001" customHeight="1" x14ac:dyDescent="0.25">
      <c r="A120" s="63"/>
      <c r="B120" s="33"/>
      <c r="D120" s="2"/>
      <c r="E120" s="2"/>
      <c r="H120" s="46" t="s">
        <v>71</v>
      </c>
      <c r="I120" s="38">
        <v>1</v>
      </c>
      <c r="L120" s="18"/>
      <c r="O120" s="1"/>
    </row>
    <row r="121" spans="1:16" ht="20.100000000000001" customHeight="1" x14ac:dyDescent="0.25">
      <c r="A121" s="63"/>
      <c r="B121" s="33"/>
      <c r="D121" s="2"/>
      <c r="E121" s="2"/>
      <c r="H121" s="46" t="s">
        <v>72</v>
      </c>
      <c r="I121" s="38">
        <v>0.72727272727272696</v>
      </c>
      <c r="L121" s="18"/>
      <c r="O121" s="1"/>
    </row>
    <row r="122" spans="1:16" ht="20.100000000000001" customHeight="1" x14ac:dyDescent="0.25">
      <c r="A122" s="63"/>
      <c r="B122" s="33"/>
      <c r="D122" s="2"/>
      <c r="E122" s="2"/>
      <c r="H122" s="46" t="s">
        <v>10</v>
      </c>
      <c r="I122" s="38">
        <v>0.66666666666666596</v>
      </c>
      <c r="L122" s="18"/>
      <c r="O122" s="1"/>
    </row>
    <row r="123" spans="1:16" s="12" customFormat="1" ht="20.100000000000001" customHeight="1" x14ac:dyDescent="0.2">
      <c r="A123" s="3" t="s">
        <v>161</v>
      </c>
      <c r="B123" s="31"/>
      <c r="C123" s="12">
        <v>22</v>
      </c>
      <c r="D123" s="12">
        <v>7</v>
      </c>
      <c r="F123" s="12">
        <v>9</v>
      </c>
      <c r="H123" s="39">
        <v>27</v>
      </c>
      <c r="I123" s="39"/>
      <c r="J123" s="12">
        <v>13</v>
      </c>
      <c r="L123" s="12">
        <v>2</v>
      </c>
      <c r="N123" s="12">
        <v>8</v>
      </c>
      <c r="P123" s="12">
        <v>3</v>
      </c>
    </row>
    <row r="124" spans="1:16" s="58" customFormat="1" ht="20.100000000000001" customHeight="1" x14ac:dyDescent="0.25">
      <c r="A124" s="63">
        <v>44</v>
      </c>
      <c r="B124" s="57">
        <v>1</v>
      </c>
      <c r="C124" s="56" t="s">
        <v>215</v>
      </c>
      <c r="H124" s="59"/>
      <c r="I124" s="59"/>
    </row>
    <row r="125" spans="1:16" s="58" customFormat="1" ht="20.100000000000001" customHeight="1" x14ac:dyDescent="0.25">
      <c r="A125" s="63"/>
      <c r="B125" s="57">
        <v>2</v>
      </c>
      <c r="C125" s="56" t="s">
        <v>111</v>
      </c>
      <c r="H125" s="40" t="s">
        <v>111</v>
      </c>
      <c r="I125" s="40">
        <v>0.66666666666666596</v>
      </c>
    </row>
    <row r="126" spans="1:16" s="58" customFormat="1" ht="20.100000000000001" customHeight="1" x14ac:dyDescent="0.25">
      <c r="A126" s="63"/>
      <c r="B126" s="57">
        <v>3</v>
      </c>
      <c r="C126" s="56" t="s">
        <v>216</v>
      </c>
    </row>
    <row r="127" spans="1:16" s="58" customFormat="1" ht="20.100000000000001" customHeight="1" x14ac:dyDescent="0.25">
      <c r="A127" s="63"/>
      <c r="B127" s="57">
        <v>4</v>
      </c>
      <c r="C127" s="56" t="s">
        <v>108</v>
      </c>
      <c r="H127" s="59"/>
      <c r="I127" s="59"/>
      <c r="N127" s="16" t="s">
        <v>108</v>
      </c>
      <c r="O127" s="1">
        <v>0.67430242571642296</v>
      </c>
    </row>
    <row r="128" spans="1:16" s="58" customFormat="1" ht="20.100000000000001" customHeight="1" x14ac:dyDescent="0.25">
      <c r="A128" s="63"/>
      <c r="B128" s="57">
        <v>5</v>
      </c>
      <c r="C128" s="56" t="s">
        <v>217</v>
      </c>
      <c r="H128" s="40" t="s">
        <v>126</v>
      </c>
      <c r="I128" s="40">
        <v>0.65517241379310298</v>
      </c>
      <c r="J128" s="1"/>
      <c r="K128" s="1"/>
      <c r="L128" s="18"/>
      <c r="M128" s="1"/>
      <c r="N128" s="16"/>
      <c r="O128" s="1"/>
      <c r="P128" s="1"/>
    </row>
    <row r="129" spans="1:16" s="58" customFormat="1" ht="20.100000000000001" customHeight="1" x14ac:dyDescent="0.25">
      <c r="A129" s="63"/>
      <c r="B129" s="57">
        <v>6</v>
      </c>
      <c r="C129" s="56" t="s">
        <v>112</v>
      </c>
      <c r="D129" s="2" t="s">
        <v>112</v>
      </c>
      <c r="E129" s="2">
        <v>0.91709844559585496</v>
      </c>
      <c r="F129" s="2" t="s">
        <v>112</v>
      </c>
      <c r="G129" s="2">
        <v>0.91709844559585496</v>
      </c>
      <c r="H129" s="40" t="s">
        <v>112</v>
      </c>
      <c r="I129" s="40">
        <v>0.91709844559585496</v>
      </c>
      <c r="J129" s="2" t="s">
        <v>112</v>
      </c>
      <c r="K129" s="2">
        <v>0.89600000000000002</v>
      </c>
      <c r="L129" s="18" t="s">
        <v>112</v>
      </c>
      <c r="M129" s="1">
        <v>1</v>
      </c>
      <c r="N129" s="16" t="s">
        <v>112</v>
      </c>
      <c r="O129" s="1">
        <v>1</v>
      </c>
      <c r="P129" s="1" t="s">
        <v>189</v>
      </c>
    </row>
    <row r="130" spans="1:16" s="58" customFormat="1" ht="20.100000000000001" customHeight="1" x14ac:dyDescent="0.25">
      <c r="A130" s="63"/>
      <c r="B130" s="57">
        <v>7</v>
      </c>
      <c r="C130" s="56" t="s">
        <v>7</v>
      </c>
      <c r="D130" s="2" t="s">
        <v>7</v>
      </c>
      <c r="E130" s="2">
        <v>0.66666666666666596</v>
      </c>
      <c r="F130" s="1" t="s">
        <v>7</v>
      </c>
      <c r="G130" s="1">
        <v>0.66666666666666596</v>
      </c>
      <c r="H130" s="40" t="s">
        <v>7</v>
      </c>
      <c r="I130" s="40">
        <v>0.66666666666666596</v>
      </c>
      <c r="J130" s="2"/>
      <c r="K130" s="2"/>
      <c r="L130" s="18"/>
      <c r="M130" s="1"/>
      <c r="N130" s="16"/>
      <c r="O130" s="1"/>
      <c r="P130" s="1"/>
    </row>
    <row r="131" spans="1:16" s="58" customFormat="1" ht="20.100000000000001" customHeight="1" x14ac:dyDescent="0.25">
      <c r="A131" s="63"/>
      <c r="B131" s="57"/>
      <c r="J131" s="4" t="s">
        <v>127</v>
      </c>
      <c r="K131" s="1">
        <v>0.91700000000000004</v>
      </c>
      <c r="L131" s="1"/>
      <c r="M131" s="1"/>
      <c r="N131" s="21"/>
      <c r="O131" s="1"/>
      <c r="P131" s="2"/>
    </row>
    <row r="132" spans="1:16" s="58" customFormat="1" ht="20.100000000000001" customHeight="1" x14ac:dyDescent="0.25">
      <c r="A132" s="63"/>
      <c r="B132" s="57"/>
      <c r="J132" s="4" t="s">
        <v>16</v>
      </c>
      <c r="K132" s="2">
        <v>1</v>
      </c>
      <c r="L132" s="1"/>
      <c r="M132" s="1"/>
      <c r="N132" s="21"/>
      <c r="O132" s="1"/>
      <c r="P132" s="1"/>
    </row>
    <row r="133" spans="1:16" s="58" customFormat="1" ht="20.100000000000001" customHeight="1" x14ac:dyDescent="0.25">
      <c r="A133" s="63"/>
      <c r="B133" s="57"/>
      <c r="H133" s="59"/>
      <c r="I133" s="59"/>
      <c r="J133" s="4" t="s">
        <v>34</v>
      </c>
      <c r="K133" s="1">
        <v>1</v>
      </c>
      <c r="L133" s="1"/>
      <c r="M133" s="1"/>
      <c r="N133" s="21"/>
      <c r="O133" s="1"/>
      <c r="P133" s="16"/>
    </row>
    <row r="134" spans="1:16" s="58" customFormat="1" ht="20.100000000000001" customHeight="1" x14ac:dyDescent="0.25">
      <c r="A134" s="63"/>
      <c r="B134" s="57"/>
      <c r="H134" s="59"/>
      <c r="I134" s="59"/>
      <c r="J134" s="4" t="s">
        <v>39</v>
      </c>
      <c r="K134" s="1">
        <v>1</v>
      </c>
      <c r="L134" s="1"/>
      <c r="M134" s="1"/>
      <c r="N134" s="21"/>
      <c r="O134" s="1"/>
      <c r="P134" s="16"/>
    </row>
    <row r="135" spans="1:16" s="58" customFormat="1" ht="20.100000000000001" customHeight="1" x14ac:dyDescent="0.2">
      <c r="A135" s="63"/>
      <c r="B135" s="57"/>
      <c r="H135" s="59"/>
      <c r="I135" s="59"/>
    </row>
    <row r="136" spans="1:16" s="12" customFormat="1" ht="20.100000000000001" customHeight="1" x14ac:dyDescent="0.2">
      <c r="A136" s="3"/>
      <c r="B136" s="31"/>
      <c r="D136" s="12">
        <v>2</v>
      </c>
      <c r="F136" s="12">
        <v>2</v>
      </c>
      <c r="H136" s="39">
        <v>4</v>
      </c>
      <c r="I136" s="39"/>
      <c r="J136" s="12">
        <v>5</v>
      </c>
      <c r="L136" s="12">
        <v>1</v>
      </c>
      <c r="N136" s="12">
        <v>2</v>
      </c>
      <c r="P136" s="12">
        <v>1</v>
      </c>
    </row>
    <row r="137" spans="1:16" ht="20.100000000000001" customHeight="1" x14ac:dyDescent="0.25">
      <c r="A137" s="62">
        <v>45</v>
      </c>
      <c r="B137" s="5">
        <v>1</v>
      </c>
      <c r="C137" s="11" t="s">
        <v>113</v>
      </c>
      <c r="L137" s="1"/>
    </row>
    <row r="138" spans="1:16" ht="20.100000000000001" customHeight="1" x14ac:dyDescent="0.25">
      <c r="A138" s="62"/>
      <c r="B138" s="5">
        <v>2</v>
      </c>
      <c r="C138" s="11" t="s">
        <v>168</v>
      </c>
      <c r="D138" s="1" t="s">
        <v>114</v>
      </c>
      <c r="E138" s="1">
        <v>0.9375</v>
      </c>
      <c r="F138" s="1" t="s">
        <v>114</v>
      </c>
      <c r="G138" s="1">
        <v>0.9375</v>
      </c>
      <c r="H138" s="38" t="s">
        <v>114</v>
      </c>
      <c r="I138" s="38">
        <v>0.9375</v>
      </c>
      <c r="L138" s="1"/>
      <c r="N138" s="21" t="s">
        <v>114</v>
      </c>
      <c r="O138" s="2">
        <v>0.770868229458887</v>
      </c>
    </row>
    <row r="139" spans="1:16" ht="20.100000000000001" customHeight="1" x14ac:dyDescent="0.25">
      <c r="A139" s="62"/>
      <c r="B139" s="14">
        <v>3</v>
      </c>
      <c r="C139" s="11" t="s">
        <v>167</v>
      </c>
      <c r="D139" s="1" t="s">
        <v>19</v>
      </c>
      <c r="E139" s="1">
        <v>1</v>
      </c>
      <c r="F139" s="1" t="s">
        <v>19</v>
      </c>
      <c r="G139" s="1">
        <v>1</v>
      </c>
      <c r="H139" s="38" t="s">
        <v>19</v>
      </c>
      <c r="I139" s="38">
        <v>1</v>
      </c>
      <c r="J139" s="1" t="s">
        <v>19</v>
      </c>
      <c r="K139" s="1">
        <v>0.88200000000000001</v>
      </c>
      <c r="L139" s="11" t="s">
        <v>19</v>
      </c>
      <c r="M139" s="1">
        <v>1</v>
      </c>
      <c r="N139" s="21" t="s">
        <v>19</v>
      </c>
      <c r="O139" s="2">
        <v>1</v>
      </c>
    </row>
    <row r="140" spans="1:16" ht="20.100000000000001" customHeight="1" x14ac:dyDescent="0.25">
      <c r="A140" s="62"/>
      <c r="B140" s="14">
        <v>4</v>
      </c>
      <c r="C140" s="11" t="s">
        <v>0</v>
      </c>
      <c r="D140" s="1" t="s">
        <v>0</v>
      </c>
      <c r="E140" s="1">
        <v>1</v>
      </c>
      <c r="F140" s="1" t="s">
        <v>0</v>
      </c>
      <c r="G140" s="1">
        <v>1</v>
      </c>
      <c r="H140" s="38" t="s">
        <v>0</v>
      </c>
      <c r="I140" s="38">
        <v>1</v>
      </c>
      <c r="J140" s="1" t="s">
        <v>0</v>
      </c>
      <c r="K140" s="1">
        <v>0.85099999999999998</v>
      </c>
      <c r="L140" s="11" t="s">
        <v>0</v>
      </c>
      <c r="M140" s="1">
        <v>1</v>
      </c>
      <c r="N140" s="21" t="s">
        <v>0</v>
      </c>
      <c r="O140" s="2">
        <v>0.999999999999999</v>
      </c>
      <c r="P140" s="1" t="s">
        <v>192</v>
      </c>
    </row>
    <row r="141" spans="1:16" ht="20.100000000000001" customHeight="1" x14ac:dyDescent="0.25">
      <c r="A141" s="62"/>
      <c r="B141" s="14">
        <v>5</v>
      </c>
      <c r="C141" s="11" t="s">
        <v>8</v>
      </c>
      <c r="D141" s="1" t="s">
        <v>8</v>
      </c>
      <c r="E141" s="1">
        <v>1</v>
      </c>
      <c r="F141" s="1" t="s">
        <v>8</v>
      </c>
      <c r="G141" s="1">
        <v>1</v>
      </c>
      <c r="H141" s="38" t="s">
        <v>8</v>
      </c>
      <c r="I141" s="38">
        <v>1</v>
      </c>
      <c r="J141" s="1" t="s">
        <v>8</v>
      </c>
      <c r="K141" s="1">
        <v>0.90800000000000003</v>
      </c>
      <c r="L141" s="11" t="s">
        <v>8</v>
      </c>
      <c r="M141" s="1">
        <v>1</v>
      </c>
      <c r="N141" s="16" t="s">
        <v>8</v>
      </c>
      <c r="O141" s="1">
        <v>1</v>
      </c>
    </row>
    <row r="142" spans="1:16" ht="20.100000000000001" customHeight="1" x14ac:dyDescent="0.25">
      <c r="A142" s="62"/>
      <c r="B142" s="14">
        <v>6</v>
      </c>
      <c r="C142" s="11" t="s">
        <v>115</v>
      </c>
      <c r="L142" s="1"/>
    </row>
    <row r="143" spans="1:16" ht="20.100000000000001" customHeight="1" x14ac:dyDescent="0.25">
      <c r="A143" s="62"/>
      <c r="B143" s="14">
        <v>7</v>
      </c>
      <c r="C143" s="11" t="s">
        <v>166</v>
      </c>
      <c r="H143" s="38" t="s">
        <v>47</v>
      </c>
      <c r="I143" s="38">
        <v>0.70866141732283405</v>
      </c>
      <c r="L143" s="1"/>
    </row>
    <row r="144" spans="1:16" ht="20.100000000000001" customHeight="1" x14ac:dyDescent="0.25">
      <c r="A144" s="62"/>
      <c r="B144" s="14">
        <v>8</v>
      </c>
      <c r="C144" s="11" t="s">
        <v>116</v>
      </c>
      <c r="H144" s="38" t="s">
        <v>116</v>
      </c>
      <c r="I144" s="38">
        <v>0.77777777777777701</v>
      </c>
      <c r="J144" s="1" t="s">
        <v>116</v>
      </c>
      <c r="K144" s="1">
        <v>0.80800000000000005</v>
      </c>
    </row>
    <row r="145" spans="1:16" ht="20.100000000000001" customHeight="1" x14ac:dyDescent="0.25">
      <c r="A145" s="62"/>
      <c r="B145" s="14">
        <v>9</v>
      </c>
      <c r="C145" s="11" t="s">
        <v>117</v>
      </c>
      <c r="D145" s="1" t="s">
        <v>117</v>
      </c>
      <c r="E145" s="1">
        <v>0.88235294117647001</v>
      </c>
      <c r="F145" s="1" t="s">
        <v>117</v>
      </c>
      <c r="G145" s="1">
        <v>0.88235294117647001</v>
      </c>
      <c r="H145" s="38" t="s">
        <v>117</v>
      </c>
      <c r="I145" s="38">
        <v>0.88235294117647001</v>
      </c>
      <c r="L145" s="1"/>
      <c r="N145" s="16" t="s">
        <v>117</v>
      </c>
      <c r="O145" s="1">
        <v>0.87345411744970602</v>
      </c>
    </row>
    <row r="146" spans="1:16" ht="20.100000000000001" customHeight="1" x14ac:dyDescent="0.25">
      <c r="A146" s="62"/>
      <c r="B146" s="14">
        <v>10</v>
      </c>
      <c r="C146" s="11" t="s">
        <v>3</v>
      </c>
      <c r="F146" s="1" t="s">
        <v>3</v>
      </c>
      <c r="G146" s="1">
        <v>0.75559701492537301</v>
      </c>
      <c r="H146" s="38" t="s">
        <v>3</v>
      </c>
      <c r="I146" s="38">
        <v>0.75559701492537301</v>
      </c>
    </row>
    <row r="147" spans="1:16" ht="20.100000000000001" customHeight="1" x14ac:dyDescent="0.25">
      <c r="A147" s="62"/>
      <c r="B147" s="14">
        <v>11</v>
      </c>
      <c r="C147" s="11" t="s">
        <v>118</v>
      </c>
      <c r="D147" s="1" t="s">
        <v>118</v>
      </c>
      <c r="E147" s="1">
        <v>1</v>
      </c>
      <c r="F147" s="1" t="s">
        <v>118</v>
      </c>
      <c r="G147" s="1">
        <v>1</v>
      </c>
      <c r="H147" s="38" t="s">
        <v>118</v>
      </c>
      <c r="I147" s="38">
        <v>1</v>
      </c>
      <c r="L147" s="11" t="s">
        <v>118</v>
      </c>
      <c r="M147" s="1">
        <v>1</v>
      </c>
      <c r="N147" s="16" t="s">
        <v>118</v>
      </c>
      <c r="O147" s="1">
        <v>1</v>
      </c>
    </row>
    <row r="148" spans="1:16" ht="20.100000000000001" customHeight="1" x14ac:dyDescent="0.25">
      <c r="A148" s="62"/>
      <c r="B148" s="14">
        <v>12</v>
      </c>
      <c r="C148" s="11" t="s">
        <v>43</v>
      </c>
      <c r="H148" s="38" t="s">
        <v>43</v>
      </c>
      <c r="I148" s="38">
        <v>0.87570621468926502</v>
      </c>
    </row>
    <row r="149" spans="1:16" ht="20.100000000000001" customHeight="1" x14ac:dyDescent="0.25">
      <c r="A149" s="62"/>
      <c r="B149" s="14">
        <v>13</v>
      </c>
      <c r="C149" s="11" t="s">
        <v>169</v>
      </c>
      <c r="D149" s="1" t="s">
        <v>119</v>
      </c>
      <c r="E149" s="1">
        <v>0.99431818181818099</v>
      </c>
      <c r="F149" s="1" t="s">
        <v>119</v>
      </c>
      <c r="G149" s="1">
        <v>0.99431818181818099</v>
      </c>
      <c r="H149" s="38" t="s">
        <v>119</v>
      </c>
      <c r="I149" s="38">
        <v>0.99431818181818099</v>
      </c>
      <c r="J149" s="1" t="s">
        <v>119</v>
      </c>
      <c r="K149" s="1">
        <v>0.92800000000000005</v>
      </c>
      <c r="L149" s="11" t="s">
        <v>119</v>
      </c>
      <c r="M149" s="1">
        <v>0.9590244</v>
      </c>
      <c r="N149" s="21" t="s">
        <v>119</v>
      </c>
      <c r="O149" s="2">
        <v>0.98599633133053899</v>
      </c>
    </row>
    <row r="150" spans="1:16" ht="20.100000000000001" customHeight="1" x14ac:dyDescent="0.25">
      <c r="A150" s="62"/>
      <c r="B150" s="14">
        <v>14</v>
      </c>
      <c r="C150" s="11" t="s">
        <v>120</v>
      </c>
      <c r="H150" s="38" t="s">
        <v>120</v>
      </c>
      <c r="I150" s="38">
        <v>0.76470588235294101</v>
      </c>
      <c r="J150" s="1" t="s">
        <v>120</v>
      </c>
      <c r="K150" s="1">
        <v>0.85</v>
      </c>
    </row>
    <row r="151" spans="1:16" ht="20.100000000000001" customHeight="1" x14ac:dyDescent="0.25">
      <c r="A151" s="62"/>
      <c r="B151" s="14">
        <v>15</v>
      </c>
      <c r="C151" s="11" t="s">
        <v>110</v>
      </c>
      <c r="H151" s="38" t="s">
        <v>131</v>
      </c>
      <c r="I151" s="38">
        <v>0.71428571428571397</v>
      </c>
    </row>
    <row r="152" spans="1:16" ht="20.100000000000001" customHeight="1" x14ac:dyDescent="0.25">
      <c r="A152" s="62"/>
      <c r="B152" s="14">
        <v>16</v>
      </c>
      <c r="C152" s="11" t="s">
        <v>121</v>
      </c>
      <c r="D152" s="1" t="s">
        <v>121</v>
      </c>
      <c r="E152" s="1">
        <v>1</v>
      </c>
      <c r="F152" s="1" t="s">
        <v>121</v>
      </c>
      <c r="G152" s="1">
        <v>1</v>
      </c>
      <c r="H152" s="38" t="s">
        <v>121</v>
      </c>
      <c r="I152" s="38">
        <v>1</v>
      </c>
      <c r="J152" s="1" t="s">
        <v>121</v>
      </c>
      <c r="K152" s="1">
        <v>0.88800000000000001</v>
      </c>
      <c r="L152" s="11" t="s">
        <v>121</v>
      </c>
      <c r="M152" s="1">
        <v>1</v>
      </c>
      <c r="N152" s="16" t="s">
        <v>121</v>
      </c>
      <c r="O152" s="1">
        <v>1</v>
      </c>
    </row>
    <row r="153" spans="1:16" ht="20.100000000000001" customHeight="1" x14ac:dyDescent="0.25">
      <c r="A153" s="62"/>
      <c r="B153" s="14">
        <v>17</v>
      </c>
      <c r="C153" s="11" t="s">
        <v>122</v>
      </c>
      <c r="H153" s="38" t="s">
        <v>122</v>
      </c>
      <c r="I153" s="38">
        <v>1</v>
      </c>
      <c r="J153" s="1" t="s">
        <v>41</v>
      </c>
      <c r="K153" s="1">
        <v>1</v>
      </c>
      <c r="N153" s="16" t="s">
        <v>122</v>
      </c>
      <c r="O153" s="1">
        <v>0.84828433095609301</v>
      </c>
    </row>
    <row r="154" spans="1:16" ht="20.100000000000001" customHeight="1" x14ac:dyDescent="0.25">
      <c r="A154" s="62"/>
      <c r="B154" s="14">
        <v>18</v>
      </c>
      <c r="C154" s="11" t="s">
        <v>123</v>
      </c>
      <c r="H154" s="38" t="s">
        <v>123</v>
      </c>
      <c r="I154" s="38">
        <v>0.79310344827586199</v>
      </c>
      <c r="J154" s="1" t="s">
        <v>123</v>
      </c>
      <c r="K154" s="1">
        <v>1</v>
      </c>
      <c r="N154" s="21" t="s">
        <v>123</v>
      </c>
      <c r="O154" s="2">
        <v>0.67617392778437002</v>
      </c>
    </row>
    <row r="155" spans="1:16" ht="20.100000000000001" customHeight="1" x14ac:dyDescent="0.25">
      <c r="A155" s="62"/>
      <c r="B155" s="14">
        <v>19</v>
      </c>
      <c r="C155" s="11" t="s">
        <v>124</v>
      </c>
      <c r="H155" s="38" t="s">
        <v>124</v>
      </c>
      <c r="I155" s="38">
        <v>0.88888888888888795</v>
      </c>
    </row>
    <row r="156" spans="1:16" ht="20.100000000000001" customHeight="1" x14ac:dyDescent="0.25">
      <c r="A156" s="62"/>
      <c r="B156" s="14"/>
      <c r="J156" s="4" t="s">
        <v>18</v>
      </c>
      <c r="K156" s="1">
        <v>1</v>
      </c>
      <c r="N156" s="20" t="s">
        <v>33</v>
      </c>
      <c r="O156" s="1">
        <v>0.66666666666666596</v>
      </c>
      <c r="P156" s="4" t="s">
        <v>165</v>
      </c>
    </row>
    <row r="157" spans="1:16" ht="20.100000000000001" customHeight="1" x14ac:dyDescent="0.25">
      <c r="A157" s="62"/>
      <c r="B157" s="14"/>
      <c r="D157" s="4" t="s">
        <v>128</v>
      </c>
      <c r="E157" s="1">
        <v>0.75</v>
      </c>
      <c r="F157" s="4" t="s">
        <v>128</v>
      </c>
      <c r="G157" s="1">
        <v>0.75</v>
      </c>
      <c r="H157" s="46" t="s">
        <v>65</v>
      </c>
      <c r="I157" s="38">
        <v>0.8</v>
      </c>
      <c r="J157" s="4" t="s">
        <v>127</v>
      </c>
      <c r="K157" s="1">
        <v>1</v>
      </c>
      <c r="N157" s="20" t="s">
        <v>32</v>
      </c>
      <c r="O157" s="1">
        <v>1</v>
      </c>
      <c r="P157" s="4" t="s">
        <v>191</v>
      </c>
    </row>
    <row r="158" spans="1:16" ht="20.100000000000001" customHeight="1" x14ac:dyDescent="0.25">
      <c r="A158" s="62"/>
      <c r="B158" s="14"/>
      <c r="H158" s="46" t="s">
        <v>127</v>
      </c>
      <c r="I158" s="38">
        <v>0.90909090909090895</v>
      </c>
      <c r="J158" s="4" t="s">
        <v>34</v>
      </c>
      <c r="K158" s="1">
        <v>1</v>
      </c>
      <c r="N158" s="20" t="s">
        <v>37</v>
      </c>
      <c r="O158" s="2">
        <v>1</v>
      </c>
      <c r="P158" s="4" t="s">
        <v>170</v>
      </c>
    </row>
    <row r="159" spans="1:16" ht="20.100000000000001" customHeight="1" x14ac:dyDescent="0.25">
      <c r="A159" s="62"/>
      <c r="B159" s="29"/>
      <c r="H159" s="46" t="s">
        <v>141</v>
      </c>
      <c r="I159" s="38">
        <v>0.61111111111111105</v>
      </c>
      <c r="J159" s="4" t="s">
        <v>129</v>
      </c>
      <c r="K159" s="1">
        <v>0.83299999999999996</v>
      </c>
      <c r="N159" s="20" t="s">
        <v>38</v>
      </c>
      <c r="O159" s="1">
        <v>1</v>
      </c>
      <c r="P159" s="4" t="s">
        <v>171</v>
      </c>
    </row>
    <row r="160" spans="1:16" ht="20.100000000000001" customHeight="1" x14ac:dyDescent="0.25">
      <c r="A160" s="62"/>
      <c r="B160" s="29"/>
      <c r="H160" s="46" t="s">
        <v>1</v>
      </c>
      <c r="I160" s="38">
        <v>1</v>
      </c>
      <c r="J160" s="4" t="s">
        <v>39</v>
      </c>
      <c r="K160" s="1">
        <v>0.83299999999999996</v>
      </c>
      <c r="O160" s="1"/>
      <c r="P160" s="4" t="s">
        <v>172</v>
      </c>
    </row>
    <row r="161" spans="1:16" ht="20.100000000000001" customHeight="1" x14ac:dyDescent="0.25">
      <c r="A161" s="62"/>
      <c r="B161" s="29"/>
      <c r="J161" s="4"/>
      <c r="O161" s="1"/>
    </row>
    <row r="162" spans="1:16" ht="20.100000000000001" customHeight="1" x14ac:dyDescent="0.25">
      <c r="A162" s="62"/>
      <c r="B162" s="33"/>
      <c r="J162" s="4"/>
      <c r="O162" s="1"/>
    </row>
    <row r="163" spans="1:16" ht="20.100000000000001" customHeight="1" x14ac:dyDescent="0.25">
      <c r="A163" s="62"/>
      <c r="B163" s="33"/>
      <c r="J163" s="4"/>
      <c r="O163" s="1"/>
    </row>
    <row r="164" spans="1:16" ht="20.100000000000001" customHeight="1" x14ac:dyDescent="0.25">
      <c r="A164" s="62"/>
      <c r="B164" s="33"/>
      <c r="J164" s="4"/>
      <c r="O164" s="1"/>
    </row>
    <row r="165" spans="1:16" s="12" customFormat="1" ht="20.100000000000001" customHeight="1" x14ac:dyDescent="0.2">
      <c r="A165" s="3" t="s">
        <v>162</v>
      </c>
      <c r="B165" s="31"/>
      <c r="C165" s="12">
        <v>19</v>
      </c>
      <c r="D165" s="12">
        <v>9</v>
      </c>
      <c r="F165" s="12">
        <v>10</v>
      </c>
      <c r="H165" s="39">
        <v>21</v>
      </c>
      <c r="I165" s="39"/>
      <c r="J165" s="12">
        <v>14</v>
      </c>
      <c r="L165" s="12">
        <v>6</v>
      </c>
      <c r="N165" s="12">
        <v>14</v>
      </c>
      <c r="P165" s="12">
        <v>6</v>
      </c>
    </row>
    <row r="166" spans="1:16" ht="20.100000000000001" customHeight="1" x14ac:dyDescent="0.25">
      <c r="A166" s="63">
        <v>71</v>
      </c>
      <c r="B166" s="5">
        <v>1</v>
      </c>
      <c r="C166" s="11" t="s">
        <v>44</v>
      </c>
      <c r="F166" s="1" t="s">
        <v>44</v>
      </c>
      <c r="G166" s="1">
        <v>0.65129151291512899</v>
      </c>
      <c r="H166" s="38" t="s">
        <v>44</v>
      </c>
      <c r="I166" s="38">
        <v>0.65129151291512899</v>
      </c>
      <c r="J166" s="4" t="s">
        <v>135</v>
      </c>
      <c r="K166" s="1">
        <v>0.83299999999999996</v>
      </c>
    </row>
    <row r="167" spans="1:16" ht="20.100000000000001" customHeight="1" x14ac:dyDescent="0.25">
      <c r="A167" s="63"/>
      <c r="B167" s="33"/>
      <c r="H167" s="46" t="s">
        <v>1</v>
      </c>
      <c r="I167" s="38">
        <v>1</v>
      </c>
      <c r="J167" s="4" t="s">
        <v>34</v>
      </c>
      <c r="K167" s="1">
        <v>1</v>
      </c>
    </row>
    <row r="168" spans="1:16" ht="20.100000000000001" customHeight="1" x14ac:dyDescent="0.25">
      <c r="A168" s="63"/>
      <c r="B168" s="33"/>
      <c r="J168" s="4" t="s">
        <v>140</v>
      </c>
      <c r="K168" s="1">
        <v>0.83299999999999996</v>
      </c>
    </row>
    <row r="169" spans="1:16" s="12" customFormat="1" ht="20.100000000000001" customHeight="1" x14ac:dyDescent="0.2">
      <c r="A169" s="3" t="s">
        <v>161</v>
      </c>
      <c r="B169" s="31"/>
      <c r="C169" s="12">
        <v>1</v>
      </c>
      <c r="D169" s="12">
        <v>0</v>
      </c>
      <c r="F169" s="12">
        <v>1</v>
      </c>
      <c r="H169" s="39">
        <v>2</v>
      </c>
      <c r="I169" s="39"/>
      <c r="J169" s="12">
        <v>3</v>
      </c>
      <c r="L169" s="12">
        <v>0</v>
      </c>
      <c r="N169" s="12">
        <v>0</v>
      </c>
      <c r="P169" s="12">
        <v>0</v>
      </c>
    </row>
    <row r="170" spans="1:16" ht="20.100000000000001" customHeight="1" x14ac:dyDescent="0.25">
      <c r="A170" s="62">
        <v>100</v>
      </c>
      <c r="B170" s="5">
        <v>1</v>
      </c>
      <c r="C170" s="11" t="s">
        <v>144</v>
      </c>
      <c r="H170" s="38" t="s">
        <v>144</v>
      </c>
      <c r="I170" s="38">
        <v>1</v>
      </c>
      <c r="J170" s="1" t="s">
        <v>144</v>
      </c>
      <c r="K170" s="1">
        <v>0.90900000000000003</v>
      </c>
    </row>
    <row r="171" spans="1:16" ht="20.100000000000001" customHeight="1" x14ac:dyDescent="0.25">
      <c r="A171" s="62"/>
      <c r="B171" s="5">
        <v>2</v>
      </c>
      <c r="C171" s="11" t="s">
        <v>145</v>
      </c>
    </row>
    <row r="172" spans="1:16" ht="20.100000000000001" customHeight="1" x14ac:dyDescent="0.25">
      <c r="A172" s="62"/>
      <c r="B172" s="14">
        <v>3</v>
      </c>
      <c r="C172" s="11" t="s">
        <v>146</v>
      </c>
      <c r="J172" s="2" t="s">
        <v>146</v>
      </c>
      <c r="K172" s="2">
        <v>0.85</v>
      </c>
    </row>
    <row r="173" spans="1:16" ht="20.100000000000001" customHeight="1" x14ac:dyDescent="0.25">
      <c r="A173" s="62"/>
      <c r="B173" s="14">
        <v>4</v>
      </c>
      <c r="C173" s="11" t="s">
        <v>133</v>
      </c>
      <c r="D173" s="2"/>
      <c r="E173" s="2"/>
    </row>
    <row r="174" spans="1:16" ht="20.100000000000001" customHeight="1" x14ac:dyDescent="0.25">
      <c r="A174" s="62"/>
      <c r="B174" s="14">
        <v>5</v>
      </c>
      <c r="C174" s="11" t="s">
        <v>130</v>
      </c>
      <c r="P174" s="2"/>
    </row>
    <row r="175" spans="1:16" ht="20.100000000000001" customHeight="1" x14ac:dyDescent="0.25">
      <c r="A175" s="62"/>
      <c r="B175" s="14">
        <v>6</v>
      </c>
      <c r="C175" s="11" t="s">
        <v>81</v>
      </c>
      <c r="H175" s="38" t="s">
        <v>81</v>
      </c>
      <c r="I175" s="38">
        <v>1</v>
      </c>
    </row>
    <row r="176" spans="1:16" ht="20.100000000000001" customHeight="1" x14ac:dyDescent="0.25">
      <c r="A176" s="62"/>
      <c r="B176" s="14">
        <v>7</v>
      </c>
      <c r="C176" s="11" t="s">
        <v>147</v>
      </c>
      <c r="D176" s="1" t="s">
        <v>117</v>
      </c>
      <c r="E176" s="1">
        <v>0.64705882352941102</v>
      </c>
      <c r="F176" s="2" t="s">
        <v>117</v>
      </c>
      <c r="G176" s="2">
        <v>0.64705882352941102</v>
      </c>
      <c r="H176" s="38" t="s">
        <v>117</v>
      </c>
      <c r="I176" s="38">
        <v>0.64705882352941102</v>
      </c>
      <c r="N176" s="21" t="s">
        <v>147</v>
      </c>
      <c r="O176" s="2">
        <v>0.87414491012301099</v>
      </c>
    </row>
    <row r="177" spans="1:16" ht="20.100000000000001" customHeight="1" x14ac:dyDescent="0.25">
      <c r="A177" s="62"/>
      <c r="B177" s="14">
        <v>8</v>
      </c>
      <c r="C177" s="11" t="s">
        <v>3</v>
      </c>
      <c r="F177" s="1" t="s">
        <v>3</v>
      </c>
      <c r="G177" s="1">
        <v>0.79477611940298498</v>
      </c>
      <c r="H177" s="38" t="s">
        <v>3</v>
      </c>
      <c r="I177" s="38">
        <v>0.79477611940298498</v>
      </c>
      <c r="P177" s="1" t="s">
        <v>188</v>
      </c>
    </row>
    <row r="178" spans="1:16" ht="20.100000000000001" customHeight="1" x14ac:dyDescent="0.25">
      <c r="A178" s="62"/>
      <c r="B178" s="14">
        <v>9</v>
      </c>
      <c r="C178" s="11" t="s">
        <v>43</v>
      </c>
      <c r="F178" s="1" t="s">
        <v>43</v>
      </c>
      <c r="G178" s="1">
        <v>0.64971751412429302</v>
      </c>
      <c r="H178" s="38" t="s">
        <v>43</v>
      </c>
      <c r="I178" s="38">
        <v>0.64971751412429302</v>
      </c>
    </row>
    <row r="179" spans="1:16" ht="20.100000000000001" customHeight="1" x14ac:dyDescent="0.25">
      <c r="A179" s="62"/>
      <c r="B179" s="14">
        <v>10</v>
      </c>
      <c r="C179" s="11" t="s">
        <v>148</v>
      </c>
      <c r="H179" s="38" t="s">
        <v>148</v>
      </c>
      <c r="I179" s="38">
        <v>0.822784810126582</v>
      </c>
    </row>
    <row r="180" spans="1:16" ht="20.100000000000001" customHeight="1" x14ac:dyDescent="0.25">
      <c r="A180" s="62"/>
      <c r="B180" s="14">
        <v>11</v>
      </c>
      <c r="C180" s="11" t="s">
        <v>149</v>
      </c>
      <c r="H180" s="38" t="s">
        <v>1</v>
      </c>
      <c r="I180" s="38">
        <v>1</v>
      </c>
      <c r="J180" s="1" t="s">
        <v>125</v>
      </c>
      <c r="K180" s="1">
        <v>1</v>
      </c>
      <c r="N180" s="21" t="s">
        <v>11</v>
      </c>
      <c r="O180" s="2">
        <v>0.92838541666666596</v>
      </c>
    </row>
    <row r="181" spans="1:16" ht="20.100000000000001" customHeight="1" x14ac:dyDescent="0.25">
      <c r="A181" s="62"/>
      <c r="B181" s="14">
        <v>12</v>
      </c>
      <c r="C181" s="11" t="s">
        <v>138</v>
      </c>
      <c r="F181" s="1" t="s">
        <v>138</v>
      </c>
      <c r="G181" s="1">
        <v>0.844936708860759</v>
      </c>
      <c r="H181" s="38" t="s">
        <v>138</v>
      </c>
      <c r="I181" s="38">
        <v>0.844936708860759</v>
      </c>
    </row>
    <row r="182" spans="1:16" ht="20.100000000000001" customHeight="1" x14ac:dyDescent="0.25">
      <c r="A182" s="62"/>
      <c r="B182" s="14">
        <v>13</v>
      </c>
      <c r="C182" s="11" t="s">
        <v>101</v>
      </c>
      <c r="D182" s="2" t="s">
        <v>11</v>
      </c>
      <c r="E182" s="2">
        <v>1</v>
      </c>
      <c r="F182" s="1" t="s">
        <v>11</v>
      </c>
      <c r="G182" s="1">
        <v>1</v>
      </c>
      <c r="H182" s="40" t="s">
        <v>11</v>
      </c>
      <c r="I182" s="40">
        <v>1</v>
      </c>
      <c r="J182" s="1" t="s">
        <v>101</v>
      </c>
      <c r="K182" s="1">
        <v>1</v>
      </c>
      <c r="L182" s="11" t="s">
        <v>11</v>
      </c>
      <c r="M182" s="1">
        <v>1</v>
      </c>
    </row>
    <row r="183" spans="1:16" ht="20.100000000000001" customHeight="1" x14ac:dyDescent="0.25">
      <c r="A183" s="62"/>
      <c r="B183" s="14">
        <v>14</v>
      </c>
      <c r="C183" s="11" t="s">
        <v>63</v>
      </c>
      <c r="D183" s="1" t="s">
        <v>63</v>
      </c>
      <c r="E183" s="1">
        <v>0.952380952380952</v>
      </c>
      <c r="F183" s="1" t="s">
        <v>63</v>
      </c>
      <c r="G183" s="1">
        <v>0.952380952380952</v>
      </c>
      <c r="H183" s="38" t="s">
        <v>63</v>
      </c>
      <c r="I183" s="38">
        <v>0.952380952380952</v>
      </c>
      <c r="N183" s="21" t="s">
        <v>63</v>
      </c>
      <c r="O183" s="2">
        <v>0.83697831305048598</v>
      </c>
    </row>
    <row r="184" spans="1:16" ht="20.100000000000001" customHeight="1" x14ac:dyDescent="0.25">
      <c r="A184" s="62"/>
      <c r="B184" s="14">
        <v>15</v>
      </c>
      <c r="C184" s="11" t="s">
        <v>139</v>
      </c>
      <c r="F184" s="1" t="s">
        <v>139</v>
      </c>
      <c r="G184" s="1">
        <v>0.89743589743589702</v>
      </c>
      <c r="H184" s="38" t="s">
        <v>139</v>
      </c>
      <c r="I184" s="38">
        <v>0.89743589743589702</v>
      </c>
    </row>
    <row r="185" spans="1:16" ht="20.100000000000001" customHeight="1" x14ac:dyDescent="0.25">
      <c r="A185" s="62"/>
      <c r="B185" s="14">
        <v>16</v>
      </c>
      <c r="C185" s="11" t="s">
        <v>68</v>
      </c>
      <c r="D185" s="2"/>
      <c r="E185" s="2"/>
      <c r="H185" s="38" t="s">
        <v>68</v>
      </c>
      <c r="I185" s="38">
        <v>0.98979591836734604</v>
      </c>
      <c r="J185" s="1" t="s">
        <v>68</v>
      </c>
      <c r="K185" s="1">
        <v>0.96</v>
      </c>
    </row>
    <row r="186" spans="1:16" ht="20.100000000000001" customHeight="1" x14ac:dyDescent="0.25">
      <c r="A186" s="62"/>
      <c r="B186" s="14">
        <v>17</v>
      </c>
      <c r="C186" s="11" t="s">
        <v>78</v>
      </c>
      <c r="H186" s="40" t="s">
        <v>78</v>
      </c>
      <c r="I186" s="38">
        <v>0.85714285714285698</v>
      </c>
    </row>
    <row r="187" spans="1:16" ht="20.100000000000001" customHeight="1" x14ac:dyDescent="0.25">
      <c r="A187" s="62"/>
      <c r="B187" s="14">
        <v>18</v>
      </c>
      <c r="C187" s="11" t="s">
        <v>142</v>
      </c>
      <c r="H187" s="45" t="s">
        <v>64</v>
      </c>
      <c r="I187" s="40">
        <v>1</v>
      </c>
      <c r="J187" s="6" t="s">
        <v>64</v>
      </c>
      <c r="K187" s="1">
        <v>0.90900000000000003</v>
      </c>
    </row>
    <row r="188" spans="1:16" ht="20.100000000000001" customHeight="1" x14ac:dyDescent="0.25">
      <c r="A188" s="62"/>
      <c r="D188" s="6" t="s">
        <v>67</v>
      </c>
      <c r="E188" s="1">
        <v>0.64285714285714202</v>
      </c>
      <c r="F188" s="6" t="s">
        <v>67</v>
      </c>
      <c r="G188" s="2">
        <v>0.64285714285714202</v>
      </c>
      <c r="H188" s="45" t="s">
        <v>67</v>
      </c>
      <c r="I188" s="38">
        <v>0.64285714285714202</v>
      </c>
      <c r="J188" s="4" t="s">
        <v>199</v>
      </c>
      <c r="K188" s="1">
        <v>1</v>
      </c>
      <c r="L188" s="17" t="s">
        <v>109</v>
      </c>
      <c r="M188" s="1">
        <v>0.66666669999999995</v>
      </c>
      <c r="N188" s="20" t="s">
        <v>33</v>
      </c>
      <c r="O188" s="1">
        <v>0.66666666666666596</v>
      </c>
    </row>
    <row r="189" spans="1:16" ht="20.100000000000001" customHeight="1" x14ac:dyDescent="0.25">
      <c r="A189" s="62"/>
      <c r="B189" s="14"/>
      <c r="D189" s="2"/>
      <c r="E189" s="2"/>
      <c r="H189" s="46" t="s">
        <v>184</v>
      </c>
      <c r="I189" s="38">
        <v>0.86666666666666603</v>
      </c>
      <c r="J189" s="4" t="s">
        <v>137</v>
      </c>
      <c r="K189" s="1">
        <v>0.86699999999999999</v>
      </c>
      <c r="L189" s="18"/>
      <c r="N189" s="20" t="s">
        <v>32</v>
      </c>
      <c r="O189" s="1">
        <v>1</v>
      </c>
    </row>
    <row r="190" spans="1:16" ht="20.100000000000001" customHeight="1" x14ac:dyDescent="0.25">
      <c r="A190" s="62"/>
      <c r="B190" s="14"/>
      <c r="D190" s="2"/>
      <c r="E190" s="2"/>
      <c r="F190" s="2"/>
      <c r="G190" s="2"/>
      <c r="H190" s="46" t="s">
        <v>127</v>
      </c>
      <c r="I190" s="38">
        <v>0.90909090909090895</v>
      </c>
      <c r="J190" s="4" t="s">
        <v>127</v>
      </c>
      <c r="K190" s="1">
        <v>0.91700000000000004</v>
      </c>
      <c r="L190" s="18"/>
    </row>
    <row r="191" spans="1:16" ht="20.100000000000001" customHeight="1" x14ac:dyDescent="0.25">
      <c r="A191" s="62"/>
      <c r="B191" s="33"/>
      <c r="D191" s="2"/>
      <c r="E191" s="2"/>
      <c r="H191" s="46" t="s">
        <v>95</v>
      </c>
      <c r="I191" s="40">
        <v>0.75</v>
      </c>
      <c r="J191" s="4" t="s">
        <v>141</v>
      </c>
      <c r="K191" s="2">
        <v>0.81799999999999995</v>
      </c>
      <c r="L191" s="18"/>
    </row>
    <row r="192" spans="1:16" ht="20.100000000000001" customHeight="1" x14ac:dyDescent="0.25">
      <c r="A192" s="62"/>
      <c r="B192" s="33"/>
      <c r="D192" s="2"/>
      <c r="E192" s="2"/>
      <c r="H192" s="46" t="s">
        <v>34</v>
      </c>
      <c r="I192" s="38">
        <v>0.71428571428571397</v>
      </c>
      <c r="J192" s="4" t="s">
        <v>34</v>
      </c>
      <c r="K192" s="1">
        <v>1</v>
      </c>
      <c r="L192" s="18"/>
    </row>
    <row r="193" spans="1:17" ht="20.100000000000001" customHeight="1" x14ac:dyDescent="0.25">
      <c r="A193" s="62"/>
      <c r="B193" s="33"/>
      <c r="D193" s="2"/>
      <c r="E193" s="2"/>
      <c r="H193" s="46" t="s">
        <v>69</v>
      </c>
      <c r="I193" s="38">
        <v>0.71428571428571397</v>
      </c>
      <c r="J193" s="4" t="s">
        <v>39</v>
      </c>
      <c r="K193" s="1">
        <v>0.83299999999999996</v>
      </c>
      <c r="L193" s="18"/>
    </row>
    <row r="194" spans="1:17" s="12" customFormat="1" ht="20.100000000000001" customHeight="1" x14ac:dyDescent="0.2">
      <c r="A194" s="3" t="s">
        <v>163</v>
      </c>
      <c r="B194" s="31"/>
      <c r="C194" s="12">
        <v>18</v>
      </c>
      <c r="D194" s="12">
        <v>3</v>
      </c>
      <c r="F194" s="12">
        <v>7</v>
      </c>
      <c r="H194" s="39">
        <v>18</v>
      </c>
      <c r="I194" s="39"/>
      <c r="J194" s="12">
        <v>11</v>
      </c>
      <c r="L194" s="12">
        <v>2</v>
      </c>
      <c r="N194" s="12">
        <v>5</v>
      </c>
      <c r="P194" s="12">
        <v>1</v>
      </c>
    </row>
    <row r="195" spans="1:17" s="5" customFormat="1" ht="20.100000000000001" customHeight="1" x14ac:dyDescent="0.25">
      <c r="C195" s="11"/>
      <c r="D195" s="1"/>
      <c r="E195" s="1"/>
      <c r="F195" s="1"/>
      <c r="G195" s="1"/>
      <c r="H195" s="38"/>
      <c r="I195" s="38"/>
      <c r="J195" s="1"/>
      <c r="K195" s="1"/>
      <c r="L195" s="11"/>
      <c r="M195" s="1"/>
      <c r="N195" s="21"/>
      <c r="O195" s="2"/>
      <c r="P195" s="1"/>
      <c r="Q195" s="1"/>
    </row>
    <row r="196" spans="1:17" s="5" customFormat="1" ht="20.100000000000001" customHeight="1" x14ac:dyDescent="0.25">
      <c r="C196" s="11"/>
      <c r="D196" s="1"/>
      <c r="E196" s="1"/>
      <c r="F196" s="1"/>
      <c r="G196" s="1"/>
      <c r="H196" s="38"/>
      <c r="I196" s="38"/>
      <c r="J196" s="1"/>
      <c r="K196" s="1"/>
      <c r="L196" s="11"/>
      <c r="M196" s="1"/>
      <c r="N196" s="21"/>
      <c r="O196" s="2"/>
      <c r="P196" s="1"/>
      <c r="Q196" s="1"/>
    </row>
    <row r="197" spans="1:17" s="5" customFormat="1" ht="20.100000000000001" customHeight="1" x14ac:dyDescent="0.25">
      <c r="C197" s="11"/>
      <c r="D197" s="1"/>
      <c r="E197" s="1"/>
      <c r="F197" s="1"/>
      <c r="G197" s="1"/>
      <c r="H197" s="38"/>
      <c r="I197" s="38"/>
      <c r="J197" s="1"/>
      <c r="K197" s="1"/>
      <c r="L197" s="11"/>
      <c r="M197" s="1"/>
      <c r="N197" s="21"/>
      <c r="O197" s="2"/>
      <c r="P197" s="1"/>
      <c r="Q197" s="1"/>
    </row>
    <row r="198" spans="1:17" s="5" customFormat="1" ht="20.100000000000001" customHeight="1" x14ac:dyDescent="0.25">
      <c r="C198" s="11"/>
      <c r="D198" s="1"/>
      <c r="E198" s="1"/>
      <c r="F198" s="1"/>
      <c r="G198" s="1"/>
      <c r="H198" s="38"/>
      <c r="I198" s="38"/>
      <c r="J198" s="1"/>
      <c r="K198" s="1"/>
      <c r="L198" s="11"/>
      <c r="M198" s="1"/>
      <c r="N198" s="21"/>
      <c r="O198" s="2"/>
      <c r="P198" s="1"/>
      <c r="Q198" s="1"/>
    </row>
    <row r="199" spans="1:17" s="5" customFormat="1" ht="20.100000000000001" customHeight="1" x14ac:dyDescent="0.25">
      <c r="C199" s="11"/>
      <c r="D199" s="1"/>
      <c r="E199" s="1"/>
      <c r="F199" s="1"/>
      <c r="G199" s="1"/>
      <c r="H199" s="38"/>
      <c r="I199" s="38"/>
      <c r="J199" s="1"/>
      <c r="K199" s="1"/>
      <c r="L199" s="11"/>
      <c r="M199" s="1"/>
      <c r="N199" s="21"/>
      <c r="O199" s="2"/>
      <c r="P199" s="1"/>
      <c r="Q199" s="1"/>
    </row>
    <row r="200" spans="1:17" s="5" customFormat="1" ht="20.100000000000001" customHeight="1" x14ac:dyDescent="0.25">
      <c r="C200" s="11"/>
      <c r="D200" s="1"/>
      <c r="E200" s="1"/>
      <c r="F200" s="1"/>
      <c r="G200" s="1"/>
      <c r="H200" s="38"/>
      <c r="I200" s="38"/>
      <c r="J200" s="1"/>
      <c r="K200" s="1"/>
      <c r="L200" s="11"/>
      <c r="M200" s="1"/>
      <c r="N200" s="21"/>
      <c r="O200" s="2"/>
      <c r="P200" s="1"/>
      <c r="Q200" s="1"/>
    </row>
    <row r="201" spans="1:17" s="5" customFormat="1" ht="20.100000000000001" customHeight="1" x14ac:dyDescent="0.25">
      <c r="C201" s="11"/>
      <c r="D201" s="1"/>
      <c r="E201" s="1"/>
      <c r="F201" s="1"/>
      <c r="G201" s="1"/>
      <c r="H201" s="38"/>
      <c r="I201" s="38"/>
      <c r="J201" s="1"/>
      <c r="K201" s="1"/>
      <c r="L201" s="11"/>
      <c r="M201" s="1"/>
      <c r="N201" s="21"/>
      <c r="O201" s="2"/>
      <c r="P201" s="1"/>
      <c r="Q201" s="1"/>
    </row>
    <row r="202" spans="1:17" s="5" customFormat="1" ht="20.100000000000001" customHeight="1" x14ac:dyDescent="0.25">
      <c r="C202" s="11"/>
      <c r="D202" s="1"/>
      <c r="E202" s="1"/>
      <c r="F202" s="1"/>
      <c r="G202" s="1"/>
      <c r="H202" s="38"/>
      <c r="I202" s="38"/>
      <c r="J202" s="1"/>
      <c r="K202" s="1"/>
      <c r="L202" s="11"/>
      <c r="M202" s="1"/>
      <c r="N202" s="21"/>
      <c r="O202" s="2"/>
      <c r="P202" s="1"/>
      <c r="Q202" s="1"/>
    </row>
    <row r="203" spans="1:17" s="5" customFormat="1" ht="20.100000000000001" customHeight="1" x14ac:dyDescent="0.25">
      <c r="C203" s="11"/>
      <c r="D203" s="1"/>
      <c r="E203" s="1"/>
      <c r="F203" s="1"/>
      <c r="G203" s="1"/>
      <c r="H203" s="38"/>
      <c r="I203" s="38"/>
      <c r="J203" s="1"/>
      <c r="K203" s="1"/>
      <c r="L203" s="11"/>
      <c r="M203" s="1"/>
      <c r="N203" s="21"/>
      <c r="O203" s="2"/>
      <c r="P203" s="1"/>
      <c r="Q203" s="1"/>
    </row>
    <row r="204" spans="1:17" s="5" customFormat="1" ht="20.100000000000001" customHeight="1" x14ac:dyDescent="0.25">
      <c r="C204" s="11"/>
      <c r="D204" s="1"/>
      <c r="E204" s="1"/>
      <c r="F204" s="1"/>
      <c r="G204" s="1"/>
      <c r="H204" s="38"/>
      <c r="I204" s="38"/>
      <c r="J204" s="1"/>
      <c r="K204" s="1"/>
      <c r="L204" s="11"/>
      <c r="M204" s="1"/>
      <c r="N204" s="21"/>
      <c r="O204" s="2"/>
      <c r="P204" s="1"/>
      <c r="Q204" s="1"/>
    </row>
    <row r="205" spans="1:17" s="5" customFormat="1" ht="20.100000000000001" customHeight="1" x14ac:dyDescent="0.25">
      <c r="C205" s="11"/>
      <c r="D205" s="1"/>
      <c r="E205" s="1"/>
      <c r="F205" s="1"/>
      <c r="G205" s="1"/>
      <c r="H205" s="38"/>
      <c r="I205" s="38"/>
      <c r="J205" s="1"/>
      <c r="K205" s="1"/>
      <c r="L205" s="11"/>
      <c r="M205" s="1"/>
      <c r="N205" s="21"/>
      <c r="O205" s="2"/>
      <c r="P205" s="1"/>
      <c r="Q205" s="1"/>
    </row>
    <row r="206" spans="1:17" s="5" customFormat="1" ht="20.100000000000001" customHeight="1" x14ac:dyDescent="0.25">
      <c r="C206" s="11"/>
      <c r="D206" s="1"/>
      <c r="E206" s="1"/>
      <c r="F206" s="1"/>
      <c r="G206" s="1"/>
      <c r="H206" s="38"/>
      <c r="I206" s="38"/>
      <c r="J206" s="1"/>
      <c r="K206" s="1"/>
      <c r="L206" s="11"/>
      <c r="M206" s="1"/>
      <c r="N206" s="21"/>
      <c r="O206" s="2"/>
      <c r="P206" s="1"/>
      <c r="Q206" s="1"/>
    </row>
    <row r="207" spans="1:17" s="5" customFormat="1" ht="20.100000000000001" customHeight="1" x14ac:dyDescent="0.25">
      <c r="C207" s="11"/>
      <c r="D207" s="1"/>
      <c r="E207" s="1"/>
      <c r="F207" s="1"/>
      <c r="G207" s="1"/>
      <c r="H207" s="38"/>
      <c r="I207" s="38"/>
      <c r="J207" s="1"/>
      <c r="K207" s="1"/>
      <c r="L207" s="11"/>
      <c r="M207" s="1"/>
      <c r="N207" s="21"/>
      <c r="O207" s="2"/>
      <c r="P207" s="1"/>
      <c r="Q207" s="1"/>
    </row>
    <row r="208" spans="1:17" s="5" customFormat="1" ht="20.100000000000001" customHeight="1" x14ac:dyDescent="0.25">
      <c r="C208" s="11"/>
      <c r="D208" s="1"/>
      <c r="E208" s="1"/>
      <c r="F208" s="1"/>
      <c r="G208" s="1"/>
      <c r="H208" s="38"/>
      <c r="I208" s="38"/>
      <c r="J208" s="1"/>
      <c r="K208" s="1"/>
      <c r="L208" s="11"/>
      <c r="M208" s="1"/>
      <c r="N208" s="21"/>
      <c r="O208" s="2"/>
      <c r="P208" s="1"/>
      <c r="Q208" s="1"/>
    </row>
    <row r="209" spans="3:17" s="5" customFormat="1" ht="20.100000000000001" customHeight="1" x14ac:dyDescent="0.25">
      <c r="C209" s="11"/>
      <c r="D209" s="1"/>
      <c r="E209" s="1"/>
      <c r="F209" s="1"/>
      <c r="G209" s="1"/>
      <c r="H209" s="38"/>
      <c r="I209" s="38"/>
      <c r="J209" s="1"/>
      <c r="K209" s="1"/>
      <c r="L209" s="11"/>
      <c r="M209" s="1"/>
      <c r="N209" s="21"/>
      <c r="O209" s="2"/>
      <c r="P209" s="1"/>
      <c r="Q209" s="1"/>
    </row>
    <row r="210" spans="3:17" s="5" customFormat="1" ht="20.100000000000001" customHeight="1" x14ac:dyDescent="0.25">
      <c r="C210" s="11"/>
      <c r="D210" s="1"/>
      <c r="E210" s="1"/>
      <c r="F210" s="1"/>
      <c r="G210" s="1"/>
      <c r="H210" s="38"/>
      <c r="I210" s="38"/>
      <c r="J210" s="1"/>
      <c r="K210" s="1"/>
      <c r="L210" s="11"/>
      <c r="M210" s="1"/>
      <c r="N210" s="21"/>
      <c r="O210" s="2"/>
      <c r="P210" s="1"/>
      <c r="Q210" s="1"/>
    </row>
    <row r="211" spans="3:17" s="5" customFormat="1" ht="20.100000000000001" customHeight="1" x14ac:dyDescent="0.25">
      <c r="C211" s="11"/>
      <c r="D211" s="1"/>
      <c r="E211" s="1"/>
      <c r="F211" s="1"/>
      <c r="G211" s="1"/>
      <c r="H211" s="38"/>
      <c r="I211" s="38"/>
      <c r="J211" s="1"/>
      <c r="K211" s="1"/>
      <c r="L211" s="11"/>
      <c r="M211" s="1"/>
      <c r="N211" s="21"/>
      <c r="O211" s="2"/>
      <c r="P211" s="1"/>
      <c r="Q211" s="1"/>
    </row>
    <row r="212" spans="3:17" s="5" customFormat="1" ht="20.100000000000001" customHeight="1" x14ac:dyDescent="0.25">
      <c r="C212" s="11"/>
      <c r="D212" s="1"/>
      <c r="E212" s="1"/>
      <c r="F212" s="1"/>
      <c r="G212" s="1"/>
      <c r="H212" s="38"/>
      <c r="I212" s="38"/>
      <c r="J212" s="1"/>
      <c r="K212" s="1"/>
      <c r="L212" s="11"/>
      <c r="M212" s="1"/>
      <c r="N212" s="21"/>
      <c r="O212" s="2"/>
      <c r="P212" s="1"/>
      <c r="Q212" s="1"/>
    </row>
    <row r="213" spans="3:17" s="5" customFormat="1" ht="20.100000000000001" customHeight="1" x14ac:dyDescent="0.25">
      <c r="C213" s="11"/>
      <c r="D213" s="1"/>
      <c r="E213" s="1"/>
      <c r="F213" s="1"/>
      <c r="G213" s="1"/>
      <c r="H213" s="38"/>
      <c r="I213" s="38"/>
      <c r="J213" s="1"/>
      <c r="K213" s="1"/>
      <c r="L213" s="11"/>
      <c r="M213" s="1"/>
      <c r="N213" s="21"/>
      <c r="O213" s="2"/>
      <c r="P213" s="1"/>
      <c r="Q213" s="1"/>
    </row>
    <row r="214" spans="3:17" s="5" customFormat="1" ht="20.100000000000001" customHeight="1" x14ac:dyDescent="0.25">
      <c r="C214" s="11"/>
      <c r="D214" s="1"/>
      <c r="E214" s="1"/>
      <c r="F214" s="1"/>
      <c r="G214" s="1"/>
      <c r="H214" s="38"/>
      <c r="I214" s="38"/>
      <c r="J214" s="1"/>
      <c r="K214" s="1"/>
      <c r="L214" s="11"/>
      <c r="M214" s="1"/>
      <c r="N214" s="21"/>
      <c r="O214" s="2"/>
      <c r="P214" s="1"/>
      <c r="Q214" s="1"/>
    </row>
    <row r="215" spans="3:17" s="5" customFormat="1" ht="20.100000000000001" customHeight="1" x14ac:dyDescent="0.25">
      <c r="C215" s="11"/>
      <c r="D215" s="1"/>
      <c r="E215" s="1"/>
      <c r="F215" s="1"/>
      <c r="G215" s="1"/>
      <c r="H215" s="38"/>
      <c r="I215" s="38"/>
      <c r="J215" s="1"/>
      <c r="K215" s="1"/>
      <c r="L215" s="11"/>
      <c r="M215" s="1"/>
      <c r="N215" s="21"/>
      <c r="O215" s="2"/>
      <c r="P215" s="1"/>
      <c r="Q215" s="1"/>
    </row>
    <row r="216" spans="3:17" s="5" customFormat="1" ht="20.100000000000001" customHeight="1" x14ac:dyDescent="0.25">
      <c r="C216" s="11"/>
      <c r="D216" s="1"/>
      <c r="E216" s="1"/>
      <c r="F216" s="1"/>
      <c r="G216" s="1"/>
      <c r="H216" s="38"/>
      <c r="I216" s="38"/>
      <c r="J216" s="1"/>
      <c r="K216" s="1"/>
      <c r="L216" s="11"/>
      <c r="M216" s="1"/>
      <c r="N216" s="21"/>
      <c r="O216" s="2"/>
      <c r="P216" s="1"/>
      <c r="Q216" s="1"/>
    </row>
    <row r="217" spans="3:17" s="5" customFormat="1" ht="20.100000000000001" customHeight="1" x14ac:dyDescent="0.25">
      <c r="C217" s="11"/>
      <c r="D217" s="1"/>
      <c r="E217" s="1"/>
      <c r="F217" s="1"/>
      <c r="G217" s="1"/>
      <c r="H217" s="38"/>
      <c r="I217" s="38"/>
      <c r="J217" s="1"/>
      <c r="K217" s="1"/>
      <c r="L217" s="11"/>
      <c r="M217" s="1"/>
      <c r="N217" s="21"/>
      <c r="O217" s="2"/>
      <c r="P217" s="1"/>
      <c r="Q217" s="1"/>
    </row>
    <row r="218" spans="3:17" s="5" customFormat="1" ht="20.100000000000001" customHeight="1" x14ac:dyDescent="0.25">
      <c r="C218" s="11"/>
      <c r="D218" s="1"/>
      <c r="E218" s="1"/>
      <c r="F218" s="1"/>
      <c r="G218" s="1"/>
      <c r="H218" s="38"/>
      <c r="I218" s="38"/>
      <c r="J218" s="1"/>
      <c r="K218" s="1"/>
      <c r="L218" s="11"/>
      <c r="M218" s="1"/>
      <c r="N218" s="21"/>
      <c r="O218" s="2"/>
      <c r="P218" s="1"/>
      <c r="Q218" s="1"/>
    </row>
    <row r="219" spans="3:17" s="5" customFormat="1" ht="20.100000000000001" customHeight="1" x14ac:dyDescent="0.25">
      <c r="C219" s="11"/>
      <c r="D219" s="1"/>
      <c r="E219" s="1"/>
      <c r="F219" s="1"/>
      <c r="G219" s="1"/>
      <c r="H219" s="38"/>
      <c r="I219" s="38"/>
      <c r="J219" s="1"/>
      <c r="K219" s="1"/>
      <c r="L219" s="11"/>
      <c r="M219" s="1"/>
      <c r="N219" s="21"/>
      <c r="O219" s="2"/>
      <c r="P219" s="1"/>
      <c r="Q219" s="1"/>
    </row>
    <row r="220" spans="3:17" s="5" customFormat="1" ht="20.100000000000001" customHeight="1" x14ac:dyDescent="0.25">
      <c r="C220" s="11"/>
      <c r="D220" s="1"/>
      <c r="E220" s="1"/>
      <c r="F220" s="1"/>
      <c r="G220" s="1"/>
      <c r="H220" s="38"/>
      <c r="I220" s="38"/>
      <c r="J220" s="1"/>
      <c r="K220" s="1"/>
      <c r="L220" s="11"/>
      <c r="M220" s="1"/>
      <c r="N220" s="21"/>
      <c r="O220" s="2"/>
      <c r="P220" s="1"/>
      <c r="Q220" s="1"/>
    </row>
    <row r="221" spans="3:17" s="5" customFormat="1" ht="20.100000000000001" customHeight="1" x14ac:dyDescent="0.25">
      <c r="C221" s="11"/>
      <c r="D221" s="1"/>
      <c r="E221" s="1"/>
      <c r="F221" s="1"/>
      <c r="G221" s="1"/>
      <c r="H221" s="38"/>
      <c r="I221" s="38"/>
      <c r="J221" s="1"/>
      <c r="K221" s="1"/>
      <c r="L221" s="11"/>
      <c r="M221" s="1"/>
      <c r="N221" s="21"/>
      <c r="O221" s="2"/>
      <c r="P221" s="1"/>
      <c r="Q221" s="1"/>
    </row>
    <row r="222" spans="3:17" s="5" customFormat="1" ht="20.100000000000001" customHeight="1" x14ac:dyDescent="0.25">
      <c r="C222" s="11"/>
      <c r="D222" s="1"/>
      <c r="E222" s="1"/>
      <c r="F222" s="1"/>
      <c r="G222" s="1"/>
      <c r="H222" s="38"/>
      <c r="I222" s="38"/>
      <c r="J222" s="1"/>
      <c r="K222" s="1"/>
      <c r="L222" s="11"/>
      <c r="M222" s="1"/>
      <c r="N222" s="21"/>
      <c r="O222" s="2"/>
      <c r="P222" s="1"/>
      <c r="Q222" s="1"/>
    </row>
    <row r="223" spans="3:17" s="5" customFormat="1" ht="20.100000000000001" customHeight="1" x14ac:dyDescent="0.25">
      <c r="C223" s="11"/>
      <c r="D223" s="1"/>
      <c r="E223" s="1"/>
      <c r="F223" s="1"/>
      <c r="G223" s="1"/>
      <c r="H223" s="38"/>
      <c r="I223" s="38"/>
      <c r="J223" s="1"/>
      <c r="K223" s="1"/>
      <c r="L223" s="11"/>
      <c r="M223" s="1"/>
      <c r="N223" s="21"/>
      <c r="O223" s="2"/>
      <c r="P223" s="1"/>
      <c r="Q223" s="1"/>
    </row>
    <row r="224" spans="3:17" s="5" customFormat="1" ht="20.100000000000001" customHeight="1" x14ac:dyDescent="0.25">
      <c r="C224" s="11"/>
      <c r="D224" s="1"/>
      <c r="E224" s="1"/>
      <c r="F224" s="1"/>
      <c r="G224" s="1"/>
      <c r="H224" s="38"/>
      <c r="I224" s="38"/>
      <c r="J224" s="1"/>
      <c r="K224" s="1"/>
      <c r="L224" s="11"/>
      <c r="M224" s="1"/>
      <c r="N224" s="21"/>
      <c r="O224" s="2"/>
      <c r="P224" s="1"/>
      <c r="Q224" s="1"/>
    </row>
    <row r="225" spans="3:17" s="5" customFormat="1" ht="20.100000000000001" customHeight="1" x14ac:dyDescent="0.25">
      <c r="C225" s="11"/>
      <c r="D225" s="1"/>
      <c r="E225" s="1"/>
      <c r="F225" s="1"/>
      <c r="G225" s="1"/>
      <c r="H225" s="38"/>
      <c r="I225" s="38"/>
      <c r="J225" s="1"/>
      <c r="K225" s="1"/>
      <c r="L225" s="11"/>
      <c r="M225" s="1"/>
      <c r="N225" s="21"/>
      <c r="O225" s="2"/>
      <c r="P225" s="1"/>
      <c r="Q225" s="1"/>
    </row>
    <row r="226" spans="3:17" s="5" customFormat="1" ht="20.100000000000001" customHeight="1" x14ac:dyDescent="0.25">
      <c r="C226" s="11"/>
      <c r="D226" s="1"/>
      <c r="E226" s="1"/>
      <c r="F226" s="1"/>
      <c r="G226" s="1"/>
      <c r="H226" s="38"/>
      <c r="I226" s="38"/>
      <c r="J226" s="1"/>
      <c r="K226" s="1"/>
      <c r="L226" s="11"/>
      <c r="M226" s="1"/>
      <c r="N226" s="21"/>
      <c r="O226" s="2"/>
      <c r="P226" s="1"/>
      <c r="Q226" s="1"/>
    </row>
    <row r="227" spans="3:17" s="5" customFormat="1" ht="20.100000000000001" customHeight="1" x14ac:dyDescent="0.25">
      <c r="C227" s="11"/>
      <c r="D227" s="1"/>
      <c r="E227" s="1"/>
      <c r="F227" s="1"/>
      <c r="G227" s="1"/>
      <c r="H227" s="38"/>
      <c r="I227" s="38"/>
      <c r="J227" s="1"/>
      <c r="K227" s="1"/>
      <c r="L227" s="11"/>
      <c r="M227" s="1"/>
      <c r="N227" s="21"/>
      <c r="O227" s="2"/>
      <c r="P227" s="1"/>
      <c r="Q227" s="1"/>
    </row>
    <row r="228" spans="3:17" s="5" customFormat="1" ht="20.100000000000001" customHeight="1" x14ac:dyDescent="0.25">
      <c r="C228" s="11"/>
      <c r="D228" s="1"/>
      <c r="E228" s="1"/>
      <c r="F228" s="1"/>
      <c r="G228" s="1"/>
      <c r="H228" s="38"/>
      <c r="I228" s="38"/>
      <c r="J228" s="1"/>
      <c r="K228" s="1"/>
      <c r="L228" s="11"/>
      <c r="M228" s="1"/>
      <c r="N228" s="21"/>
      <c r="O228" s="2"/>
      <c r="P228" s="1"/>
      <c r="Q228" s="1"/>
    </row>
    <row r="229" spans="3:17" s="5" customFormat="1" ht="20.100000000000001" customHeight="1" x14ac:dyDescent="0.25">
      <c r="C229" s="11"/>
      <c r="D229" s="1"/>
      <c r="E229" s="1"/>
      <c r="F229" s="1"/>
      <c r="G229" s="1"/>
      <c r="H229" s="38"/>
      <c r="I229" s="38"/>
      <c r="J229" s="1"/>
      <c r="K229" s="1"/>
      <c r="L229" s="11"/>
      <c r="M229" s="1"/>
      <c r="N229" s="21"/>
      <c r="O229" s="2"/>
      <c r="P229" s="1"/>
      <c r="Q229" s="1"/>
    </row>
    <row r="230" spans="3:17" s="5" customFormat="1" ht="20.100000000000001" customHeight="1" x14ac:dyDescent="0.25">
      <c r="C230" s="11"/>
      <c r="D230" s="1"/>
      <c r="E230" s="1"/>
      <c r="F230" s="1"/>
      <c r="G230" s="1"/>
      <c r="H230" s="38"/>
      <c r="I230" s="38"/>
      <c r="J230" s="1"/>
      <c r="K230" s="1"/>
      <c r="L230" s="11"/>
      <c r="M230" s="1"/>
      <c r="N230" s="21"/>
      <c r="O230" s="2"/>
      <c r="P230" s="1"/>
      <c r="Q230" s="1"/>
    </row>
    <row r="231" spans="3:17" s="5" customFormat="1" ht="20.100000000000001" customHeight="1" x14ac:dyDescent="0.25">
      <c r="C231" s="11"/>
      <c r="D231" s="1"/>
      <c r="E231" s="1"/>
      <c r="F231" s="1"/>
      <c r="G231" s="1"/>
      <c r="H231" s="38"/>
      <c r="I231" s="38"/>
      <c r="J231" s="1"/>
      <c r="K231" s="1"/>
      <c r="L231" s="11"/>
      <c r="M231" s="1"/>
      <c r="N231" s="21"/>
      <c r="O231" s="2"/>
      <c r="P231" s="1"/>
      <c r="Q231" s="1"/>
    </row>
    <row r="232" spans="3:17" s="5" customFormat="1" ht="20.100000000000001" customHeight="1" x14ac:dyDescent="0.25">
      <c r="C232" s="11"/>
      <c r="D232" s="1"/>
      <c r="E232" s="1"/>
      <c r="F232" s="1"/>
      <c r="G232" s="1"/>
      <c r="H232" s="38"/>
      <c r="I232" s="38"/>
      <c r="J232" s="1"/>
      <c r="K232" s="1"/>
      <c r="L232" s="11"/>
      <c r="M232" s="1"/>
      <c r="N232" s="21"/>
      <c r="O232" s="2"/>
      <c r="P232" s="1"/>
      <c r="Q232" s="1"/>
    </row>
    <row r="233" spans="3:17" s="5" customFormat="1" ht="20.100000000000001" customHeight="1" x14ac:dyDescent="0.25">
      <c r="C233" s="11"/>
      <c r="D233" s="1"/>
      <c r="E233" s="1"/>
      <c r="F233" s="1"/>
      <c r="G233" s="1"/>
      <c r="H233" s="38"/>
      <c r="I233" s="38"/>
      <c r="J233" s="1"/>
      <c r="K233" s="1"/>
      <c r="L233" s="11"/>
      <c r="M233" s="1"/>
      <c r="N233" s="21"/>
      <c r="O233" s="2"/>
      <c r="P233" s="1"/>
      <c r="Q233" s="1"/>
    </row>
    <row r="234" spans="3:17" s="5" customFormat="1" ht="20.100000000000001" customHeight="1" x14ac:dyDescent="0.25">
      <c r="C234" s="11"/>
      <c r="D234" s="1"/>
      <c r="E234" s="1"/>
      <c r="F234" s="1"/>
      <c r="G234" s="1"/>
      <c r="H234" s="38"/>
      <c r="I234" s="38"/>
      <c r="J234" s="1"/>
      <c r="K234" s="1"/>
      <c r="L234" s="11"/>
      <c r="M234" s="1"/>
      <c r="N234" s="21"/>
      <c r="O234" s="2"/>
      <c r="P234" s="1"/>
      <c r="Q234" s="1"/>
    </row>
    <row r="235" spans="3:17" s="5" customFormat="1" ht="20.100000000000001" customHeight="1" x14ac:dyDescent="0.25">
      <c r="C235" s="11"/>
      <c r="D235" s="1"/>
      <c r="E235" s="1"/>
      <c r="F235" s="1"/>
      <c r="G235" s="1"/>
      <c r="H235" s="38"/>
      <c r="I235" s="38"/>
      <c r="J235" s="1"/>
      <c r="K235" s="1"/>
      <c r="L235" s="11"/>
      <c r="M235" s="1"/>
      <c r="N235" s="21"/>
      <c r="O235" s="2"/>
      <c r="P235" s="1"/>
      <c r="Q235" s="1"/>
    </row>
    <row r="236" spans="3:17" s="5" customFormat="1" ht="20.100000000000001" customHeight="1" x14ac:dyDescent="0.25">
      <c r="C236" s="11"/>
      <c r="D236" s="1"/>
      <c r="E236" s="1"/>
      <c r="F236" s="1"/>
      <c r="G236" s="1"/>
      <c r="H236" s="38"/>
      <c r="I236" s="38"/>
      <c r="J236" s="1"/>
      <c r="K236" s="1"/>
      <c r="L236" s="11"/>
      <c r="M236" s="1"/>
      <c r="N236" s="21"/>
      <c r="O236" s="2"/>
      <c r="P236" s="1"/>
      <c r="Q236" s="1"/>
    </row>
    <row r="237" spans="3:17" s="5" customFormat="1" ht="20.100000000000001" customHeight="1" x14ac:dyDescent="0.25">
      <c r="C237" s="11"/>
      <c r="D237" s="1"/>
      <c r="E237" s="1"/>
      <c r="F237" s="1"/>
      <c r="G237" s="1"/>
      <c r="H237" s="38"/>
      <c r="I237" s="38"/>
      <c r="J237" s="1"/>
      <c r="K237" s="1"/>
      <c r="L237" s="11"/>
      <c r="M237" s="1"/>
      <c r="N237" s="21"/>
      <c r="O237" s="2"/>
      <c r="P237" s="1"/>
      <c r="Q237" s="1"/>
    </row>
    <row r="238" spans="3:17" s="5" customFormat="1" ht="20.100000000000001" customHeight="1" x14ac:dyDescent="0.25">
      <c r="C238" s="11"/>
      <c r="D238" s="1"/>
      <c r="E238" s="1"/>
      <c r="F238" s="1"/>
      <c r="G238" s="1"/>
      <c r="H238" s="38"/>
      <c r="I238" s="38"/>
      <c r="J238" s="1"/>
      <c r="K238" s="1"/>
      <c r="L238" s="11"/>
      <c r="M238" s="1"/>
      <c r="N238" s="21"/>
      <c r="O238" s="2"/>
      <c r="P238" s="1"/>
      <c r="Q238" s="1"/>
    </row>
    <row r="239" spans="3:17" s="5" customFormat="1" ht="20.100000000000001" customHeight="1" x14ac:dyDescent="0.25">
      <c r="C239" s="11"/>
      <c r="D239" s="1"/>
      <c r="E239" s="1"/>
      <c r="F239" s="1"/>
      <c r="G239" s="1"/>
      <c r="H239" s="38"/>
      <c r="I239" s="38"/>
      <c r="J239" s="1"/>
      <c r="K239" s="1"/>
      <c r="L239" s="11"/>
      <c r="M239" s="1"/>
      <c r="N239" s="21"/>
      <c r="O239" s="2"/>
      <c r="P239" s="1"/>
      <c r="Q239" s="1"/>
    </row>
    <row r="240" spans="3:17" s="5" customFormat="1" ht="20.100000000000001" customHeight="1" x14ac:dyDescent="0.25">
      <c r="C240" s="11"/>
      <c r="D240" s="1"/>
      <c r="E240" s="1"/>
      <c r="F240" s="1"/>
      <c r="G240" s="1"/>
      <c r="H240" s="38"/>
      <c r="I240" s="38"/>
      <c r="J240" s="1"/>
      <c r="K240" s="1"/>
      <c r="L240" s="11"/>
      <c r="M240" s="1"/>
      <c r="N240" s="21"/>
      <c r="O240" s="2"/>
      <c r="P240" s="1"/>
      <c r="Q240" s="1"/>
    </row>
    <row r="241" spans="3:17" s="5" customFormat="1" ht="20.100000000000001" customHeight="1" x14ac:dyDescent="0.25">
      <c r="C241" s="11"/>
      <c r="D241" s="1"/>
      <c r="E241" s="1"/>
      <c r="F241" s="1"/>
      <c r="G241" s="1"/>
      <c r="H241" s="38"/>
      <c r="I241" s="38"/>
      <c r="J241" s="1"/>
      <c r="K241" s="1"/>
      <c r="L241" s="11"/>
      <c r="M241" s="1"/>
      <c r="N241" s="21"/>
      <c r="O241" s="2"/>
      <c r="P241" s="1"/>
      <c r="Q241" s="1"/>
    </row>
    <row r="242" spans="3:17" s="5" customFormat="1" ht="20.100000000000001" customHeight="1" x14ac:dyDescent="0.25">
      <c r="C242" s="11"/>
      <c r="D242" s="1"/>
      <c r="E242" s="1"/>
      <c r="F242" s="1"/>
      <c r="G242" s="1"/>
      <c r="H242" s="38"/>
      <c r="I242" s="38"/>
      <c r="J242" s="1"/>
      <c r="K242" s="1"/>
      <c r="L242" s="11"/>
      <c r="M242" s="1"/>
      <c r="N242" s="21"/>
      <c r="O242" s="2"/>
      <c r="P242" s="1"/>
      <c r="Q242" s="1"/>
    </row>
    <row r="243" spans="3:17" s="5" customFormat="1" ht="20.100000000000001" customHeight="1" x14ac:dyDescent="0.25">
      <c r="C243" s="11"/>
      <c r="D243" s="1"/>
      <c r="E243" s="1"/>
      <c r="F243" s="1"/>
      <c r="G243" s="1"/>
      <c r="H243" s="38"/>
      <c r="I243" s="38"/>
      <c r="J243" s="1"/>
      <c r="K243" s="1"/>
      <c r="L243" s="11"/>
      <c r="M243" s="1"/>
      <c r="N243" s="21"/>
      <c r="O243" s="2"/>
      <c r="P243" s="1"/>
      <c r="Q243" s="1"/>
    </row>
    <row r="244" spans="3:17" s="5" customFormat="1" ht="20.100000000000001" customHeight="1" x14ac:dyDescent="0.25">
      <c r="C244" s="11"/>
      <c r="D244" s="1"/>
      <c r="E244" s="1"/>
      <c r="F244" s="1"/>
      <c r="G244" s="1"/>
      <c r="H244" s="38"/>
      <c r="I244" s="38"/>
      <c r="J244" s="1"/>
      <c r="K244" s="1"/>
      <c r="L244" s="11"/>
      <c r="M244" s="1"/>
      <c r="N244" s="21"/>
      <c r="O244" s="2"/>
      <c r="P244" s="1"/>
      <c r="Q244" s="1"/>
    </row>
    <row r="245" spans="3:17" s="5" customFormat="1" ht="20.100000000000001" customHeight="1" x14ac:dyDescent="0.25">
      <c r="C245" s="11"/>
      <c r="D245" s="1"/>
      <c r="E245" s="1"/>
      <c r="F245" s="1"/>
      <c r="G245" s="1"/>
      <c r="H245" s="38"/>
      <c r="I245" s="38"/>
      <c r="J245" s="1"/>
      <c r="K245" s="1"/>
      <c r="L245" s="11"/>
      <c r="M245" s="1"/>
      <c r="N245" s="21"/>
      <c r="O245" s="2"/>
      <c r="P245" s="1"/>
      <c r="Q245" s="1"/>
    </row>
    <row r="246" spans="3:17" s="5" customFormat="1" ht="20.100000000000001" customHeight="1" x14ac:dyDescent="0.25">
      <c r="C246" s="11"/>
      <c r="D246" s="1"/>
      <c r="E246" s="1"/>
      <c r="F246" s="1"/>
      <c r="G246" s="1"/>
      <c r="H246" s="38"/>
      <c r="I246" s="38"/>
      <c r="J246" s="1"/>
      <c r="K246" s="1"/>
      <c r="L246" s="11"/>
      <c r="M246" s="1"/>
      <c r="N246" s="21"/>
      <c r="O246" s="2"/>
      <c r="P246" s="1"/>
      <c r="Q246" s="1"/>
    </row>
    <row r="247" spans="3:17" s="5" customFormat="1" ht="20.100000000000001" customHeight="1" x14ac:dyDescent="0.25">
      <c r="C247" s="11"/>
      <c r="D247" s="1"/>
      <c r="E247" s="1"/>
      <c r="F247" s="1"/>
      <c r="G247" s="1"/>
      <c r="H247" s="38"/>
      <c r="I247" s="38"/>
      <c r="J247" s="1"/>
      <c r="K247" s="1"/>
      <c r="L247" s="11"/>
      <c r="M247" s="1"/>
      <c r="N247" s="21"/>
      <c r="O247" s="2"/>
      <c r="P247" s="1"/>
      <c r="Q247" s="1"/>
    </row>
    <row r="248" spans="3:17" s="5" customFormat="1" ht="20.100000000000001" customHeight="1" x14ac:dyDescent="0.25">
      <c r="C248" s="11"/>
      <c r="D248" s="1"/>
      <c r="E248" s="1"/>
      <c r="F248" s="1"/>
      <c r="G248" s="1"/>
      <c r="H248" s="38"/>
      <c r="I248" s="38"/>
      <c r="J248" s="1"/>
      <c r="K248" s="1"/>
      <c r="L248" s="11"/>
      <c r="M248" s="1"/>
      <c r="N248" s="21"/>
      <c r="O248" s="2"/>
      <c r="P248" s="1"/>
      <c r="Q248" s="1"/>
    </row>
    <row r="249" spans="3:17" s="5" customFormat="1" ht="20.100000000000001" customHeight="1" x14ac:dyDescent="0.25">
      <c r="C249" s="11"/>
      <c r="D249" s="1"/>
      <c r="E249" s="1"/>
      <c r="F249" s="1"/>
      <c r="G249" s="1"/>
      <c r="H249" s="38"/>
      <c r="I249" s="38"/>
      <c r="J249" s="1"/>
      <c r="K249" s="1"/>
      <c r="L249" s="11"/>
      <c r="M249" s="1"/>
      <c r="N249" s="21"/>
      <c r="O249" s="2"/>
      <c r="P249" s="1"/>
      <c r="Q249" s="1"/>
    </row>
    <row r="250" spans="3:17" s="5" customFormat="1" ht="20.100000000000001" customHeight="1" x14ac:dyDescent="0.25">
      <c r="C250" s="11"/>
      <c r="D250" s="1"/>
      <c r="E250" s="1"/>
      <c r="F250" s="1"/>
      <c r="G250" s="1"/>
      <c r="H250" s="38"/>
      <c r="I250" s="38"/>
      <c r="J250" s="1"/>
      <c r="K250" s="1"/>
      <c r="L250" s="11"/>
      <c r="M250" s="1"/>
      <c r="N250" s="21"/>
      <c r="O250" s="2"/>
      <c r="P250" s="1"/>
      <c r="Q250" s="1"/>
    </row>
    <row r="251" spans="3:17" s="5" customFormat="1" ht="20.100000000000001" customHeight="1" x14ac:dyDescent="0.25">
      <c r="C251" s="11"/>
      <c r="D251" s="1"/>
      <c r="E251" s="1"/>
      <c r="F251" s="1"/>
      <c r="G251" s="1"/>
      <c r="H251" s="38"/>
      <c r="I251" s="38"/>
      <c r="J251" s="1"/>
      <c r="K251" s="1"/>
      <c r="L251" s="11"/>
      <c r="M251" s="1"/>
      <c r="N251" s="21"/>
      <c r="O251" s="2"/>
      <c r="P251" s="1"/>
      <c r="Q251" s="1"/>
    </row>
    <row r="252" spans="3:17" s="5" customFormat="1" ht="20.100000000000001" customHeight="1" x14ac:dyDescent="0.25">
      <c r="C252" s="11"/>
      <c r="D252" s="1"/>
      <c r="E252" s="1"/>
      <c r="F252" s="1"/>
      <c r="G252" s="1"/>
      <c r="H252" s="38"/>
      <c r="I252" s="38"/>
      <c r="J252" s="1"/>
      <c r="K252" s="1"/>
      <c r="L252" s="11"/>
      <c r="M252" s="1"/>
      <c r="N252" s="21"/>
      <c r="O252" s="2"/>
      <c r="P252" s="1"/>
      <c r="Q252" s="1"/>
    </row>
    <row r="253" spans="3:17" s="5" customFormat="1" ht="20.100000000000001" customHeight="1" x14ac:dyDescent="0.25">
      <c r="C253" s="11"/>
      <c r="D253" s="1"/>
      <c r="E253" s="1"/>
      <c r="F253" s="1"/>
      <c r="G253" s="1"/>
      <c r="H253" s="38"/>
      <c r="I253" s="38"/>
      <c r="J253" s="1"/>
      <c r="K253" s="1"/>
      <c r="L253" s="11"/>
      <c r="M253" s="1"/>
      <c r="N253" s="21"/>
      <c r="O253" s="2"/>
      <c r="P253" s="1"/>
      <c r="Q253" s="1"/>
    </row>
    <row r="254" spans="3:17" s="5" customFormat="1" ht="20.100000000000001" customHeight="1" x14ac:dyDescent="0.25">
      <c r="C254" s="11"/>
      <c r="D254" s="1"/>
      <c r="E254" s="1"/>
      <c r="F254" s="1"/>
      <c r="G254" s="1"/>
      <c r="H254" s="38"/>
      <c r="I254" s="38"/>
      <c r="J254" s="1"/>
      <c r="K254" s="1"/>
      <c r="L254" s="11"/>
      <c r="M254" s="1"/>
      <c r="N254" s="21"/>
      <c r="O254" s="2"/>
      <c r="P254" s="1"/>
      <c r="Q254" s="1"/>
    </row>
    <row r="255" spans="3:17" s="5" customFormat="1" ht="20.100000000000001" customHeight="1" x14ac:dyDescent="0.25">
      <c r="C255" s="11"/>
      <c r="D255" s="1"/>
      <c r="E255" s="1"/>
      <c r="F255" s="1"/>
      <c r="G255" s="1"/>
      <c r="H255" s="38"/>
      <c r="I255" s="38"/>
      <c r="J255" s="1"/>
      <c r="K255" s="1"/>
      <c r="L255" s="11"/>
      <c r="M255" s="1"/>
      <c r="N255" s="21"/>
      <c r="O255" s="2"/>
      <c r="P255" s="1"/>
      <c r="Q255" s="1"/>
    </row>
    <row r="256" spans="3:17" s="5" customFormat="1" ht="20.100000000000001" customHeight="1" x14ac:dyDescent="0.25">
      <c r="C256" s="11"/>
      <c r="D256" s="1"/>
      <c r="E256" s="1"/>
      <c r="F256" s="1"/>
      <c r="G256" s="1"/>
      <c r="H256" s="38"/>
      <c r="I256" s="38"/>
      <c r="J256" s="1"/>
      <c r="K256" s="1"/>
      <c r="L256" s="11"/>
      <c r="M256" s="1"/>
      <c r="N256" s="21"/>
      <c r="O256" s="2"/>
      <c r="P256" s="1"/>
      <c r="Q256" s="1"/>
    </row>
    <row r="257" spans="3:17" s="5" customFormat="1" ht="20.100000000000001" customHeight="1" x14ac:dyDescent="0.25">
      <c r="C257" s="11"/>
      <c r="D257" s="1"/>
      <c r="E257" s="1"/>
      <c r="F257" s="1"/>
      <c r="G257" s="1"/>
      <c r="H257" s="38"/>
      <c r="I257" s="38"/>
      <c r="J257" s="1"/>
      <c r="K257" s="1"/>
      <c r="L257" s="11"/>
      <c r="M257" s="1"/>
      <c r="N257" s="21"/>
      <c r="O257" s="2"/>
      <c r="P257" s="1"/>
      <c r="Q257" s="1"/>
    </row>
    <row r="258" spans="3:17" s="5" customFormat="1" ht="20.100000000000001" customHeight="1" x14ac:dyDescent="0.25">
      <c r="C258" s="11"/>
      <c r="D258" s="1"/>
      <c r="E258" s="1"/>
      <c r="F258" s="1"/>
      <c r="G258" s="1"/>
      <c r="H258" s="38"/>
      <c r="I258" s="38"/>
      <c r="J258" s="1"/>
      <c r="K258" s="1"/>
      <c r="L258" s="11"/>
      <c r="M258" s="1"/>
      <c r="N258" s="21"/>
      <c r="O258" s="2"/>
      <c r="P258" s="1"/>
      <c r="Q258" s="1"/>
    </row>
    <row r="259" spans="3:17" s="5" customFormat="1" ht="20.100000000000001" customHeight="1" x14ac:dyDescent="0.25">
      <c r="C259" s="11"/>
      <c r="D259" s="1"/>
      <c r="E259" s="1"/>
      <c r="F259" s="1"/>
      <c r="G259" s="1"/>
      <c r="H259" s="38"/>
      <c r="I259" s="38"/>
      <c r="J259" s="1"/>
      <c r="K259" s="1"/>
      <c r="L259" s="11"/>
      <c r="M259" s="1"/>
      <c r="N259" s="21"/>
      <c r="O259" s="2"/>
      <c r="P259" s="1"/>
      <c r="Q259" s="1"/>
    </row>
    <row r="260" spans="3:17" s="5" customFormat="1" ht="20.100000000000001" customHeight="1" x14ac:dyDescent="0.25">
      <c r="C260" s="11"/>
      <c r="D260" s="1"/>
      <c r="E260" s="1"/>
      <c r="F260" s="1"/>
      <c r="G260" s="1"/>
      <c r="H260" s="38"/>
      <c r="I260" s="38"/>
      <c r="J260" s="1"/>
      <c r="K260" s="1"/>
      <c r="L260" s="11"/>
      <c r="M260" s="1"/>
      <c r="N260" s="21"/>
      <c r="O260" s="2"/>
      <c r="P260" s="1"/>
      <c r="Q260" s="1"/>
    </row>
    <row r="261" spans="3:17" s="5" customFormat="1" ht="20.100000000000001" customHeight="1" x14ac:dyDescent="0.25">
      <c r="C261" s="11"/>
      <c r="D261" s="1"/>
      <c r="E261" s="1"/>
      <c r="F261" s="1"/>
      <c r="G261" s="1"/>
      <c r="H261" s="38"/>
      <c r="I261" s="38"/>
      <c r="J261" s="1"/>
      <c r="K261" s="1"/>
      <c r="L261" s="11"/>
      <c r="M261" s="1"/>
      <c r="N261" s="21"/>
      <c r="O261" s="2"/>
      <c r="P261" s="1"/>
      <c r="Q261" s="1"/>
    </row>
    <row r="262" spans="3:17" s="5" customFormat="1" ht="20.100000000000001" customHeight="1" x14ac:dyDescent="0.25">
      <c r="C262" s="11"/>
      <c r="D262" s="1"/>
      <c r="E262" s="1"/>
      <c r="F262" s="1"/>
      <c r="G262" s="1"/>
      <c r="H262" s="38"/>
      <c r="I262" s="38"/>
      <c r="J262" s="1"/>
      <c r="K262" s="1"/>
      <c r="L262" s="11"/>
      <c r="M262" s="1"/>
      <c r="N262" s="21"/>
      <c r="O262" s="2"/>
      <c r="P262" s="1"/>
      <c r="Q262" s="1"/>
    </row>
    <row r="263" spans="3:17" s="5" customFormat="1" ht="20.100000000000001" customHeight="1" x14ac:dyDescent="0.25">
      <c r="C263" s="11"/>
      <c r="D263" s="1"/>
      <c r="E263" s="1"/>
      <c r="F263" s="1"/>
      <c r="G263" s="1"/>
      <c r="H263" s="38"/>
      <c r="I263" s="38"/>
      <c r="J263" s="1"/>
      <c r="K263" s="1"/>
      <c r="L263" s="11"/>
      <c r="M263" s="1"/>
      <c r="N263" s="21"/>
      <c r="O263" s="2"/>
      <c r="P263" s="1"/>
      <c r="Q263" s="1"/>
    </row>
    <row r="264" spans="3:17" s="5" customFormat="1" ht="20.100000000000001" customHeight="1" x14ac:dyDescent="0.25">
      <c r="C264" s="11"/>
      <c r="D264" s="1"/>
      <c r="E264" s="1"/>
      <c r="F264" s="1"/>
      <c r="G264" s="1"/>
      <c r="H264" s="38"/>
      <c r="I264" s="38"/>
      <c r="J264" s="1"/>
      <c r="K264" s="1"/>
      <c r="L264" s="11"/>
      <c r="M264" s="1"/>
      <c r="N264" s="21"/>
      <c r="O264" s="2"/>
      <c r="P264" s="1"/>
      <c r="Q264" s="1"/>
    </row>
    <row r="265" spans="3:17" s="5" customFormat="1" ht="20.100000000000001" customHeight="1" x14ac:dyDescent="0.25">
      <c r="C265" s="11"/>
      <c r="D265" s="1"/>
      <c r="E265" s="1"/>
      <c r="F265" s="1"/>
      <c r="G265" s="1"/>
      <c r="H265" s="38"/>
      <c r="I265" s="38"/>
      <c r="J265" s="1"/>
      <c r="K265" s="1"/>
      <c r="L265" s="11"/>
      <c r="M265" s="1"/>
      <c r="N265" s="21"/>
      <c r="O265" s="2"/>
      <c r="P265" s="1"/>
      <c r="Q265" s="1"/>
    </row>
    <row r="266" spans="3:17" s="5" customFormat="1" ht="20.100000000000001" customHeight="1" x14ac:dyDescent="0.25">
      <c r="C266" s="11"/>
      <c r="D266" s="1"/>
      <c r="E266" s="1"/>
      <c r="F266" s="1"/>
      <c r="G266" s="1"/>
      <c r="H266" s="38"/>
      <c r="I266" s="38"/>
      <c r="J266" s="1"/>
      <c r="K266" s="1"/>
      <c r="L266" s="11"/>
      <c r="M266" s="1"/>
      <c r="N266" s="21"/>
      <c r="O266" s="2"/>
      <c r="P266" s="1"/>
      <c r="Q266" s="1"/>
    </row>
    <row r="267" spans="3:17" s="5" customFormat="1" ht="20.100000000000001" customHeight="1" x14ac:dyDescent="0.25">
      <c r="C267" s="11"/>
      <c r="D267" s="1"/>
      <c r="E267" s="1"/>
      <c r="F267" s="1"/>
      <c r="G267" s="1"/>
      <c r="H267" s="38"/>
      <c r="I267" s="38"/>
      <c r="J267" s="1"/>
      <c r="K267" s="1"/>
      <c r="L267" s="11"/>
      <c r="M267" s="1"/>
      <c r="N267" s="21"/>
      <c r="O267" s="2"/>
      <c r="P267" s="1"/>
      <c r="Q267" s="1"/>
    </row>
    <row r="268" spans="3:17" s="5" customFormat="1" ht="20.100000000000001" customHeight="1" x14ac:dyDescent="0.25">
      <c r="C268" s="11"/>
      <c r="D268" s="1"/>
      <c r="E268" s="1"/>
      <c r="F268" s="1"/>
      <c r="G268" s="1"/>
      <c r="H268" s="38"/>
      <c r="I268" s="38"/>
      <c r="J268" s="1"/>
      <c r="K268" s="1"/>
      <c r="L268" s="11"/>
      <c r="M268" s="1"/>
      <c r="N268" s="21"/>
      <c r="O268" s="2"/>
      <c r="P268" s="1"/>
      <c r="Q268" s="1"/>
    </row>
  </sheetData>
  <mergeCells count="10">
    <mergeCell ref="A2:A8"/>
    <mergeCell ref="A10:A18"/>
    <mergeCell ref="A20:A42"/>
    <mergeCell ref="A170:A193"/>
    <mergeCell ref="A44:A61"/>
    <mergeCell ref="A91:A122"/>
    <mergeCell ref="A166:A168"/>
    <mergeCell ref="A63:A89"/>
    <mergeCell ref="A137:A164"/>
    <mergeCell ref="A124:A135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detail</vt:lpstr>
      <vt:lpstr>detection-result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xuebo</cp:lastModifiedBy>
  <dcterms:created xsi:type="dcterms:W3CDTF">2006-09-16T00:00:00Z</dcterms:created>
  <dcterms:modified xsi:type="dcterms:W3CDTF">2021-09-12T09:36:53Z</dcterms:modified>
</cp:coreProperties>
</file>