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usti\Austin\Projects\TreeShrews\ZER\"/>
    </mc:Choice>
  </mc:AlternateContent>
  <xr:revisionPtr revIDLastSave="0" documentId="13_ncr:1_{32A70E12-C18F-4FB8-AD8A-13A7D43FA88C}" xr6:coauthVersionLast="47" xr6:coauthVersionMax="47" xr10:uidLastSave="{00000000-0000-0000-0000-000000000000}"/>
  <bookViews>
    <workbookView xWindow="-98" yWindow="-98" windowWidth="28996" windowHeight="15796" tabRatio="876" xr2:uid="{00000000-000D-0000-FFFF-FFFF00000000}"/>
  </bookViews>
  <sheets>
    <sheet name="Aberration Summaries" sheetId="5" r:id="rId1"/>
    <sheet name="3mm coeffs" sheetId="15" r:id="rId2"/>
    <sheet name="2 mm coeffs" sheetId="16" r:id="rId3"/>
    <sheet name="1mm coeffs" sheetId="17" r:id="rId4"/>
    <sheet name="Refractions" sheetId="13" r:id="rId5"/>
    <sheet name="DOF HO+Astig" sheetId="7" r:id="rId6"/>
    <sheet name="DOF HO only" sheetId="8" r:id="rId7"/>
    <sheet name="MTFs at max Contrast w Astig" sheetId="14" r:id="rId8"/>
    <sheet name="MTFs at max Strehl w Astig" sheetId="9" r:id="rId9"/>
    <sheet name="MTF at max Strehl no Astig" sheetId="10" r:id="rId10"/>
    <sheet name="all raw data" sheetId="1" r:id="rId11"/>
    <sheet name="Raw data 4 mm" sheetId="2" r:id="rId12"/>
    <sheet name="raw data 3mm" sheetId="3" r:id="rId13"/>
    <sheet name="raw data maxpupil" sheetId="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97" i="5" l="1"/>
  <c r="D97" i="5"/>
  <c r="E97" i="5"/>
  <c r="F97" i="5"/>
  <c r="G97" i="5"/>
  <c r="H97" i="5"/>
  <c r="I97" i="5"/>
  <c r="J97" i="5"/>
  <c r="K97" i="5"/>
  <c r="L97" i="5"/>
  <c r="B97" i="5"/>
  <c r="D91" i="5"/>
  <c r="D92" i="5" s="1"/>
  <c r="D94" i="5" s="1"/>
  <c r="D95" i="5" s="1"/>
  <c r="F91" i="5"/>
  <c r="F92" i="5" s="1"/>
  <c r="F94" i="5" s="1"/>
  <c r="F95" i="5" s="1"/>
  <c r="L91" i="5"/>
  <c r="L92" i="5" s="1"/>
  <c r="L94" i="5" s="1"/>
  <c r="L95" i="5" s="1"/>
  <c r="C90" i="5"/>
  <c r="C91" i="5" s="1"/>
  <c r="C92" i="5" s="1"/>
  <c r="C94" i="5" s="1"/>
  <c r="C95" i="5" s="1"/>
  <c r="D90" i="5"/>
  <c r="E90" i="5"/>
  <c r="E91" i="5" s="1"/>
  <c r="E92" i="5" s="1"/>
  <c r="E94" i="5" s="1"/>
  <c r="E95" i="5" s="1"/>
  <c r="F90" i="5"/>
  <c r="G90" i="5"/>
  <c r="G91" i="5" s="1"/>
  <c r="G92" i="5" s="1"/>
  <c r="G94" i="5" s="1"/>
  <c r="G95" i="5" s="1"/>
  <c r="H90" i="5"/>
  <c r="H91" i="5" s="1"/>
  <c r="H92" i="5" s="1"/>
  <c r="H94" i="5" s="1"/>
  <c r="H95" i="5" s="1"/>
  <c r="I90" i="5"/>
  <c r="I91" i="5" s="1"/>
  <c r="I92" i="5" s="1"/>
  <c r="I94" i="5" s="1"/>
  <c r="I95" i="5" s="1"/>
  <c r="J90" i="5"/>
  <c r="J91" i="5" s="1"/>
  <c r="J92" i="5" s="1"/>
  <c r="J94" i="5" s="1"/>
  <c r="J95" i="5" s="1"/>
  <c r="K90" i="5"/>
  <c r="K91" i="5" s="1"/>
  <c r="K92" i="5" s="1"/>
  <c r="K94" i="5" s="1"/>
  <c r="K95" i="5" s="1"/>
  <c r="L90" i="5"/>
  <c r="B90" i="5"/>
  <c r="B91" i="5" s="1"/>
  <c r="B92" i="5" s="1"/>
  <c r="B94" i="5" s="1"/>
  <c r="B95" i="5" s="1"/>
  <c r="J26" i="13" l="1"/>
  <c r="J27" i="13"/>
  <c r="J28" i="13"/>
  <c r="J29" i="13"/>
  <c r="J30" i="13"/>
  <c r="J31" i="13"/>
  <c r="J32" i="13"/>
  <c r="J33" i="13"/>
  <c r="J34" i="13"/>
  <c r="J35" i="13"/>
  <c r="J25" i="13"/>
  <c r="I37" i="13"/>
  <c r="I36" i="13"/>
  <c r="K67" i="15" l="1"/>
  <c r="J67" i="15"/>
  <c r="I67" i="15"/>
  <c r="H67" i="15"/>
  <c r="G67" i="15"/>
  <c r="F67" i="15"/>
  <c r="E67" i="15"/>
  <c r="D67" i="15"/>
  <c r="C67" i="15"/>
  <c r="B67" i="15"/>
  <c r="A67" i="15"/>
  <c r="N67" i="15" s="1"/>
  <c r="K67" i="16"/>
  <c r="J67" i="16"/>
  <c r="I67" i="16"/>
  <c r="H67" i="16"/>
  <c r="G67" i="16"/>
  <c r="F67" i="16"/>
  <c r="E67" i="16"/>
  <c r="D67" i="16"/>
  <c r="C67" i="16"/>
  <c r="B67" i="16"/>
  <c r="A67" i="16"/>
  <c r="B67" i="17"/>
  <c r="C67" i="17"/>
  <c r="D67" i="17"/>
  <c r="N67" i="17" s="1"/>
  <c r="E67" i="17"/>
  <c r="F67" i="17"/>
  <c r="G67" i="17"/>
  <c r="H67" i="17"/>
  <c r="I67" i="17"/>
  <c r="J67" i="17"/>
  <c r="K67" i="17"/>
  <c r="A67" i="17"/>
  <c r="M67" i="17" s="1"/>
  <c r="N67" i="16" l="1"/>
  <c r="M67" i="15"/>
  <c r="M67" i="16"/>
  <c r="N5" i="14" l="1"/>
  <c r="O5" i="14"/>
  <c r="N6" i="14"/>
  <c r="O6" i="14"/>
  <c r="N7" i="14"/>
  <c r="O7" i="14"/>
  <c r="N8" i="14"/>
  <c r="O8" i="14"/>
  <c r="N9" i="14"/>
  <c r="O9" i="14"/>
  <c r="N10" i="14"/>
  <c r="O10" i="14"/>
  <c r="N11" i="14"/>
  <c r="O11" i="14"/>
  <c r="N12" i="14"/>
  <c r="O12" i="14"/>
  <c r="N13" i="14"/>
  <c r="O13" i="14"/>
  <c r="N14" i="14"/>
  <c r="O14" i="14"/>
  <c r="N15" i="14"/>
  <c r="O15" i="14"/>
  <c r="N16" i="14"/>
  <c r="O16" i="14"/>
  <c r="N17" i="14"/>
  <c r="O17" i="14"/>
  <c r="N18" i="14"/>
  <c r="O18" i="14"/>
  <c r="N19" i="14"/>
  <c r="O19" i="14"/>
  <c r="N20" i="14"/>
  <c r="O20" i="14"/>
  <c r="N21" i="14"/>
  <c r="O21" i="14"/>
  <c r="N22" i="14"/>
  <c r="O22" i="14"/>
  <c r="N23" i="14"/>
  <c r="O23" i="14"/>
  <c r="N24" i="14"/>
  <c r="O24" i="14"/>
  <c r="N25" i="14"/>
  <c r="O25" i="14"/>
  <c r="N26" i="14"/>
  <c r="O26" i="14"/>
  <c r="N27" i="14"/>
  <c r="O27" i="14"/>
  <c r="N28" i="14"/>
  <c r="O28" i="14"/>
  <c r="N29" i="14"/>
  <c r="O29" i="14"/>
  <c r="N30" i="14"/>
  <c r="O30" i="14"/>
  <c r="N31" i="14"/>
  <c r="O31" i="14"/>
  <c r="N32" i="14"/>
  <c r="O32" i="14"/>
  <c r="N33" i="14"/>
  <c r="O33" i="14"/>
  <c r="N34" i="14"/>
  <c r="O34" i="14"/>
  <c r="N35" i="14"/>
  <c r="O35" i="14"/>
  <c r="N36" i="14"/>
  <c r="O36" i="14"/>
  <c r="N37" i="14"/>
  <c r="O37" i="14"/>
  <c r="N38" i="14"/>
  <c r="O38" i="14"/>
  <c r="N39" i="14"/>
  <c r="O39" i="14"/>
  <c r="N40" i="14"/>
  <c r="O40" i="14"/>
  <c r="N41" i="14"/>
  <c r="O41" i="14"/>
  <c r="N42" i="14"/>
  <c r="O42" i="14"/>
  <c r="N43" i="14"/>
  <c r="O43" i="14"/>
  <c r="N44" i="14"/>
  <c r="O44" i="14"/>
  <c r="N45" i="14"/>
  <c r="O45" i="14"/>
  <c r="N46" i="14"/>
  <c r="O46" i="14"/>
  <c r="N47" i="14"/>
  <c r="O47" i="14"/>
  <c r="N48" i="14"/>
  <c r="O48" i="14"/>
  <c r="N49" i="14"/>
  <c r="O49" i="14"/>
  <c r="N50" i="14"/>
  <c r="O50" i="14"/>
  <c r="N51" i="14"/>
  <c r="O51" i="14"/>
  <c r="N52" i="14"/>
  <c r="O52" i="14"/>
  <c r="N53" i="14"/>
  <c r="O53" i="14"/>
  <c r="N54" i="14"/>
  <c r="O54" i="14"/>
  <c r="N55" i="14"/>
  <c r="O55" i="14"/>
  <c r="N56" i="14"/>
  <c r="O56" i="14"/>
  <c r="N57" i="14"/>
  <c r="O57" i="14"/>
  <c r="N58" i="14"/>
  <c r="O58" i="14"/>
  <c r="N59" i="14"/>
  <c r="O59" i="14"/>
  <c r="N60" i="14"/>
  <c r="O60" i="14"/>
  <c r="N61" i="14"/>
  <c r="O61" i="14"/>
  <c r="N62" i="14"/>
  <c r="O62" i="14"/>
  <c r="N63" i="14"/>
  <c r="O63" i="14"/>
  <c r="N64" i="14"/>
  <c r="O64" i="14"/>
  <c r="N65" i="14"/>
  <c r="O65" i="14"/>
  <c r="N66" i="14"/>
  <c r="O66" i="14"/>
  <c r="N67" i="14"/>
  <c r="O67" i="14"/>
  <c r="N68" i="14"/>
  <c r="O68" i="14"/>
  <c r="N69" i="14"/>
  <c r="O69" i="14"/>
  <c r="N70" i="14"/>
  <c r="O70" i="14"/>
  <c r="N71" i="14"/>
  <c r="O71" i="14"/>
  <c r="N72" i="14"/>
  <c r="O72" i="14"/>
  <c r="N73" i="14"/>
  <c r="O73" i="14"/>
  <c r="N74" i="14"/>
  <c r="O74" i="14"/>
  <c r="N75" i="14"/>
  <c r="O75" i="14"/>
  <c r="N76" i="14"/>
  <c r="O76" i="14"/>
  <c r="O4" i="14"/>
  <c r="N4" i="14"/>
  <c r="B76" i="5" l="1"/>
  <c r="C4" i="13"/>
  <c r="C5" i="13"/>
  <c r="C6" i="13"/>
  <c r="C7" i="13"/>
  <c r="C8" i="13"/>
  <c r="C9" i="13"/>
  <c r="C10" i="13"/>
  <c r="C11" i="13"/>
  <c r="C12" i="13"/>
  <c r="C13" i="13"/>
  <c r="C14" i="13"/>
  <c r="B16" i="13" l="1"/>
  <c r="B17" i="13"/>
  <c r="C17" i="13"/>
  <c r="C16" i="13"/>
  <c r="M17" i="13"/>
  <c r="N17" i="13"/>
  <c r="N16" i="13"/>
  <c r="M16" i="13"/>
  <c r="K5" i="13" l="1"/>
  <c r="I6" i="13"/>
  <c r="I7" i="13"/>
  <c r="K9" i="13"/>
  <c r="I10" i="13"/>
  <c r="I11" i="13"/>
  <c r="K13" i="13"/>
  <c r="I14" i="13"/>
  <c r="I4" i="13"/>
  <c r="J4" i="13"/>
  <c r="K4" i="13"/>
  <c r="I5" i="13"/>
  <c r="I8" i="13"/>
  <c r="J8" i="13"/>
  <c r="K8" i="13"/>
  <c r="J9" i="13"/>
  <c r="K10" i="13"/>
  <c r="I12" i="13"/>
  <c r="J12" i="13"/>
  <c r="K12" i="13"/>
  <c r="I13" i="13"/>
  <c r="H4" i="13"/>
  <c r="H8" i="13"/>
  <c r="H12" i="13"/>
  <c r="I9" i="13" l="1"/>
  <c r="I17" i="13" s="1"/>
  <c r="K6" i="13"/>
  <c r="K14" i="13"/>
  <c r="J13" i="13"/>
  <c r="J5" i="13"/>
  <c r="H11" i="13"/>
  <c r="H7" i="13"/>
  <c r="H14" i="13"/>
  <c r="H10" i="13"/>
  <c r="H6" i="13"/>
  <c r="J14" i="13"/>
  <c r="J10" i="13"/>
  <c r="J6" i="13"/>
  <c r="H13" i="13"/>
  <c r="H9" i="13"/>
  <c r="H5" i="13"/>
  <c r="H17" i="13" s="1"/>
  <c r="K11" i="13"/>
  <c r="K7" i="13"/>
  <c r="J11" i="13"/>
  <c r="J7" i="13"/>
  <c r="K17" i="13" l="1"/>
  <c r="J17" i="13"/>
  <c r="K16" i="13"/>
  <c r="I16" i="13"/>
  <c r="J16" i="13"/>
  <c r="H16" i="13"/>
  <c r="O76" i="9"/>
  <c r="N76" i="9"/>
  <c r="O75" i="9"/>
  <c r="N75" i="9"/>
  <c r="O74" i="9"/>
  <c r="N74" i="9"/>
  <c r="O73" i="9"/>
  <c r="N73" i="9"/>
  <c r="O72" i="9"/>
  <c r="N72" i="9"/>
  <c r="O71" i="9"/>
  <c r="N71" i="9"/>
  <c r="O70" i="9"/>
  <c r="N70" i="9"/>
  <c r="O69" i="9"/>
  <c r="N69" i="9"/>
  <c r="O68" i="9"/>
  <c r="N68" i="9"/>
  <c r="O67" i="9"/>
  <c r="N67" i="9"/>
  <c r="O66" i="9"/>
  <c r="N66" i="9"/>
  <c r="O65" i="9"/>
  <c r="N65" i="9"/>
  <c r="O64" i="9"/>
  <c r="N64" i="9"/>
  <c r="O63" i="9"/>
  <c r="N63" i="9"/>
  <c r="O62" i="9"/>
  <c r="N62" i="9"/>
  <c r="O61" i="9"/>
  <c r="N61" i="9"/>
  <c r="O60" i="9"/>
  <c r="N60" i="9"/>
  <c r="O59" i="9"/>
  <c r="N59" i="9"/>
  <c r="O58" i="9"/>
  <c r="N58" i="9"/>
  <c r="O57" i="9"/>
  <c r="N57" i="9"/>
  <c r="O56" i="9"/>
  <c r="N56" i="9"/>
  <c r="O55" i="9"/>
  <c r="N55" i="9"/>
  <c r="O54" i="9"/>
  <c r="N54" i="9"/>
  <c r="O53" i="9"/>
  <c r="N53" i="9"/>
  <c r="O52" i="9"/>
  <c r="N52" i="9"/>
  <c r="O51" i="9"/>
  <c r="N51" i="9"/>
  <c r="O50" i="9"/>
  <c r="N50" i="9"/>
  <c r="O49" i="9"/>
  <c r="N49" i="9"/>
  <c r="O48" i="9"/>
  <c r="N48" i="9"/>
  <c r="O47" i="9"/>
  <c r="N47" i="9"/>
  <c r="O46" i="9"/>
  <c r="N46" i="9"/>
  <c r="O45" i="9"/>
  <c r="N45" i="9"/>
  <c r="O44" i="9"/>
  <c r="N44" i="9"/>
  <c r="O43" i="9"/>
  <c r="N43" i="9"/>
  <c r="O42" i="9"/>
  <c r="N42" i="9"/>
  <c r="O41" i="9"/>
  <c r="N41" i="9"/>
  <c r="O40" i="9"/>
  <c r="N40" i="9"/>
  <c r="O39" i="9"/>
  <c r="N39" i="9"/>
  <c r="O38" i="9"/>
  <c r="N38" i="9"/>
  <c r="O37" i="9"/>
  <c r="N37" i="9"/>
  <c r="O36" i="9"/>
  <c r="N36" i="9"/>
  <c r="O35" i="9"/>
  <c r="N35" i="9"/>
  <c r="O34" i="9"/>
  <c r="N34" i="9"/>
  <c r="O33" i="9"/>
  <c r="N33" i="9"/>
  <c r="O32" i="9"/>
  <c r="N32" i="9"/>
  <c r="O31" i="9"/>
  <c r="N31" i="9"/>
  <c r="O30" i="9"/>
  <c r="N30" i="9"/>
  <c r="O29" i="9"/>
  <c r="N29" i="9"/>
  <c r="O28" i="9"/>
  <c r="N28" i="9"/>
  <c r="O27" i="9"/>
  <c r="N27" i="9"/>
  <c r="O26" i="9"/>
  <c r="N26" i="9"/>
  <c r="O25" i="9"/>
  <c r="N25" i="9"/>
  <c r="O24" i="9"/>
  <c r="N24" i="9"/>
  <c r="O23" i="9"/>
  <c r="N23" i="9"/>
  <c r="O22" i="9"/>
  <c r="N22" i="9"/>
  <c r="O21" i="9"/>
  <c r="N21" i="9"/>
  <c r="O20" i="9"/>
  <c r="N20" i="9"/>
  <c r="O19" i="9"/>
  <c r="N19" i="9"/>
  <c r="O18" i="9"/>
  <c r="N18" i="9"/>
  <c r="O17" i="9"/>
  <c r="N17" i="9"/>
  <c r="O16" i="9"/>
  <c r="N16" i="9"/>
  <c r="O15" i="9"/>
  <c r="N15" i="9"/>
  <c r="O14" i="9"/>
  <c r="N14" i="9"/>
  <c r="O13" i="9"/>
  <c r="N13" i="9"/>
  <c r="O12" i="9"/>
  <c r="N12" i="9"/>
  <c r="O11" i="9"/>
  <c r="N11" i="9"/>
  <c r="O10" i="9"/>
  <c r="N10" i="9"/>
  <c r="O9" i="9"/>
  <c r="N9" i="9"/>
  <c r="O8" i="9"/>
  <c r="N8" i="9"/>
  <c r="O7" i="9"/>
  <c r="N7" i="9"/>
  <c r="O6" i="9"/>
  <c r="N6" i="9"/>
  <c r="O5" i="9"/>
  <c r="N5" i="9"/>
  <c r="O4" i="9"/>
  <c r="N4" i="9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2" i="10"/>
  <c r="O23" i="10"/>
  <c r="O24" i="10"/>
  <c r="O25" i="10"/>
  <c r="O26" i="10"/>
  <c r="O27" i="10"/>
  <c r="O28" i="10"/>
  <c r="O29" i="10"/>
  <c r="O30" i="10"/>
  <c r="O31" i="10"/>
  <c r="O32" i="10"/>
  <c r="O33" i="10"/>
  <c r="O34" i="10"/>
  <c r="O35" i="10"/>
  <c r="O36" i="10"/>
  <c r="O37" i="10"/>
  <c r="O38" i="10"/>
  <c r="O39" i="10"/>
  <c r="O40" i="10"/>
  <c r="O41" i="10"/>
  <c r="O42" i="10"/>
  <c r="O43" i="10"/>
  <c r="O44" i="10"/>
  <c r="O45" i="10"/>
  <c r="O46" i="10"/>
  <c r="O47" i="10"/>
  <c r="O48" i="10"/>
  <c r="O49" i="10"/>
  <c r="O50" i="10"/>
  <c r="O51" i="10"/>
  <c r="O52" i="10"/>
  <c r="O53" i="10"/>
  <c r="O54" i="10"/>
  <c r="O55" i="10"/>
  <c r="O56" i="10"/>
  <c r="O57" i="10"/>
  <c r="O58" i="10"/>
  <c r="O59" i="10"/>
  <c r="O60" i="10"/>
  <c r="O61" i="10"/>
  <c r="O62" i="10"/>
  <c r="O63" i="10"/>
  <c r="O64" i="10"/>
  <c r="O65" i="10"/>
  <c r="O66" i="10"/>
  <c r="O67" i="10"/>
  <c r="O68" i="10"/>
  <c r="O69" i="10"/>
  <c r="O70" i="10"/>
  <c r="O71" i="10"/>
  <c r="O72" i="10"/>
  <c r="O73" i="10"/>
  <c r="O74" i="10"/>
  <c r="O75" i="10"/>
  <c r="O76" i="10"/>
  <c r="O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29" i="10"/>
  <c r="N30" i="10"/>
  <c r="N31" i="10"/>
  <c r="N32" i="10"/>
  <c r="N33" i="10"/>
  <c r="N34" i="10"/>
  <c r="N35" i="10"/>
  <c r="N36" i="10"/>
  <c r="N37" i="10"/>
  <c r="N38" i="10"/>
  <c r="N39" i="10"/>
  <c r="N40" i="10"/>
  <c r="N41" i="10"/>
  <c r="N42" i="10"/>
  <c r="N43" i="10"/>
  <c r="N44" i="10"/>
  <c r="N45" i="10"/>
  <c r="N46" i="10"/>
  <c r="N47" i="10"/>
  <c r="N48" i="10"/>
  <c r="N49" i="10"/>
  <c r="N50" i="10"/>
  <c r="N51" i="10"/>
  <c r="N52" i="10"/>
  <c r="N53" i="10"/>
  <c r="N54" i="10"/>
  <c r="N55" i="10"/>
  <c r="N56" i="10"/>
  <c r="N57" i="10"/>
  <c r="N58" i="10"/>
  <c r="N59" i="10"/>
  <c r="N60" i="10"/>
  <c r="N61" i="10"/>
  <c r="N62" i="10"/>
  <c r="N63" i="10"/>
  <c r="N64" i="10"/>
  <c r="N65" i="10"/>
  <c r="N66" i="10"/>
  <c r="N67" i="10"/>
  <c r="N68" i="10"/>
  <c r="N69" i="10"/>
  <c r="N70" i="10"/>
  <c r="N71" i="10"/>
  <c r="N72" i="10"/>
  <c r="N73" i="10"/>
  <c r="N74" i="10"/>
  <c r="N75" i="10"/>
  <c r="N76" i="10"/>
  <c r="N4" i="10"/>
  <c r="BS53" i="7" l="1"/>
  <c r="R10" i="5" l="1" a="1"/>
  <c r="R10" i="5" s="1"/>
  <c r="R11" i="5" a="1"/>
  <c r="R11" i="5" s="1"/>
  <c r="R12" i="5" a="1"/>
  <c r="R12" i="5" s="1"/>
  <c r="R13" i="5" a="1"/>
  <c r="R13" i="5" s="1"/>
  <c r="R14" i="5" a="1"/>
  <c r="R14" i="5" s="1"/>
  <c r="R15" i="5" a="1"/>
  <c r="R15" i="5" s="1"/>
  <c r="R16" i="5" a="1"/>
  <c r="R16" i="5" s="1"/>
  <c r="R17" i="5" a="1"/>
  <c r="R17" i="5" s="1"/>
  <c r="R18" i="5" a="1"/>
  <c r="R18" i="5" s="1"/>
  <c r="R19" i="5" a="1"/>
  <c r="R19" i="5" s="1"/>
  <c r="R20" i="5" a="1"/>
  <c r="R20" i="5" s="1"/>
  <c r="R21" i="5" a="1"/>
  <c r="R21" i="5" s="1"/>
  <c r="R22" i="5" a="1"/>
  <c r="R22" i="5" s="1"/>
  <c r="R23" i="5" a="1"/>
  <c r="R23" i="5" s="1"/>
  <c r="R24" i="5" a="1"/>
  <c r="R24" i="5" s="1"/>
  <c r="R25" i="5" a="1"/>
  <c r="R25" i="5" s="1"/>
  <c r="R26" i="5" a="1"/>
  <c r="R26" i="5" s="1"/>
  <c r="R27" i="5" a="1"/>
  <c r="R27" i="5" s="1"/>
  <c r="R28" i="5" a="1"/>
  <c r="R28" i="5" s="1"/>
  <c r="R29" i="5" a="1"/>
  <c r="R29" i="5" s="1"/>
  <c r="R30" i="5" a="1"/>
  <c r="R30" i="5" s="1"/>
  <c r="R31" i="5" a="1"/>
  <c r="R31" i="5" s="1"/>
  <c r="R32" i="5" a="1"/>
  <c r="R32" i="5" s="1"/>
  <c r="R33" i="5" a="1"/>
  <c r="R33" i="5" s="1"/>
  <c r="R34" i="5" a="1"/>
  <c r="R34" i="5" s="1"/>
  <c r="R35" i="5" a="1"/>
  <c r="R35" i="5" s="1"/>
  <c r="R36" i="5" a="1"/>
  <c r="R36" i="5" s="1"/>
  <c r="R37" i="5" a="1"/>
  <c r="R37" i="5" s="1"/>
  <c r="R38" i="5" a="1"/>
  <c r="R38" i="5" s="1"/>
  <c r="R39" i="5" a="1"/>
  <c r="R39" i="5" s="1"/>
  <c r="R40" i="5" a="1"/>
  <c r="R40" i="5" s="1"/>
  <c r="R41" i="5" a="1"/>
  <c r="R41" i="5" s="1"/>
  <c r="R42" i="5" a="1"/>
  <c r="R42" i="5" s="1"/>
  <c r="R43" i="5" a="1"/>
  <c r="R43" i="5" s="1"/>
  <c r="R44" i="5" a="1"/>
  <c r="R44" i="5" s="1"/>
  <c r="R45" i="5" a="1"/>
  <c r="R45" i="5" s="1"/>
  <c r="R46" i="5" a="1"/>
  <c r="R46" i="5" s="1"/>
  <c r="R47" i="5" a="1"/>
  <c r="R47" i="5" s="1"/>
  <c r="R48" i="5" a="1"/>
  <c r="R48" i="5" s="1"/>
  <c r="R49" i="5" a="1"/>
  <c r="R49" i="5" s="1"/>
  <c r="R50" i="5" a="1"/>
  <c r="R50" i="5" s="1"/>
  <c r="R51" i="5" a="1"/>
  <c r="R51" i="5" s="1"/>
  <c r="R52" i="5" a="1"/>
  <c r="R52" i="5" s="1"/>
  <c r="R53" i="5" a="1"/>
  <c r="R53" i="5" s="1"/>
  <c r="R54" i="5" a="1"/>
  <c r="R54" i="5" s="1"/>
  <c r="R55" i="5" a="1"/>
  <c r="R55" i="5" s="1"/>
  <c r="R56" i="5" a="1"/>
  <c r="R56" i="5" s="1"/>
  <c r="R57" i="5" a="1"/>
  <c r="R57" i="5" s="1"/>
  <c r="R58" i="5" a="1"/>
  <c r="R58" i="5" s="1"/>
  <c r="R59" i="5" a="1"/>
  <c r="R59" i="5" s="1"/>
  <c r="R60" i="5" a="1"/>
  <c r="R60" i="5" s="1"/>
  <c r="R61" i="5" a="1"/>
  <c r="R61" i="5" s="1"/>
  <c r="R62" i="5" a="1"/>
  <c r="R62" i="5" s="1"/>
  <c r="R63" i="5" a="1"/>
  <c r="R63" i="5" s="1"/>
  <c r="R64" i="5" a="1"/>
  <c r="R64" i="5" s="1"/>
  <c r="R65" i="5" a="1"/>
  <c r="R65" i="5" s="1"/>
  <c r="R66" i="5" a="1"/>
  <c r="R66" i="5" s="1"/>
  <c r="R67" i="5" a="1"/>
  <c r="R67" i="5" s="1"/>
  <c r="R68" i="5" a="1"/>
  <c r="R68" i="5" s="1"/>
  <c r="R69" i="5" a="1"/>
  <c r="R69" i="5" s="1"/>
  <c r="R70" i="5" a="1"/>
  <c r="R70" i="5" s="1"/>
  <c r="R71" i="5" a="1"/>
  <c r="R71" i="5" s="1"/>
  <c r="R9" i="5" a="1"/>
  <c r="R9" i="5" s="1"/>
  <c r="BF78" i="8"/>
  <c r="BG78" i="8" s="1"/>
  <c r="BF56" i="8"/>
  <c r="BG56" i="8" s="1"/>
  <c r="BN53" i="8"/>
  <c r="BN83" i="8" s="1"/>
  <c r="BO83" i="8" s="1"/>
  <c r="BL53" i="8"/>
  <c r="BL90" i="8" s="1"/>
  <c r="BM90" i="8" s="1"/>
  <c r="BK53" i="8"/>
  <c r="BH53" i="8"/>
  <c r="BH72" i="8" s="1"/>
  <c r="BI72" i="8" s="1"/>
  <c r="BF53" i="8"/>
  <c r="BF79" i="8" s="1"/>
  <c r="BG79" i="8" s="1"/>
  <c r="BE53" i="8"/>
  <c r="BB53" i="8"/>
  <c r="AZ53" i="8"/>
  <c r="AZ77" i="8" s="1"/>
  <c r="BA77" i="8" s="1"/>
  <c r="AY53" i="8"/>
  <c r="AV53" i="8"/>
  <c r="AT53" i="8"/>
  <c r="AT76" i="8" s="1"/>
  <c r="AU76" i="8" s="1"/>
  <c r="AS53" i="8"/>
  <c r="AP53" i="8"/>
  <c r="AP72" i="8" s="1"/>
  <c r="AQ72" i="8" s="1"/>
  <c r="AN53" i="8"/>
  <c r="AN79" i="8" s="1"/>
  <c r="AO79" i="8" s="1"/>
  <c r="AM53" i="8"/>
  <c r="AJ53" i="8"/>
  <c r="AJ76" i="8" s="1"/>
  <c r="AK76" i="8" s="1"/>
  <c r="AH53" i="8"/>
  <c r="AH74" i="8" s="1"/>
  <c r="AI74" i="8" s="1"/>
  <c r="AG53" i="8"/>
  <c r="AD53" i="8"/>
  <c r="AB53" i="8"/>
  <c r="AB80" i="8" s="1"/>
  <c r="AC80" i="8" s="1"/>
  <c r="AA53" i="8"/>
  <c r="X53" i="8"/>
  <c r="X74" i="8" s="1"/>
  <c r="Y74" i="8" s="1"/>
  <c r="V53" i="8"/>
  <c r="V76" i="8" s="1"/>
  <c r="W76" i="8" s="1"/>
  <c r="U53" i="8"/>
  <c r="R53" i="8"/>
  <c r="R74" i="8" s="1"/>
  <c r="S74" i="8" s="1"/>
  <c r="P53" i="8"/>
  <c r="O53" i="8"/>
  <c r="L53" i="8"/>
  <c r="L85" i="8" s="1"/>
  <c r="M85" i="8" s="1"/>
  <c r="J53" i="8"/>
  <c r="J74" i="8" s="1"/>
  <c r="K74" i="8" s="1"/>
  <c r="I53" i="8"/>
  <c r="F53" i="8"/>
  <c r="F79" i="8" s="1"/>
  <c r="G79" i="8" s="1"/>
  <c r="D53" i="8"/>
  <c r="C53" i="8"/>
  <c r="BP51" i="8"/>
  <c r="BP50" i="8"/>
  <c r="BP49" i="8"/>
  <c r="BP48" i="8"/>
  <c r="BP47" i="8"/>
  <c r="BP46" i="8"/>
  <c r="BP45" i="8"/>
  <c r="BP44" i="8"/>
  <c r="BP43" i="8"/>
  <c r="BP42" i="8"/>
  <c r="BP41" i="8"/>
  <c r="BP40" i="8"/>
  <c r="BP39" i="8"/>
  <c r="BP38" i="8"/>
  <c r="BP37" i="8"/>
  <c r="BP36" i="8"/>
  <c r="BP35" i="8"/>
  <c r="BP34" i="8"/>
  <c r="BP33" i="8"/>
  <c r="BP32" i="8"/>
  <c r="BP31" i="8"/>
  <c r="BP30" i="8"/>
  <c r="BP29" i="8"/>
  <c r="BP28" i="8"/>
  <c r="BP27" i="8"/>
  <c r="BP26" i="8"/>
  <c r="BP25" i="8"/>
  <c r="BP24" i="8"/>
  <c r="BP23" i="8"/>
  <c r="BP22" i="8"/>
  <c r="BP21" i="8"/>
  <c r="BP20" i="8"/>
  <c r="BP19" i="8"/>
  <c r="BP18" i="8"/>
  <c r="BP17" i="8"/>
  <c r="BP16" i="8"/>
  <c r="BP15" i="8"/>
  <c r="BP14" i="8"/>
  <c r="BP13" i="8"/>
  <c r="BP12" i="8"/>
  <c r="BP11" i="8"/>
  <c r="BH62" i="7"/>
  <c r="BI62" i="7" s="1"/>
  <c r="BB87" i="7"/>
  <c r="BC87" i="7" s="1"/>
  <c r="AV80" i="7"/>
  <c r="AW80" i="7" s="1"/>
  <c r="AP88" i="7"/>
  <c r="AQ88" i="7" s="1"/>
  <c r="AP83" i="7"/>
  <c r="AQ83" i="7" s="1"/>
  <c r="AN71" i="7"/>
  <c r="AO71" i="7" s="1"/>
  <c r="AN67" i="7"/>
  <c r="AO67" i="7" s="1"/>
  <c r="AN55" i="7"/>
  <c r="AO55" i="7" s="1"/>
  <c r="AB82" i="7"/>
  <c r="AC82" i="7" s="1"/>
  <c r="AB74" i="7"/>
  <c r="AC74" i="7" s="1"/>
  <c r="X93" i="7"/>
  <c r="Y93" i="7" s="1"/>
  <c r="X89" i="7"/>
  <c r="Y89" i="7" s="1"/>
  <c r="X77" i="7"/>
  <c r="Y77" i="7" s="1"/>
  <c r="X73" i="7"/>
  <c r="Y73" i="7" s="1"/>
  <c r="X61" i="7"/>
  <c r="Y61" i="7" s="1"/>
  <c r="X57" i="7"/>
  <c r="Y57" i="7" s="1"/>
  <c r="R82" i="7"/>
  <c r="S82" i="7" s="1"/>
  <c r="R66" i="7"/>
  <c r="S66" i="7" s="1"/>
  <c r="L95" i="7"/>
  <c r="M95" i="7" s="1"/>
  <c r="L92" i="7"/>
  <c r="M92" i="7" s="1"/>
  <c r="L86" i="7"/>
  <c r="M86" i="7" s="1"/>
  <c r="L84" i="7"/>
  <c r="M84" i="7" s="1"/>
  <c r="L78" i="7"/>
  <c r="M78" i="7" s="1"/>
  <c r="L76" i="7"/>
  <c r="M76" i="7" s="1"/>
  <c r="L70" i="7"/>
  <c r="M70" i="7" s="1"/>
  <c r="L68" i="7"/>
  <c r="M68" i="7" s="1"/>
  <c r="L62" i="7"/>
  <c r="M62" i="7" s="1"/>
  <c r="L60" i="7"/>
  <c r="M60" i="7" s="1"/>
  <c r="F95" i="7"/>
  <c r="G95" i="7" s="1"/>
  <c r="F91" i="7"/>
  <c r="G91" i="7" s="1"/>
  <c r="F82" i="7"/>
  <c r="G82" i="7" s="1"/>
  <c r="F79" i="7"/>
  <c r="G79" i="7" s="1"/>
  <c r="F71" i="7"/>
  <c r="G71" i="7" s="1"/>
  <c r="F68" i="7"/>
  <c r="G68" i="7" s="1"/>
  <c r="F60" i="7"/>
  <c r="G60" i="7" s="1"/>
  <c r="F58" i="7"/>
  <c r="G58" i="7" s="1"/>
  <c r="D91" i="7"/>
  <c r="E91" i="7" s="1"/>
  <c r="D89" i="7"/>
  <c r="E89" i="7" s="1"/>
  <c r="D63" i="7"/>
  <c r="E63" i="7" s="1"/>
  <c r="D66" i="7"/>
  <c r="E66" i="7" s="1"/>
  <c r="D73" i="7"/>
  <c r="E73" i="7" s="1"/>
  <c r="D75" i="7"/>
  <c r="E75" i="7" s="1"/>
  <c r="D81" i="7"/>
  <c r="E81" i="7" s="1"/>
  <c r="D83" i="7"/>
  <c r="E83" i="7" s="1"/>
  <c r="BN53" i="7"/>
  <c r="BN89" i="7" s="1"/>
  <c r="BO89" i="7" s="1"/>
  <c r="BL53" i="7"/>
  <c r="BK53" i="7"/>
  <c r="BH53" i="7"/>
  <c r="BH94" i="7" s="1"/>
  <c r="BI94" i="7" s="1"/>
  <c r="BF53" i="7"/>
  <c r="BE53" i="7"/>
  <c r="BB53" i="7"/>
  <c r="BB91" i="7" s="1"/>
  <c r="BC91" i="7" s="1"/>
  <c r="AZ53" i="7"/>
  <c r="AY53" i="7"/>
  <c r="AV53" i="7"/>
  <c r="AT53" i="7"/>
  <c r="AT69" i="7" s="1"/>
  <c r="AU69" i="7" s="1"/>
  <c r="AS53" i="7"/>
  <c r="AP53" i="7"/>
  <c r="AP94" i="7" s="1"/>
  <c r="AQ94" i="7" s="1"/>
  <c r="AN53" i="7"/>
  <c r="AN75" i="7" s="1"/>
  <c r="AO75" i="7" s="1"/>
  <c r="AM53" i="7"/>
  <c r="AJ53" i="7"/>
  <c r="AH53" i="7"/>
  <c r="AH81" i="7" s="1"/>
  <c r="AI81" i="7" s="1"/>
  <c r="AG53" i="7"/>
  <c r="AD53" i="7"/>
  <c r="AD95" i="7" s="1"/>
  <c r="AE95" i="7" s="1"/>
  <c r="AB53" i="7"/>
  <c r="AB66" i="7" s="1"/>
  <c r="AC66" i="7" s="1"/>
  <c r="AA53" i="7"/>
  <c r="X53" i="7"/>
  <c r="X81" i="7" s="1"/>
  <c r="Y81" i="7" s="1"/>
  <c r="V53" i="7"/>
  <c r="U53" i="7"/>
  <c r="R53" i="7"/>
  <c r="R90" i="7" s="1"/>
  <c r="S90" i="7" s="1"/>
  <c r="P53" i="7"/>
  <c r="O53" i="7"/>
  <c r="L53" i="7"/>
  <c r="L90" i="7" s="1"/>
  <c r="M90" i="7" s="1"/>
  <c r="J53" i="7"/>
  <c r="J89" i="7" s="1"/>
  <c r="K89" i="7" s="1"/>
  <c r="I53" i="7"/>
  <c r="F53" i="7"/>
  <c r="F83" i="7" s="1"/>
  <c r="G83" i="7" s="1"/>
  <c r="D53" i="7"/>
  <c r="D92" i="7" s="1"/>
  <c r="E92" i="7" s="1"/>
  <c r="C53" i="7"/>
  <c r="BP12" i="7"/>
  <c r="BP13" i="7"/>
  <c r="BP14" i="7"/>
  <c r="BP15" i="7"/>
  <c r="BP16" i="7"/>
  <c r="BP17" i="7"/>
  <c r="BP18" i="7"/>
  <c r="BP19" i="7"/>
  <c r="BP20" i="7"/>
  <c r="BP21" i="7"/>
  <c r="BP22" i="7"/>
  <c r="BP23" i="7"/>
  <c r="BP24" i="7"/>
  <c r="BP25" i="7"/>
  <c r="BP26" i="7"/>
  <c r="BP27" i="7"/>
  <c r="BP28" i="7"/>
  <c r="BP29" i="7"/>
  <c r="BP30" i="7"/>
  <c r="BP31" i="7"/>
  <c r="BP32" i="7"/>
  <c r="BP33" i="7"/>
  <c r="BP34" i="7"/>
  <c r="BP35" i="7"/>
  <c r="BP36" i="7"/>
  <c r="BP37" i="7"/>
  <c r="BP38" i="7"/>
  <c r="BP39" i="7"/>
  <c r="BP40" i="7"/>
  <c r="BP41" i="7"/>
  <c r="BP42" i="7"/>
  <c r="BP43" i="7"/>
  <c r="BP44" i="7"/>
  <c r="BP45" i="7"/>
  <c r="BP46" i="7"/>
  <c r="BP47" i="7"/>
  <c r="BP48" i="7"/>
  <c r="BP49" i="7"/>
  <c r="BP50" i="7"/>
  <c r="BP51" i="7"/>
  <c r="BP11" i="7"/>
  <c r="AH60" i="7" l="1"/>
  <c r="AI60" i="7" s="1"/>
  <c r="AH76" i="7"/>
  <c r="AI76" i="7" s="1"/>
  <c r="AH92" i="7"/>
  <c r="AI92" i="7" s="1"/>
  <c r="BN69" i="7"/>
  <c r="BO69" i="7" s="1"/>
  <c r="P94" i="7"/>
  <c r="Q94" i="7" s="1"/>
  <c r="P90" i="7"/>
  <c r="Q90" i="7" s="1"/>
  <c r="P86" i="7"/>
  <c r="Q86" i="7" s="1"/>
  <c r="P82" i="7"/>
  <c r="Q82" i="7" s="1"/>
  <c r="P78" i="7"/>
  <c r="Q78" i="7" s="1"/>
  <c r="P74" i="7"/>
  <c r="Q74" i="7" s="1"/>
  <c r="P70" i="7"/>
  <c r="Q70" i="7" s="1"/>
  <c r="P66" i="7"/>
  <c r="Q66" i="7" s="1"/>
  <c r="P62" i="7"/>
  <c r="Q62" i="7" s="1"/>
  <c r="P58" i="7"/>
  <c r="Q58" i="7" s="1"/>
  <c r="P93" i="7"/>
  <c r="Q93" i="7" s="1"/>
  <c r="P89" i="7"/>
  <c r="Q89" i="7" s="1"/>
  <c r="P85" i="7"/>
  <c r="Q85" i="7" s="1"/>
  <c r="P81" i="7"/>
  <c r="Q81" i="7" s="1"/>
  <c r="P77" i="7"/>
  <c r="Q77" i="7" s="1"/>
  <c r="P73" i="7"/>
  <c r="Q73" i="7" s="1"/>
  <c r="P69" i="7"/>
  <c r="Q69" i="7" s="1"/>
  <c r="P65" i="7"/>
  <c r="Q65" i="7" s="1"/>
  <c r="P61" i="7"/>
  <c r="Q61" i="7" s="1"/>
  <c r="P57" i="7"/>
  <c r="Q57" i="7" s="1"/>
  <c r="P92" i="7"/>
  <c r="Q92" i="7" s="1"/>
  <c r="P88" i="7"/>
  <c r="Q88" i="7" s="1"/>
  <c r="P84" i="7"/>
  <c r="Q84" i="7" s="1"/>
  <c r="P80" i="7"/>
  <c r="Q80" i="7" s="1"/>
  <c r="P76" i="7"/>
  <c r="Q76" i="7" s="1"/>
  <c r="P72" i="7"/>
  <c r="Q72" i="7" s="1"/>
  <c r="P68" i="7"/>
  <c r="Q68" i="7" s="1"/>
  <c r="P64" i="7"/>
  <c r="Q64" i="7" s="1"/>
  <c r="P60" i="7"/>
  <c r="Q60" i="7" s="1"/>
  <c r="P56" i="7"/>
  <c r="Q56" i="7" s="1"/>
  <c r="P95" i="7"/>
  <c r="Q95" i="7" s="1"/>
  <c r="P91" i="7"/>
  <c r="Q91" i="7" s="1"/>
  <c r="P87" i="7"/>
  <c r="Q87" i="7" s="1"/>
  <c r="P83" i="7"/>
  <c r="Q83" i="7" s="1"/>
  <c r="P79" i="7"/>
  <c r="Q79" i="7" s="1"/>
  <c r="P75" i="7"/>
  <c r="Q75" i="7" s="1"/>
  <c r="P71" i="7"/>
  <c r="Q71" i="7" s="1"/>
  <c r="P67" i="7"/>
  <c r="Q67" i="7" s="1"/>
  <c r="P63" i="7"/>
  <c r="Q63" i="7" s="1"/>
  <c r="P59" i="7"/>
  <c r="Q59" i="7" s="1"/>
  <c r="P55" i="7"/>
  <c r="Q55" i="7" s="1"/>
  <c r="AV95" i="7"/>
  <c r="AW95" i="7" s="1"/>
  <c r="AV91" i="7"/>
  <c r="AW91" i="7" s="1"/>
  <c r="AV87" i="7"/>
  <c r="AW87" i="7" s="1"/>
  <c r="AV83" i="7"/>
  <c r="AW83" i="7" s="1"/>
  <c r="AV79" i="7"/>
  <c r="AW79" i="7" s="1"/>
  <c r="AV75" i="7"/>
  <c r="AW75" i="7" s="1"/>
  <c r="AV94" i="7"/>
  <c r="AW94" i="7" s="1"/>
  <c r="AV90" i="7"/>
  <c r="AW90" i="7" s="1"/>
  <c r="AV86" i="7"/>
  <c r="AW86" i="7" s="1"/>
  <c r="AV82" i="7"/>
  <c r="AW82" i="7" s="1"/>
  <c r="AV78" i="7"/>
  <c r="AW78" i="7" s="1"/>
  <c r="AV74" i="7"/>
  <c r="AW74" i="7" s="1"/>
  <c r="AV70" i="7"/>
  <c r="AW70" i="7" s="1"/>
  <c r="AV66" i="7"/>
  <c r="AW66" i="7" s="1"/>
  <c r="AV62" i="7"/>
  <c r="AW62" i="7" s="1"/>
  <c r="AV58" i="7"/>
  <c r="AW58" i="7" s="1"/>
  <c r="AV93" i="7"/>
  <c r="AW93" i="7" s="1"/>
  <c r="AV77" i="7"/>
  <c r="AW77" i="7" s="1"/>
  <c r="AV68" i="7"/>
  <c r="AW68" i="7" s="1"/>
  <c r="AV60" i="7"/>
  <c r="AW60" i="7" s="1"/>
  <c r="AV92" i="7"/>
  <c r="AW92" i="7" s="1"/>
  <c r="AV76" i="7"/>
  <c r="AW76" i="7" s="1"/>
  <c r="AV67" i="7"/>
  <c r="AW67" i="7" s="1"/>
  <c r="AV59" i="7"/>
  <c r="AW59" i="7" s="1"/>
  <c r="AV89" i="7"/>
  <c r="AW89" i="7" s="1"/>
  <c r="AV73" i="7"/>
  <c r="AW73" i="7" s="1"/>
  <c r="AV65" i="7"/>
  <c r="AW65" i="7" s="1"/>
  <c r="AV57" i="7"/>
  <c r="AW57" i="7" s="1"/>
  <c r="AV88" i="7"/>
  <c r="AW88" i="7" s="1"/>
  <c r="AV85" i="7"/>
  <c r="AW85" i="7" s="1"/>
  <c r="AV72" i="7"/>
  <c r="AW72" i="7" s="1"/>
  <c r="AV64" i="7"/>
  <c r="AW64" i="7" s="1"/>
  <c r="AV56" i="7"/>
  <c r="AW56" i="7" s="1"/>
  <c r="AV81" i="7"/>
  <c r="AW81" i="7" s="1"/>
  <c r="AV69" i="7"/>
  <c r="AW69" i="7" s="1"/>
  <c r="AV61" i="7"/>
  <c r="AW61" i="7" s="1"/>
  <c r="BL93" i="7"/>
  <c r="BM93" i="7" s="1"/>
  <c r="BL89" i="7"/>
  <c r="BM89" i="7" s="1"/>
  <c r="BL85" i="7"/>
  <c r="BM85" i="7" s="1"/>
  <c r="BL81" i="7"/>
  <c r="BM81" i="7" s="1"/>
  <c r="BL77" i="7"/>
  <c r="BM77" i="7" s="1"/>
  <c r="BL73" i="7"/>
  <c r="BM73" i="7" s="1"/>
  <c r="BL69" i="7"/>
  <c r="BM69" i="7" s="1"/>
  <c r="BL65" i="7"/>
  <c r="BM65" i="7" s="1"/>
  <c r="BL61" i="7"/>
  <c r="BM61" i="7" s="1"/>
  <c r="BL57" i="7"/>
  <c r="BM57" i="7" s="1"/>
  <c r="BL92" i="7"/>
  <c r="BM92" i="7" s="1"/>
  <c r="BL88" i="7"/>
  <c r="BM88" i="7" s="1"/>
  <c r="BL84" i="7"/>
  <c r="BM84" i="7" s="1"/>
  <c r="BL80" i="7"/>
  <c r="BM80" i="7" s="1"/>
  <c r="BL76" i="7"/>
  <c r="BM76" i="7" s="1"/>
  <c r="BL72" i="7"/>
  <c r="BM72" i="7" s="1"/>
  <c r="BL68" i="7"/>
  <c r="BM68" i="7" s="1"/>
  <c r="BL64" i="7"/>
  <c r="BM64" i="7" s="1"/>
  <c r="BL60" i="7"/>
  <c r="BM60" i="7" s="1"/>
  <c r="BL56" i="7"/>
  <c r="BM56" i="7" s="1"/>
  <c r="BL95" i="7"/>
  <c r="BM95" i="7" s="1"/>
  <c r="BL91" i="7"/>
  <c r="BM91" i="7" s="1"/>
  <c r="BL87" i="7"/>
  <c r="BM87" i="7" s="1"/>
  <c r="BL83" i="7"/>
  <c r="BM83" i="7" s="1"/>
  <c r="BL79" i="7"/>
  <c r="BM79" i="7" s="1"/>
  <c r="BL75" i="7"/>
  <c r="BM75" i="7" s="1"/>
  <c r="BL71" i="7"/>
  <c r="BM71" i="7" s="1"/>
  <c r="BL67" i="7"/>
  <c r="BM67" i="7" s="1"/>
  <c r="BL63" i="7"/>
  <c r="BM63" i="7" s="1"/>
  <c r="BL59" i="7"/>
  <c r="BM59" i="7" s="1"/>
  <c r="BL55" i="7"/>
  <c r="BM55" i="7" s="1"/>
  <c r="BL94" i="7"/>
  <c r="BM94" i="7" s="1"/>
  <c r="BL90" i="7"/>
  <c r="BM90" i="7" s="1"/>
  <c r="BL86" i="7"/>
  <c r="BM86" i="7" s="1"/>
  <c r="BL82" i="7"/>
  <c r="BM82" i="7" s="1"/>
  <c r="BL78" i="7"/>
  <c r="BM78" i="7" s="1"/>
  <c r="BL74" i="7"/>
  <c r="BM74" i="7" s="1"/>
  <c r="BL70" i="7"/>
  <c r="BM70" i="7" s="1"/>
  <c r="BL66" i="7"/>
  <c r="BM66" i="7" s="1"/>
  <c r="BL62" i="7"/>
  <c r="BM62" i="7" s="1"/>
  <c r="BL58" i="7"/>
  <c r="BM58" i="7" s="1"/>
  <c r="D82" i="7"/>
  <c r="E82" i="7" s="1"/>
  <c r="D74" i="7"/>
  <c r="E74" i="7" s="1"/>
  <c r="D65" i="7"/>
  <c r="E65" i="7" s="1"/>
  <c r="F59" i="7"/>
  <c r="G59" i="7" s="1"/>
  <c r="F69" i="7"/>
  <c r="G69" i="7" s="1"/>
  <c r="F81" i="7"/>
  <c r="G81" i="7" s="1"/>
  <c r="F92" i="7"/>
  <c r="G92" i="7" s="1"/>
  <c r="J61" i="7"/>
  <c r="K61" i="7" s="1"/>
  <c r="J69" i="7"/>
  <c r="K69" i="7" s="1"/>
  <c r="J77" i="7"/>
  <c r="K77" i="7" s="1"/>
  <c r="J85" i="7"/>
  <c r="K85" i="7" s="1"/>
  <c r="J93" i="7"/>
  <c r="K93" i="7" s="1"/>
  <c r="R67" i="7"/>
  <c r="S67" i="7" s="1"/>
  <c r="R83" i="7"/>
  <c r="S83" i="7" s="1"/>
  <c r="X58" i="7"/>
  <c r="Y58" i="7" s="1"/>
  <c r="X74" i="7"/>
  <c r="Y74" i="7" s="1"/>
  <c r="X90" i="7"/>
  <c r="Y90" i="7" s="1"/>
  <c r="AB76" i="7"/>
  <c r="AC76" i="7" s="1"/>
  <c r="AH61" i="7"/>
  <c r="AI61" i="7" s="1"/>
  <c r="AH77" i="7"/>
  <c r="AI77" i="7" s="1"/>
  <c r="AH93" i="7"/>
  <c r="AI93" i="7" s="1"/>
  <c r="AN68" i="7"/>
  <c r="AO68" i="7" s="1"/>
  <c r="AP84" i="7"/>
  <c r="AQ84" i="7" s="1"/>
  <c r="AV71" i="7"/>
  <c r="AW71" i="7" s="1"/>
  <c r="BN73" i="7"/>
  <c r="BO73" i="7" s="1"/>
  <c r="AT92" i="7"/>
  <c r="AU92" i="7" s="1"/>
  <c r="AT88" i="7"/>
  <c r="AU88" i="7" s="1"/>
  <c r="AT84" i="7"/>
  <c r="AU84" i="7" s="1"/>
  <c r="AT80" i="7"/>
  <c r="AU80" i="7" s="1"/>
  <c r="AT76" i="7"/>
  <c r="AU76" i="7" s="1"/>
  <c r="AT72" i="7"/>
  <c r="AU72" i="7" s="1"/>
  <c r="AT68" i="7"/>
  <c r="AU68" i="7" s="1"/>
  <c r="AT64" i="7"/>
  <c r="AU64" i="7" s="1"/>
  <c r="AT60" i="7"/>
  <c r="AU60" i="7" s="1"/>
  <c r="AT56" i="7"/>
  <c r="AU56" i="7" s="1"/>
  <c r="AT95" i="7"/>
  <c r="AU95" i="7" s="1"/>
  <c r="AT91" i="7"/>
  <c r="AU91" i="7" s="1"/>
  <c r="AT87" i="7"/>
  <c r="AU87" i="7" s="1"/>
  <c r="AT83" i="7"/>
  <c r="AU83" i="7" s="1"/>
  <c r="AT79" i="7"/>
  <c r="AU79" i="7" s="1"/>
  <c r="AT75" i="7"/>
  <c r="AU75" i="7" s="1"/>
  <c r="AT71" i="7"/>
  <c r="AU71" i="7" s="1"/>
  <c r="AT67" i="7"/>
  <c r="AU67" i="7" s="1"/>
  <c r="AT63" i="7"/>
  <c r="AU63" i="7" s="1"/>
  <c r="AT59" i="7"/>
  <c r="AU59" i="7" s="1"/>
  <c r="AT94" i="7"/>
  <c r="AU94" i="7" s="1"/>
  <c r="AT90" i="7"/>
  <c r="AU90" i="7" s="1"/>
  <c r="AT86" i="7"/>
  <c r="AU86" i="7" s="1"/>
  <c r="AT82" i="7"/>
  <c r="AU82" i="7" s="1"/>
  <c r="AT78" i="7"/>
  <c r="AU78" i="7" s="1"/>
  <c r="AT74" i="7"/>
  <c r="AU74" i="7" s="1"/>
  <c r="AT70" i="7"/>
  <c r="AU70" i="7" s="1"/>
  <c r="AT66" i="7"/>
  <c r="AU66" i="7" s="1"/>
  <c r="AT62" i="7"/>
  <c r="AU62" i="7" s="1"/>
  <c r="AT58" i="7"/>
  <c r="AU58" i="7" s="1"/>
  <c r="AT93" i="7"/>
  <c r="AU93" i="7" s="1"/>
  <c r="AT89" i="7"/>
  <c r="AU89" i="7" s="1"/>
  <c r="AT85" i="7"/>
  <c r="AU85" i="7" s="1"/>
  <c r="AT81" i="7"/>
  <c r="AU81" i="7" s="1"/>
  <c r="AT77" i="7"/>
  <c r="AU77" i="7" s="1"/>
  <c r="AT73" i="7"/>
  <c r="AU73" i="7" s="1"/>
  <c r="AT65" i="7"/>
  <c r="AU65" i="7" s="1"/>
  <c r="AT57" i="7"/>
  <c r="AU57" i="7" s="1"/>
  <c r="AT55" i="7"/>
  <c r="AU55" i="7" s="1"/>
  <c r="AH64" i="7"/>
  <c r="AI64" i="7" s="1"/>
  <c r="BN85" i="7"/>
  <c r="BO85" i="7" s="1"/>
  <c r="BP53" i="7"/>
  <c r="D88" i="7"/>
  <c r="E88" i="7" s="1"/>
  <c r="D62" i="7"/>
  <c r="E62" i="7" s="1"/>
  <c r="D70" i="7"/>
  <c r="E70" i="7" s="1"/>
  <c r="D93" i="7"/>
  <c r="E93" i="7" s="1"/>
  <c r="D56" i="7"/>
  <c r="E56" i="7" s="1"/>
  <c r="D64" i="7"/>
  <c r="E64" i="7" s="1"/>
  <c r="AJ95" i="7"/>
  <c r="AK95" i="7" s="1"/>
  <c r="AJ91" i="7"/>
  <c r="AK91" i="7" s="1"/>
  <c r="AJ87" i="7"/>
  <c r="AK87" i="7" s="1"/>
  <c r="AJ83" i="7"/>
  <c r="AK83" i="7" s="1"/>
  <c r="AJ79" i="7"/>
  <c r="AK79" i="7" s="1"/>
  <c r="AJ75" i="7"/>
  <c r="AK75" i="7" s="1"/>
  <c r="AJ71" i="7"/>
  <c r="AK71" i="7" s="1"/>
  <c r="AJ67" i="7"/>
  <c r="AK67" i="7" s="1"/>
  <c r="AJ63" i="7"/>
  <c r="AK63" i="7" s="1"/>
  <c r="AJ59" i="7"/>
  <c r="AK59" i="7" s="1"/>
  <c r="AJ55" i="7"/>
  <c r="AK55" i="7" s="1"/>
  <c r="AJ94" i="7"/>
  <c r="AK94" i="7" s="1"/>
  <c r="AJ90" i="7"/>
  <c r="AK90" i="7" s="1"/>
  <c r="AJ86" i="7"/>
  <c r="AK86" i="7" s="1"/>
  <c r="AJ82" i="7"/>
  <c r="AK82" i="7" s="1"/>
  <c r="AJ78" i="7"/>
  <c r="AK78" i="7" s="1"/>
  <c r="AJ74" i="7"/>
  <c r="AK74" i="7" s="1"/>
  <c r="AJ70" i="7"/>
  <c r="AK70" i="7" s="1"/>
  <c r="AJ66" i="7"/>
  <c r="AK66" i="7" s="1"/>
  <c r="AJ62" i="7"/>
  <c r="AK62" i="7" s="1"/>
  <c r="AJ58" i="7"/>
  <c r="AK58" i="7" s="1"/>
  <c r="AJ93" i="7"/>
  <c r="AK93" i="7" s="1"/>
  <c r="AJ89" i="7"/>
  <c r="AK89" i="7" s="1"/>
  <c r="AJ85" i="7"/>
  <c r="AK85" i="7" s="1"/>
  <c r="AJ81" i="7"/>
  <c r="AK81" i="7" s="1"/>
  <c r="AJ77" i="7"/>
  <c r="AK77" i="7" s="1"/>
  <c r="AJ73" i="7"/>
  <c r="AK73" i="7" s="1"/>
  <c r="AJ69" i="7"/>
  <c r="AK69" i="7" s="1"/>
  <c r="AJ65" i="7"/>
  <c r="AK65" i="7" s="1"/>
  <c r="AJ61" i="7"/>
  <c r="AK61" i="7" s="1"/>
  <c r="AJ57" i="7"/>
  <c r="AK57" i="7" s="1"/>
  <c r="AJ92" i="7"/>
  <c r="AK92" i="7" s="1"/>
  <c r="AJ88" i="7"/>
  <c r="AK88" i="7" s="1"/>
  <c r="AJ84" i="7"/>
  <c r="AK84" i="7" s="1"/>
  <c r="AJ80" i="7"/>
  <c r="AK80" i="7" s="1"/>
  <c r="AJ76" i="7"/>
  <c r="AK76" i="7" s="1"/>
  <c r="AJ72" i="7"/>
  <c r="AK72" i="7" s="1"/>
  <c r="AJ68" i="7"/>
  <c r="AK68" i="7" s="1"/>
  <c r="AJ64" i="7"/>
  <c r="AK64" i="7" s="1"/>
  <c r="AJ60" i="7"/>
  <c r="AK60" i="7" s="1"/>
  <c r="AJ56" i="7"/>
  <c r="AK56" i="7" s="1"/>
  <c r="AZ95" i="7"/>
  <c r="BA95" i="7" s="1"/>
  <c r="AZ91" i="7"/>
  <c r="BA91" i="7" s="1"/>
  <c r="AZ87" i="7"/>
  <c r="BA87" i="7" s="1"/>
  <c r="AZ83" i="7"/>
  <c r="BA83" i="7" s="1"/>
  <c r="AZ79" i="7"/>
  <c r="BA79" i="7" s="1"/>
  <c r="AZ75" i="7"/>
  <c r="BA75" i="7" s="1"/>
  <c r="AZ71" i="7"/>
  <c r="BA71" i="7" s="1"/>
  <c r="AZ67" i="7"/>
  <c r="BA67" i="7" s="1"/>
  <c r="AZ63" i="7"/>
  <c r="BA63" i="7" s="1"/>
  <c r="AZ59" i="7"/>
  <c r="BA59" i="7" s="1"/>
  <c r="AZ55" i="7"/>
  <c r="BA55" i="7" s="1"/>
  <c r="AZ94" i="7"/>
  <c r="BA94" i="7" s="1"/>
  <c r="AZ90" i="7"/>
  <c r="BA90" i="7" s="1"/>
  <c r="AZ86" i="7"/>
  <c r="BA86" i="7" s="1"/>
  <c r="AZ82" i="7"/>
  <c r="BA82" i="7" s="1"/>
  <c r="AZ78" i="7"/>
  <c r="BA78" i="7" s="1"/>
  <c r="AZ74" i="7"/>
  <c r="BA74" i="7" s="1"/>
  <c r="AZ70" i="7"/>
  <c r="BA70" i="7" s="1"/>
  <c r="AZ66" i="7"/>
  <c r="BA66" i="7" s="1"/>
  <c r="AZ62" i="7"/>
  <c r="BA62" i="7" s="1"/>
  <c r="AZ58" i="7"/>
  <c r="BA58" i="7" s="1"/>
  <c r="AZ93" i="7"/>
  <c r="BA93" i="7" s="1"/>
  <c r="AZ89" i="7"/>
  <c r="BA89" i="7" s="1"/>
  <c r="AZ85" i="7"/>
  <c r="BA85" i="7" s="1"/>
  <c r="AZ81" i="7"/>
  <c r="BA81" i="7" s="1"/>
  <c r="AZ77" i="7"/>
  <c r="BA77" i="7" s="1"/>
  <c r="AZ73" i="7"/>
  <c r="BA73" i="7" s="1"/>
  <c r="AZ69" i="7"/>
  <c r="BA69" i="7" s="1"/>
  <c r="AZ65" i="7"/>
  <c r="BA65" i="7" s="1"/>
  <c r="AZ61" i="7"/>
  <c r="BA61" i="7" s="1"/>
  <c r="AZ57" i="7"/>
  <c r="BA57" i="7" s="1"/>
  <c r="AZ92" i="7"/>
  <c r="BA92" i="7" s="1"/>
  <c r="AZ88" i="7"/>
  <c r="BA88" i="7" s="1"/>
  <c r="AZ84" i="7"/>
  <c r="BA84" i="7" s="1"/>
  <c r="AZ80" i="7"/>
  <c r="BA80" i="7" s="1"/>
  <c r="AZ76" i="7"/>
  <c r="BA76" i="7" s="1"/>
  <c r="AZ72" i="7"/>
  <c r="BA72" i="7" s="1"/>
  <c r="AZ68" i="7"/>
  <c r="BA68" i="7" s="1"/>
  <c r="AZ64" i="7"/>
  <c r="BA64" i="7" s="1"/>
  <c r="AZ60" i="7"/>
  <c r="BA60" i="7" s="1"/>
  <c r="AZ56" i="7"/>
  <c r="BA56" i="7" s="1"/>
  <c r="D55" i="7"/>
  <c r="E55" i="7" s="1"/>
  <c r="D80" i="7"/>
  <c r="E80" i="7" s="1"/>
  <c r="D72" i="7"/>
  <c r="E72" i="7" s="1"/>
  <c r="D61" i="7"/>
  <c r="E61" i="7" s="1"/>
  <c r="D90" i="7"/>
  <c r="E90" i="7" s="1"/>
  <c r="F61" i="7"/>
  <c r="G61" i="7" s="1"/>
  <c r="F73" i="7"/>
  <c r="G73" i="7" s="1"/>
  <c r="L55" i="7"/>
  <c r="M55" i="7" s="1"/>
  <c r="L63" i="7"/>
  <c r="M63" i="7" s="1"/>
  <c r="L71" i="7"/>
  <c r="M71" i="7" s="1"/>
  <c r="L79" i="7"/>
  <c r="M79" i="7" s="1"/>
  <c r="L87" i="7"/>
  <c r="M87" i="7" s="1"/>
  <c r="R55" i="7"/>
  <c r="S55" i="7" s="1"/>
  <c r="R71" i="7"/>
  <c r="S71" i="7" s="1"/>
  <c r="R87" i="7"/>
  <c r="S87" i="7" s="1"/>
  <c r="X62" i="7"/>
  <c r="Y62" i="7" s="1"/>
  <c r="X78" i="7"/>
  <c r="Y78" i="7" s="1"/>
  <c r="X94" i="7"/>
  <c r="Y94" i="7" s="1"/>
  <c r="AB84" i="7"/>
  <c r="AC84" i="7" s="1"/>
  <c r="AH65" i="7"/>
  <c r="AI65" i="7" s="1"/>
  <c r="AN56" i="7"/>
  <c r="AO56" i="7" s="1"/>
  <c r="AN72" i="7"/>
  <c r="AO72" i="7" s="1"/>
  <c r="AN90" i="7"/>
  <c r="AO90" i="7" s="1"/>
  <c r="AV84" i="7"/>
  <c r="AW84" i="7" s="1"/>
  <c r="BH66" i="7"/>
  <c r="BI66" i="7" s="1"/>
  <c r="AH95" i="7"/>
  <c r="AI95" i="7" s="1"/>
  <c r="AH91" i="7"/>
  <c r="AI91" i="7" s="1"/>
  <c r="AH87" i="7"/>
  <c r="AI87" i="7" s="1"/>
  <c r="AH83" i="7"/>
  <c r="AI83" i="7" s="1"/>
  <c r="AH79" i="7"/>
  <c r="AI79" i="7" s="1"/>
  <c r="AH75" i="7"/>
  <c r="AI75" i="7" s="1"/>
  <c r="AH71" i="7"/>
  <c r="AI71" i="7" s="1"/>
  <c r="AH67" i="7"/>
  <c r="AI67" i="7" s="1"/>
  <c r="AH63" i="7"/>
  <c r="AI63" i="7" s="1"/>
  <c r="AH59" i="7"/>
  <c r="AI59" i="7" s="1"/>
  <c r="AH55" i="7"/>
  <c r="AI55" i="7" s="1"/>
  <c r="AH94" i="7"/>
  <c r="AI94" i="7" s="1"/>
  <c r="AH90" i="7"/>
  <c r="AI90" i="7" s="1"/>
  <c r="AH86" i="7"/>
  <c r="AI86" i="7" s="1"/>
  <c r="AH82" i="7"/>
  <c r="AI82" i="7" s="1"/>
  <c r="AH78" i="7"/>
  <c r="AI78" i="7" s="1"/>
  <c r="AH74" i="7"/>
  <c r="AI74" i="7" s="1"/>
  <c r="AH70" i="7"/>
  <c r="AI70" i="7" s="1"/>
  <c r="AH66" i="7"/>
  <c r="AI66" i="7" s="1"/>
  <c r="AH62" i="7"/>
  <c r="AI62" i="7" s="1"/>
  <c r="AH58" i="7"/>
  <c r="AI58" i="7" s="1"/>
  <c r="R70" i="7"/>
  <c r="S70" i="7" s="1"/>
  <c r="F88" i="7"/>
  <c r="G88" i="7" s="1"/>
  <c r="F80" i="7"/>
  <c r="G80" i="7" s="1"/>
  <c r="F72" i="7"/>
  <c r="G72" i="7" s="1"/>
  <c r="F64" i="7"/>
  <c r="G64" i="7" s="1"/>
  <c r="F56" i="7"/>
  <c r="G56" i="7" s="1"/>
  <c r="F94" i="7"/>
  <c r="G94" i="7" s="1"/>
  <c r="F86" i="7"/>
  <c r="G86" i="7" s="1"/>
  <c r="F78" i="7"/>
  <c r="G78" i="7" s="1"/>
  <c r="F70" i="7"/>
  <c r="G70" i="7" s="1"/>
  <c r="F62" i="7"/>
  <c r="G62" i="7" s="1"/>
  <c r="F93" i="7"/>
  <c r="G93" i="7" s="1"/>
  <c r="F90" i="7"/>
  <c r="G90" i="7" s="1"/>
  <c r="V93" i="7"/>
  <c r="W93" i="7" s="1"/>
  <c r="V89" i="7"/>
  <c r="W89" i="7" s="1"/>
  <c r="V85" i="7"/>
  <c r="W85" i="7" s="1"/>
  <c r="V81" i="7"/>
  <c r="W81" i="7" s="1"/>
  <c r="V77" i="7"/>
  <c r="W77" i="7" s="1"/>
  <c r="V73" i="7"/>
  <c r="W73" i="7" s="1"/>
  <c r="V69" i="7"/>
  <c r="W69" i="7" s="1"/>
  <c r="V65" i="7"/>
  <c r="W65" i="7" s="1"/>
  <c r="V61" i="7"/>
  <c r="W61" i="7" s="1"/>
  <c r="V57" i="7"/>
  <c r="W57" i="7" s="1"/>
  <c r="V92" i="7"/>
  <c r="W92" i="7" s="1"/>
  <c r="V88" i="7"/>
  <c r="W88" i="7" s="1"/>
  <c r="V84" i="7"/>
  <c r="W84" i="7" s="1"/>
  <c r="V80" i="7"/>
  <c r="W80" i="7" s="1"/>
  <c r="V76" i="7"/>
  <c r="W76" i="7" s="1"/>
  <c r="V72" i="7"/>
  <c r="W72" i="7" s="1"/>
  <c r="V68" i="7"/>
  <c r="W68" i="7" s="1"/>
  <c r="V64" i="7"/>
  <c r="W64" i="7" s="1"/>
  <c r="V60" i="7"/>
  <c r="W60" i="7" s="1"/>
  <c r="V56" i="7"/>
  <c r="W56" i="7" s="1"/>
  <c r="V95" i="7"/>
  <c r="W95" i="7" s="1"/>
  <c r="V91" i="7"/>
  <c r="W91" i="7" s="1"/>
  <c r="V87" i="7"/>
  <c r="W87" i="7" s="1"/>
  <c r="V83" i="7"/>
  <c r="W83" i="7" s="1"/>
  <c r="V79" i="7"/>
  <c r="W79" i="7" s="1"/>
  <c r="V75" i="7"/>
  <c r="W75" i="7" s="1"/>
  <c r="V71" i="7"/>
  <c r="W71" i="7" s="1"/>
  <c r="V67" i="7"/>
  <c r="W67" i="7" s="1"/>
  <c r="V63" i="7"/>
  <c r="W63" i="7" s="1"/>
  <c r="V59" i="7"/>
  <c r="W59" i="7" s="1"/>
  <c r="V55" i="7"/>
  <c r="W55" i="7" s="1"/>
  <c r="V94" i="7"/>
  <c r="W94" i="7" s="1"/>
  <c r="V90" i="7"/>
  <c r="W90" i="7" s="1"/>
  <c r="V86" i="7"/>
  <c r="W86" i="7" s="1"/>
  <c r="V82" i="7"/>
  <c r="W82" i="7" s="1"/>
  <c r="V78" i="7"/>
  <c r="W78" i="7" s="1"/>
  <c r="V74" i="7"/>
  <c r="W74" i="7" s="1"/>
  <c r="V70" i="7"/>
  <c r="W70" i="7" s="1"/>
  <c r="V66" i="7"/>
  <c r="W66" i="7" s="1"/>
  <c r="V62" i="7"/>
  <c r="W62" i="7" s="1"/>
  <c r="V58" i="7"/>
  <c r="W58" i="7" s="1"/>
  <c r="BB94" i="7"/>
  <c r="BC94" i="7" s="1"/>
  <c r="BB90" i="7"/>
  <c r="BC90" i="7" s="1"/>
  <c r="BB86" i="7"/>
  <c r="BC86" i="7" s="1"/>
  <c r="BB82" i="7"/>
  <c r="BC82" i="7" s="1"/>
  <c r="BB78" i="7"/>
  <c r="BC78" i="7" s="1"/>
  <c r="BB74" i="7"/>
  <c r="BC74" i="7" s="1"/>
  <c r="BB70" i="7"/>
  <c r="BC70" i="7" s="1"/>
  <c r="BB66" i="7"/>
  <c r="BC66" i="7" s="1"/>
  <c r="BB62" i="7"/>
  <c r="BC62" i="7" s="1"/>
  <c r="BB58" i="7"/>
  <c r="BC58" i="7" s="1"/>
  <c r="BB93" i="7"/>
  <c r="BC93" i="7" s="1"/>
  <c r="BB89" i="7"/>
  <c r="BC89" i="7" s="1"/>
  <c r="BB85" i="7"/>
  <c r="BC85" i="7" s="1"/>
  <c r="BB81" i="7"/>
  <c r="BC81" i="7" s="1"/>
  <c r="BB77" i="7"/>
  <c r="BC77" i="7" s="1"/>
  <c r="BB73" i="7"/>
  <c r="BC73" i="7" s="1"/>
  <c r="BB69" i="7"/>
  <c r="BC69" i="7" s="1"/>
  <c r="BB65" i="7"/>
  <c r="BC65" i="7" s="1"/>
  <c r="BB61" i="7"/>
  <c r="BC61" i="7" s="1"/>
  <c r="BB57" i="7"/>
  <c r="BC57" i="7" s="1"/>
  <c r="BB84" i="7"/>
  <c r="BC84" i="7" s="1"/>
  <c r="BB68" i="7"/>
  <c r="BC68" i="7" s="1"/>
  <c r="BB83" i="7"/>
  <c r="BC83" i="7" s="1"/>
  <c r="BB67" i="7"/>
  <c r="BC67" i="7" s="1"/>
  <c r="BB80" i="7"/>
  <c r="BC80" i="7" s="1"/>
  <c r="BB64" i="7"/>
  <c r="BC64" i="7" s="1"/>
  <c r="BB95" i="7"/>
  <c r="BC95" i="7" s="1"/>
  <c r="BB79" i="7"/>
  <c r="BC79" i="7" s="1"/>
  <c r="BB63" i="7"/>
  <c r="BC63" i="7" s="1"/>
  <c r="BB92" i="7"/>
  <c r="BC92" i="7" s="1"/>
  <c r="BB76" i="7"/>
  <c r="BC76" i="7" s="1"/>
  <c r="BB60" i="7"/>
  <c r="BC60" i="7" s="1"/>
  <c r="BB88" i="7"/>
  <c r="BC88" i="7" s="1"/>
  <c r="BB72" i="7"/>
  <c r="BC72" i="7" s="1"/>
  <c r="BB56" i="7"/>
  <c r="BC56" i="7" s="1"/>
  <c r="D87" i="7"/>
  <c r="E87" i="7" s="1"/>
  <c r="D79" i="7"/>
  <c r="E79" i="7" s="1"/>
  <c r="D71" i="7"/>
  <c r="E71" i="7" s="1"/>
  <c r="D60" i="7"/>
  <c r="E60" i="7" s="1"/>
  <c r="D95" i="7"/>
  <c r="E95" i="7" s="1"/>
  <c r="F63" i="7"/>
  <c r="G63" i="7" s="1"/>
  <c r="F74" i="7"/>
  <c r="G74" i="7" s="1"/>
  <c r="F84" i="7"/>
  <c r="G84" i="7" s="1"/>
  <c r="L56" i="7"/>
  <c r="M56" i="7" s="1"/>
  <c r="L64" i="7"/>
  <c r="M64" i="7" s="1"/>
  <c r="L72" i="7"/>
  <c r="M72" i="7" s="1"/>
  <c r="L80" i="7"/>
  <c r="M80" i="7" s="1"/>
  <c r="L88" i="7"/>
  <c r="M88" i="7" s="1"/>
  <c r="R58" i="7"/>
  <c r="S58" i="7" s="1"/>
  <c r="R74" i="7"/>
  <c r="S74" i="7" s="1"/>
  <c r="X65" i="7"/>
  <c r="Y65" i="7" s="1"/>
  <c r="AB58" i="7"/>
  <c r="AC58" i="7" s="1"/>
  <c r="AB90" i="7"/>
  <c r="AC90" i="7" s="1"/>
  <c r="AH68" i="7"/>
  <c r="AI68" i="7" s="1"/>
  <c r="AH84" i="7"/>
  <c r="AI84" i="7" s="1"/>
  <c r="AN59" i="7"/>
  <c r="AO59" i="7" s="1"/>
  <c r="BB55" i="7"/>
  <c r="BC55" i="7" s="1"/>
  <c r="BH78" i="7"/>
  <c r="BI78" i="7" s="1"/>
  <c r="R93" i="7"/>
  <c r="S93" i="7" s="1"/>
  <c r="R89" i="7"/>
  <c r="S89" i="7" s="1"/>
  <c r="R85" i="7"/>
  <c r="S85" i="7" s="1"/>
  <c r="R81" i="7"/>
  <c r="S81" i="7" s="1"/>
  <c r="R77" i="7"/>
  <c r="S77" i="7" s="1"/>
  <c r="R73" i="7"/>
  <c r="S73" i="7" s="1"/>
  <c r="R69" i="7"/>
  <c r="S69" i="7" s="1"/>
  <c r="R65" i="7"/>
  <c r="S65" i="7" s="1"/>
  <c r="R61" i="7"/>
  <c r="S61" i="7" s="1"/>
  <c r="R57" i="7"/>
  <c r="S57" i="7" s="1"/>
  <c r="R92" i="7"/>
  <c r="S92" i="7" s="1"/>
  <c r="R88" i="7"/>
  <c r="S88" i="7" s="1"/>
  <c r="R84" i="7"/>
  <c r="S84" i="7" s="1"/>
  <c r="R80" i="7"/>
  <c r="S80" i="7" s="1"/>
  <c r="R76" i="7"/>
  <c r="S76" i="7" s="1"/>
  <c r="R72" i="7"/>
  <c r="S72" i="7" s="1"/>
  <c r="R68" i="7"/>
  <c r="S68" i="7" s="1"/>
  <c r="R64" i="7"/>
  <c r="S64" i="7" s="1"/>
  <c r="R60" i="7"/>
  <c r="S60" i="7" s="1"/>
  <c r="R56" i="7"/>
  <c r="S56" i="7" s="1"/>
  <c r="X92" i="7"/>
  <c r="Y92" i="7" s="1"/>
  <c r="X88" i="7"/>
  <c r="Y88" i="7" s="1"/>
  <c r="X84" i="7"/>
  <c r="Y84" i="7" s="1"/>
  <c r="X80" i="7"/>
  <c r="Y80" i="7" s="1"/>
  <c r="X76" i="7"/>
  <c r="Y76" i="7" s="1"/>
  <c r="X72" i="7"/>
  <c r="Y72" i="7" s="1"/>
  <c r="X68" i="7"/>
  <c r="Y68" i="7" s="1"/>
  <c r="X64" i="7"/>
  <c r="Y64" i="7" s="1"/>
  <c r="X60" i="7"/>
  <c r="Y60" i="7" s="1"/>
  <c r="X56" i="7"/>
  <c r="Y56" i="7" s="1"/>
  <c r="X95" i="7"/>
  <c r="Y95" i="7" s="1"/>
  <c r="X91" i="7"/>
  <c r="Y91" i="7" s="1"/>
  <c r="X87" i="7"/>
  <c r="Y87" i="7" s="1"/>
  <c r="X83" i="7"/>
  <c r="Y83" i="7" s="1"/>
  <c r="X79" i="7"/>
  <c r="Y79" i="7" s="1"/>
  <c r="X75" i="7"/>
  <c r="Y75" i="7" s="1"/>
  <c r="X71" i="7"/>
  <c r="Y71" i="7" s="1"/>
  <c r="X67" i="7"/>
  <c r="Y67" i="7" s="1"/>
  <c r="X63" i="7"/>
  <c r="Y63" i="7" s="1"/>
  <c r="X59" i="7"/>
  <c r="Y59" i="7" s="1"/>
  <c r="X55" i="7"/>
  <c r="Y55" i="7" s="1"/>
  <c r="AN93" i="7"/>
  <c r="AO93" i="7" s="1"/>
  <c r="AN89" i="7"/>
  <c r="AO89" i="7" s="1"/>
  <c r="AN85" i="7"/>
  <c r="AO85" i="7" s="1"/>
  <c r="AN81" i="7"/>
  <c r="AO81" i="7" s="1"/>
  <c r="AN95" i="7"/>
  <c r="AO95" i="7" s="1"/>
  <c r="AN91" i="7"/>
  <c r="AO91" i="7" s="1"/>
  <c r="AN87" i="7"/>
  <c r="AO87" i="7" s="1"/>
  <c r="AN94" i="7"/>
  <c r="AO94" i="7" s="1"/>
  <c r="AN88" i="7"/>
  <c r="AO88" i="7" s="1"/>
  <c r="AN83" i="7"/>
  <c r="AO83" i="7" s="1"/>
  <c r="AN78" i="7"/>
  <c r="AO78" i="7" s="1"/>
  <c r="AN74" i="7"/>
  <c r="AO74" i="7" s="1"/>
  <c r="AN70" i="7"/>
  <c r="AO70" i="7" s="1"/>
  <c r="AN66" i="7"/>
  <c r="AO66" i="7" s="1"/>
  <c r="AN62" i="7"/>
  <c r="AO62" i="7" s="1"/>
  <c r="AN58" i="7"/>
  <c r="AO58" i="7" s="1"/>
  <c r="AN82" i="7"/>
  <c r="AO82" i="7" s="1"/>
  <c r="AN92" i="7"/>
  <c r="AO92" i="7" s="1"/>
  <c r="AN86" i="7"/>
  <c r="AO86" i="7" s="1"/>
  <c r="AN77" i="7"/>
  <c r="AO77" i="7" s="1"/>
  <c r="AN73" i="7"/>
  <c r="AO73" i="7" s="1"/>
  <c r="AN69" i="7"/>
  <c r="AO69" i="7" s="1"/>
  <c r="AN65" i="7"/>
  <c r="AO65" i="7" s="1"/>
  <c r="AN61" i="7"/>
  <c r="AO61" i="7" s="1"/>
  <c r="AN57" i="7"/>
  <c r="AO57" i="7" s="1"/>
  <c r="AO97" i="7" s="1"/>
  <c r="AN84" i="7"/>
  <c r="AO84" i="7" s="1"/>
  <c r="D86" i="7"/>
  <c r="E86" i="7" s="1"/>
  <c r="D78" i="7"/>
  <c r="E78" i="7" s="1"/>
  <c r="D69" i="7"/>
  <c r="E69" i="7" s="1"/>
  <c r="D59" i="7"/>
  <c r="E59" i="7" s="1"/>
  <c r="D94" i="7"/>
  <c r="E94" i="7" s="1"/>
  <c r="F65" i="7"/>
  <c r="G65" i="7" s="1"/>
  <c r="F75" i="7"/>
  <c r="G75" i="7" s="1"/>
  <c r="F85" i="7"/>
  <c r="G85" i="7" s="1"/>
  <c r="J57" i="7"/>
  <c r="K57" i="7" s="1"/>
  <c r="J65" i="7"/>
  <c r="K65" i="7" s="1"/>
  <c r="J73" i="7"/>
  <c r="K73" i="7" s="1"/>
  <c r="J81" i="7"/>
  <c r="K81" i="7" s="1"/>
  <c r="R59" i="7"/>
  <c r="S59" i="7" s="1"/>
  <c r="R75" i="7"/>
  <c r="S75" i="7" s="1"/>
  <c r="R91" i="7"/>
  <c r="S91" i="7" s="1"/>
  <c r="X66" i="7"/>
  <c r="Y66" i="7" s="1"/>
  <c r="X82" i="7"/>
  <c r="Y82" i="7" s="1"/>
  <c r="AB60" i="7"/>
  <c r="AC60" i="7" s="1"/>
  <c r="AB92" i="7"/>
  <c r="AC92" i="7" s="1"/>
  <c r="AH69" i="7"/>
  <c r="AI69" i="7" s="1"/>
  <c r="AH85" i="7"/>
  <c r="AI85" i="7" s="1"/>
  <c r="AN60" i="7"/>
  <c r="AO60" i="7" s="1"/>
  <c r="AN76" i="7"/>
  <c r="AO76" i="7" s="1"/>
  <c r="AV55" i="7"/>
  <c r="AW55" i="7" s="1"/>
  <c r="BB59" i="7"/>
  <c r="BC59" i="7" s="1"/>
  <c r="BH82" i="7"/>
  <c r="BI82" i="7" s="1"/>
  <c r="J95" i="7"/>
  <c r="K95" i="7" s="1"/>
  <c r="J91" i="7"/>
  <c r="K91" i="7" s="1"/>
  <c r="J87" i="7"/>
  <c r="K87" i="7" s="1"/>
  <c r="J83" i="7"/>
  <c r="K83" i="7" s="1"/>
  <c r="J79" i="7"/>
  <c r="K79" i="7" s="1"/>
  <c r="J75" i="7"/>
  <c r="K75" i="7" s="1"/>
  <c r="J71" i="7"/>
  <c r="K71" i="7" s="1"/>
  <c r="J67" i="7"/>
  <c r="K67" i="7" s="1"/>
  <c r="J63" i="7"/>
  <c r="K63" i="7" s="1"/>
  <c r="J59" i="7"/>
  <c r="K59" i="7" s="1"/>
  <c r="J55" i="7"/>
  <c r="K55" i="7" s="1"/>
  <c r="J94" i="7"/>
  <c r="K94" i="7" s="1"/>
  <c r="J90" i="7"/>
  <c r="K90" i="7" s="1"/>
  <c r="J86" i="7"/>
  <c r="K86" i="7" s="1"/>
  <c r="J82" i="7"/>
  <c r="K82" i="7" s="1"/>
  <c r="J78" i="7"/>
  <c r="K78" i="7" s="1"/>
  <c r="J74" i="7"/>
  <c r="K74" i="7" s="1"/>
  <c r="J70" i="7"/>
  <c r="K70" i="7" s="1"/>
  <c r="J66" i="7"/>
  <c r="K66" i="7" s="1"/>
  <c r="J62" i="7"/>
  <c r="K62" i="7" s="1"/>
  <c r="J58" i="7"/>
  <c r="K58" i="7" s="1"/>
  <c r="J92" i="7"/>
  <c r="K92" i="7" s="1"/>
  <c r="J88" i="7"/>
  <c r="K88" i="7" s="1"/>
  <c r="J84" i="7"/>
  <c r="K84" i="7" s="1"/>
  <c r="J80" i="7"/>
  <c r="K80" i="7" s="1"/>
  <c r="J76" i="7"/>
  <c r="K76" i="7" s="1"/>
  <c r="J72" i="7"/>
  <c r="K72" i="7" s="1"/>
  <c r="J68" i="7"/>
  <c r="K68" i="7" s="1"/>
  <c r="J64" i="7"/>
  <c r="K64" i="7" s="1"/>
  <c r="J60" i="7"/>
  <c r="K60" i="7" s="1"/>
  <c r="J56" i="7"/>
  <c r="K56" i="7" s="1"/>
  <c r="AP95" i="7"/>
  <c r="AQ95" i="7" s="1"/>
  <c r="AP91" i="7"/>
  <c r="AQ91" i="7" s="1"/>
  <c r="AP78" i="7"/>
  <c r="AQ78" i="7" s="1"/>
  <c r="AP74" i="7"/>
  <c r="AQ74" i="7" s="1"/>
  <c r="AP70" i="7"/>
  <c r="AQ70" i="7" s="1"/>
  <c r="AP66" i="7"/>
  <c r="AQ66" i="7" s="1"/>
  <c r="AP62" i="7"/>
  <c r="AQ62" i="7" s="1"/>
  <c r="AP58" i="7"/>
  <c r="AQ58" i="7" s="1"/>
  <c r="AP93" i="7"/>
  <c r="AQ93" i="7" s="1"/>
  <c r="AP87" i="7"/>
  <c r="AQ87" i="7" s="1"/>
  <c r="AP82" i="7"/>
  <c r="AQ82" i="7" s="1"/>
  <c r="AP92" i="7"/>
  <c r="AQ92" i="7" s="1"/>
  <c r="AP86" i="7"/>
  <c r="AQ86" i="7" s="1"/>
  <c r="AP77" i="7"/>
  <c r="AQ77" i="7" s="1"/>
  <c r="AP73" i="7"/>
  <c r="AQ73" i="7" s="1"/>
  <c r="AP69" i="7"/>
  <c r="AQ69" i="7" s="1"/>
  <c r="AP65" i="7"/>
  <c r="AQ65" i="7" s="1"/>
  <c r="AP61" i="7"/>
  <c r="AQ61" i="7" s="1"/>
  <c r="AP57" i="7"/>
  <c r="AQ57" i="7" s="1"/>
  <c r="AP81" i="7"/>
  <c r="AQ81" i="7" s="1"/>
  <c r="AP90" i="7"/>
  <c r="AQ90" i="7" s="1"/>
  <c r="AP85" i="7"/>
  <c r="AQ85" i="7" s="1"/>
  <c r="AP80" i="7"/>
  <c r="AQ80" i="7" s="1"/>
  <c r="AP76" i="7"/>
  <c r="AQ76" i="7" s="1"/>
  <c r="AP72" i="7"/>
  <c r="AQ72" i="7" s="1"/>
  <c r="AP68" i="7"/>
  <c r="AQ68" i="7" s="1"/>
  <c r="AP64" i="7"/>
  <c r="AQ64" i="7" s="1"/>
  <c r="AP60" i="7"/>
  <c r="AQ60" i="7" s="1"/>
  <c r="AP56" i="7"/>
  <c r="AQ56" i="7" s="1"/>
  <c r="AP89" i="7"/>
  <c r="AQ89" i="7" s="1"/>
  <c r="AP79" i="7"/>
  <c r="AQ79" i="7" s="1"/>
  <c r="AP75" i="7"/>
  <c r="AQ75" i="7" s="1"/>
  <c r="AP71" i="7"/>
  <c r="AQ71" i="7" s="1"/>
  <c r="AP67" i="7"/>
  <c r="AQ67" i="7" s="1"/>
  <c r="AP63" i="7"/>
  <c r="AQ63" i="7" s="1"/>
  <c r="AP59" i="7"/>
  <c r="AQ59" i="7" s="1"/>
  <c r="AP55" i="7"/>
  <c r="AQ55" i="7" s="1"/>
  <c r="BF94" i="7"/>
  <c r="BG94" i="7" s="1"/>
  <c r="BF90" i="7"/>
  <c r="BG90" i="7" s="1"/>
  <c r="BF86" i="7"/>
  <c r="BG86" i="7" s="1"/>
  <c r="BF82" i="7"/>
  <c r="BG82" i="7" s="1"/>
  <c r="BF78" i="7"/>
  <c r="BG78" i="7" s="1"/>
  <c r="BF74" i="7"/>
  <c r="BG74" i="7" s="1"/>
  <c r="BF70" i="7"/>
  <c r="BG70" i="7" s="1"/>
  <c r="BF66" i="7"/>
  <c r="BG66" i="7" s="1"/>
  <c r="BF62" i="7"/>
  <c r="BG62" i="7" s="1"/>
  <c r="BF58" i="7"/>
  <c r="BG58" i="7" s="1"/>
  <c r="BF93" i="7"/>
  <c r="BG93" i="7" s="1"/>
  <c r="BF89" i="7"/>
  <c r="BG89" i="7" s="1"/>
  <c r="BF85" i="7"/>
  <c r="BG85" i="7" s="1"/>
  <c r="BF81" i="7"/>
  <c r="BG81" i="7" s="1"/>
  <c r="BF77" i="7"/>
  <c r="BG77" i="7" s="1"/>
  <c r="BF73" i="7"/>
  <c r="BG73" i="7" s="1"/>
  <c r="BF69" i="7"/>
  <c r="BG69" i="7" s="1"/>
  <c r="BF65" i="7"/>
  <c r="BG65" i="7" s="1"/>
  <c r="BF61" i="7"/>
  <c r="BG61" i="7" s="1"/>
  <c r="BF57" i="7"/>
  <c r="BG57" i="7" s="1"/>
  <c r="BF92" i="7"/>
  <c r="BG92" i="7" s="1"/>
  <c r="BF88" i="7"/>
  <c r="BG88" i="7" s="1"/>
  <c r="BF84" i="7"/>
  <c r="BG84" i="7" s="1"/>
  <c r="BF80" i="7"/>
  <c r="BG80" i="7" s="1"/>
  <c r="BF76" i="7"/>
  <c r="BG76" i="7" s="1"/>
  <c r="BF72" i="7"/>
  <c r="BG72" i="7" s="1"/>
  <c r="BF68" i="7"/>
  <c r="BG68" i="7" s="1"/>
  <c r="BF64" i="7"/>
  <c r="BG64" i="7" s="1"/>
  <c r="BF60" i="7"/>
  <c r="BG60" i="7" s="1"/>
  <c r="BF56" i="7"/>
  <c r="BG56" i="7" s="1"/>
  <c r="BF95" i="7"/>
  <c r="BG95" i="7" s="1"/>
  <c r="BF91" i="7"/>
  <c r="BG91" i="7" s="1"/>
  <c r="BF87" i="7"/>
  <c r="BG87" i="7" s="1"/>
  <c r="BF83" i="7"/>
  <c r="BG83" i="7" s="1"/>
  <c r="BF79" i="7"/>
  <c r="BG79" i="7" s="1"/>
  <c r="BF75" i="7"/>
  <c r="BG75" i="7" s="1"/>
  <c r="BF71" i="7"/>
  <c r="BG71" i="7" s="1"/>
  <c r="BF67" i="7"/>
  <c r="BG67" i="7" s="1"/>
  <c r="BF63" i="7"/>
  <c r="BG63" i="7" s="1"/>
  <c r="BF59" i="7"/>
  <c r="BG59" i="7" s="1"/>
  <c r="BF55" i="7"/>
  <c r="BG55" i="7" s="1"/>
  <c r="D85" i="7"/>
  <c r="E85" i="7" s="1"/>
  <c r="D77" i="7"/>
  <c r="E77" i="7" s="1"/>
  <c r="D68" i="7"/>
  <c r="E68" i="7" s="1"/>
  <c r="D58" i="7"/>
  <c r="E58" i="7" s="1"/>
  <c r="F55" i="7"/>
  <c r="G55" i="7" s="1"/>
  <c r="F66" i="7"/>
  <c r="G66" i="7" s="1"/>
  <c r="F76" i="7"/>
  <c r="G76" i="7" s="1"/>
  <c r="F87" i="7"/>
  <c r="G87" i="7" s="1"/>
  <c r="L58" i="7"/>
  <c r="M58" i="7" s="1"/>
  <c r="L66" i="7"/>
  <c r="M66" i="7" s="1"/>
  <c r="L74" i="7"/>
  <c r="M74" i="7" s="1"/>
  <c r="L82" i="7"/>
  <c r="M82" i="7" s="1"/>
  <c r="R62" i="7"/>
  <c r="S62" i="7" s="1"/>
  <c r="R78" i="7"/>
  <c r="S78" i="7" s="1"/>
  <c r="R94" i="7"/>
  <c r="S94" i="7" s="1"/>
  <c r="X69" i="7"/>
  <c r="Y69" i="7" s="1"/>
  <c r="X85" i="7"/>
  <c r="Y85" i="7" s="1"/>
  <c r="AH56" i="7"/>
  <c r="AI56" i="7" s="1"/>
  <c r="AH72" i="7"/>
  <c r="AI72" i="7" s="1"/>
  <c r="AH88" i="7"/>
  <c r="AI88" i="7" s="1"/>
  <c r="AN63" i="7"/>
  <c r="AO63" i="7" s="1"/>
  <c r="AN79" i="7"/>
  <c r="AO79" i="7" s="1"/>
  <c r="AT61" i="7"/>
  <c r="AU61" i="7" s="1"/>
  <c r="BB71" i="7"/>
  <c r="BC71" i="7" s="1"/>
  <c r="BN92" i="7"/>
  <c r="BO92" i="7" s="1"/>
  <c r="BN88" i="7"/>
  <c r="BO88" i="7" s="1"/>
  <c r="BN84" i="7"/>
  <c r="BO84" i="7" s="1"/>
  <c r="BN80" i="7"/>
  <c r="BO80" i="7" s="1"/>
  <c r="BN76" i="7"/>
  <c r="BO76" i="7" s="1"/>
  <c r="BN72" i="7"/>
  <c r="BO72" i="7" s="1"/>
  <c r="BN68" i="7"/>
  <c r="BO68" i="7" s="1"/>
  <c r="BN64" i="7"/>
  <c r="BO64" i="7" s="1"/>
  <c r="BN60" i="7"/>
  <c r="BO60" i="7" s="1"/>
  <c r="BN56" i="7"/>
  <c r="BO56" i="7" s="1"/>
  <c r="BN95" i="7"/>
  <c r="BO95" i="7" s="1"/>
  <c r="BN91" i="7"/>
  <c r="BO91" i="7" s="1"/>
  <c r="BN87" i="7"/>
  <c r="BO87" i="7" s="1"/>
  <c r="BN83" i="7"/>
  <c r="BO83" i="7" s="1"/>
  <c r="BN79" i="7"/>
  <c r="BO79" i="7" s="1"/>
  <c r="BN75" i="7"/>
  <c r="BO75" i="7" s="1"/>
  <c r="BN71" i="7"/>
  <c r="BO71" i="7" s="1"/>
  <c r="BN67" i="7"/>
  <c r="BO67" i="7" s="1"/>
  <c r="BN63" i="7"/>
  <c r="BO63" i="7" s="1"/>
  <c r="BN59" i="7"/>
  <c r="BO59" i="7" s="1"/>
  <c r="BN55" i="7"/>
  <c r="BO55" i="7" s="1"/>
  <c r="BN82" i="7"/>
  <c r="BO82" i="7" s="1"/>
  <c r="BN66" i="7"/>
  <c r="BO66" i="7" s="1"/>
  <c r="BN81" i="7"/>
  <c r="BO81" i="7" s="1"/>
  <c r="BN65" i="7"/>
  <c r="BO65" i="7" s="1"/>
  <c r="BN94" i="7"/>
  <c r="BO94" i="7" s="1"/>
  <c r="BN78" i="7"/>
  <c r="BO78" i="7" s="1"/>
  <c r="BN62" i="7"/>
  <c r="BO62" i="7" s="1"/>
  <c r="BN93" i="7"/>
  <c r="BO93" i="7" s="1"/>
  <c r="BN77" i="7"/>
  <c r="BO77" i="7" s="1"/>
  <c r="BN61" i="7"/>
  <c r="BO61" i="7" s="1"/>
  <c r="BN90" i="7"/>
  <c r="BO90" i="7" s="1"/>
  <c r="BN74" i="7"/>
  <c r="BO74" i="7" s="1"/>
  <c r="BN58" i="7"/>
  <c r="BO58" i="7" s="1"/>
  <c r="BN86" i="7"/>
  <c r="BO86" i="7" s="1"/>
  <c r="BN70" i="7"/>
  <c r="BO70" i="7" s="1"/>
  <c r="R86" i="7"/>
  <c r="S86" i="7" s="1"/>
  <c r="AH80" i="7"/>
  <c r="AI80" i="7" s="1"/>
  <c r="L94" i="7"/>
  <c r="M94" i="7" s="1"/>
  <c r="L93" i="7"/>
  <c r="M93" i="7" s="1"/>
  <c r="L89" i="7"/>
  <c r="M89" i="7" s="1"/>
  <c r="L85" i="7"/>
  <c r="M85" i="7" s="1"/>
  <c r="L81" i="7"/>
  <c r="M81" i="7" s="1"/>
  <c r="L77" i="7"/>
  <c r="M77" i="7" s="1"/>
  <c r="L73" i="7"/>
  <c r="M73" i="7" s="1"/>
  <c r="L69" i="7"/>
  <c r="M69" i="7" s="1"/>
  <c r="L65" i="7"/>
  <c r="M65" i="7" s="1"/>
  <c r="L61" i="7"/>
  <c r="M61" i="7" s="1"/>
  <c r="L57" i="7"/>
  <c r="M57" i="7" s="1"/>
  <c r="AB89" i="7"/>
  <c r="AC89" i="7" s="1"/>
  <c r="AB81" i="7"/>
  <c r="AC81" i="7" s="1"/>
  <c r="AB73" i="7"/>
  <c r="AC73" i="7" s="1"/>
  <c r="AB65" i="7"/>
  <c r="AC65" i="7" s="1"/>
  <c r="AB57" i="7"/>
  <c r="AC57" i="7" s="1"/>
  <c r="AB88" i="7"/>
  <c r="AC88" i="7" s="1"/>
  <c r="AB80" i="7"/>
  <c r="AC80" i="7" s="1"/>
  <c r="AB72" i="7"/>
  <c r="AC72" i="7" s="1"/>
  <c r="AB64" i="7"/>
  <c r="AC64" i="7" s="1"/>
  <c r="AB56" i="7"/>
  <c r="AC56" i="7" s="1"/>
  <c r="AB95" i="7"/>
  <c r="AC95" i="7" s="1"/>
  <c r="AB87" i="7"/>
  <c r="AC87" i="7" s="1"/>
  <c r="AB79" i="7"/>
  <c r="AC79" i="7" s="1"/>
  <c r="AB71" i="7"/>
  <c r="AC71" i="7" s="1"/>
  <c r="AB63" i="7"/>
  <c r="AC63" i="7" s="1"/>
  <c r="AB55" i="7"/>
  <c r="AC55" i="7" s="1"/>
  <c r="AB94" i="7"/>
  <c r="AC94" i="7" s="1"/>
  <c r="AB86" i="7"/>
  <c r="AC86" i="7" s="1"/>
  <c r="AB78" i="7"/>
  <c r="AC78" i="7" s="1"/>
  <c r="AB70" i="7"/>
  <c r="AC70" i="7" s="1"/>
  <c r="AB62" i="7"/>
  <c r="AC62" i="7" s="1"/>
  <c r="AB93" i="7"/>
  <c r="AC93" i="7" s="1"/>
  <c r="AB85" i="7"/>
  <c r="AC85" i="7" s="1"/>
  <c r="AB77" i="7"/>
  <c r="AC77" i="7" s="1"/>
  <c r="AB69" i="7"/>
  <c r="AC69" i="7" s="1"/>
  <c r="AB61" i="7"/>
  <c r="AC61" i="7" s="1"/>
  <c r="AB91" i="7"/>
  <c r="AC91" i="7" s="1"/>
  <c r="AB83" i="7"/>
  <c r="AC83" i="7" s="1"/>
  <c r="AB75" i="7"/>
  <c r="AC75" i="7" s="1"/>
  <c r="AB67" i="7"/>
  <c r="AC67" i="7" s="1"/>
  <c r="AB59" i="7"/>
  <c r="AC59" i="7" s="1"/>
  <c r="BH93" i="7"/>
  <c r="BI93" i="7" s="1"/>
  <c r="BH89" i="7"/>
  <c r="BI89" i="7" s="1"/>
  <c r="BH85" i="7"/>
  <c r="BI85" i="7" s="1"/>
  <c r="BH81" i="7"/>
  <c r="BI81" i="7" s="1"/>
  <c r="BH77" i="7"/>
  <c r="BI77" i="7" s="1"/>
  <c r="BH73" i="7"/>
  <c r="BI73" i="7" s="1"/>
  <c r="BH69" i="7"/>
  <c r="BI69" i="7" s="1"/>
  <c r="BH65" i="7"/>
  <c r="BI65" i="7" s="1"/>
  <c r="BH61" i="7"/>
  <c r="BI61" i="7" s="1"/>
  <c r="BH57" i="7"/>
  <c r="BI57" i="7" s="1"/>
  <c r="BH92" i="7"/>
  <c r="BI92" i="7" s="1"/>
  <c r="BH88" i="7"/>
  <c r="BI88" i="7" s="1"/>
  <c r="BH84" i="7"/>
  <c r="BI84" i="7" s="1"/>
  <c r="BH80" i="7"/>
  <c r="BI80" i="7" s="1"/>
  <c r="BH76" i="7"/>
  <c r="BI76" i="7" s="1"/>
  <c r="BH72" i="7"/>
  <c r="BI72" i="7" s="1"/>
  <c r="BH68" i="7"/>
  <c r="BI68" i="7" s="1"/>
  <c r="BH64" i="7"/>
  <c r="BI64" i="7" s="1"/>
  <c r="BH60" i="7"/>
  <c r="BI60" i="7" s="1"/>
  <c r="BH56" i="7"/>
  <c r="BI56" i="7" s="1"/>
  <c r="BH91" i="7"/>
  <c r="BI91" i="7" s="1"/>
  <c r="BH75" i="7"/>
  <c r="BI75" i="7" s="1"/>
  <c r="BH59" i="7"/>
  <c r="BI59" i="7" s="1"/>
  <c r="BH90" i="7"/>
  <c r="BI90" i="7" s="1"/>
  <c r="BH74" i="7"/>
  <c r="BI74" i="7" s="1"/>
  <c r="BH58" i="7"/>
  <c r="BI58" i="7" s="1"/>
  <c r="BH87" i="7"/>
  <c r="BI87" i="7" s="1"/>
  <c r="BH71" i="7"/>
  <c r="BI71" i="7" s="1"/>
  <c r="BH55" i="7"/>
  <c r="BI55" i="7" s="1"/>
  <c r="BH86" i="7"/>
  <c r="BI86" i="7" s="1"/>
  <c r="BH70" i="7"/>
  <c r="BI70" i="7" s="1"/>
  <c r="BH83" i="7"/>
  <c r="BI83" i="7" s="1"/>
  <c r="BH67" i="7"/>
  <c r="BI67" i="7" s="1"/>
  <c r="BH95" i="7"/>
  <c r="BI95" i="7" s="1"/>
  <c r="BH79" i="7"/>
  <c r="BI79" i="7" s="1"/>
  <c r="BH63" i="7"/>
  <c r="BI63" i="7" s="1"/>
  <c r="D84" i="7"/>
  <c r="E84" i="7" s="1"/>
  <c r="D76" i="7"/>
  <c r="E76" i="7" s="1"/>
  <c r="D67" i="7"/>
  <c r="E67" i="7" s="1"/>
  <c r="D57" i="7"/>
  <c r="E57" i="7" s="1"/>
  <c r="F57" i="7"/>
  <c r="G57" i="7" s="1"/>
  <c r="F67" i="7"/>
  <c r="G67" i="7" s="1"/>
  <c r="F77" i="7"/>
  <c r="G77" i="7" s="1"/>
  <c r="F89" i="7"/>
  <c r="G89" i="7" s="1"/>
  <c r="L59" i="7"/>
  <c r="M59" i="7" s="1"/>
  <c r="L67" i="7"/>
  <c r="M67" i="7" s="1"/>
  <c r="L75" i="7"/>
  <c r="M75" i="7" s="1"/>
  <c r="L83" i="7"/>
  <c r="M83" i="7" s="1"/>
  <c r="L91" i="7"/>
  <c r="M91" i="7" s="1"/>
  <c r="R63" i="7"/>
  <c r="S63" i="7" s="1"/>
  <c r="R79" i="7"/>
  <c r="S79" i="7" s="1"/>
  <c r="R95" i="7"/>
  <c r="S95" i="7" s="1"/>
  <c r="X70" i="7"/>
  <c r="Y70" i="7" s="1"/>
  <c r="X86" i="7"/>
  <c r="Y86" i="7" s="1"/>
  <c r="AB68" i="7"/>
  <c r="AC68" i="7" s="1"/>
  <c r="AH57" i="7"/>
  <c r="AI57" i="7" s="1"/>
  <c r="AH73" i="7"/>
  <c r="AI73" i="7" s="1"/>
  <c r="AH89" i="7"/>
  <c r="AI89" i="7" s="1"/>
  <c r="AN64" i="7"/>
  <c r="AO64" i="7" s="1"/>
  <c r="AN80" i="7"/>
  <c r="AO80" i="7" s="1"/>
  <c r="AV63" i="7"/>
  <c r="AW63" i="7" s="1"/>
  <c r="BB75" i="7"/>
  <c r="BC75" i="7" s="1"/>
  <c r="BN57" i="7"/>
  <c r="BO57" i="7" s="1"/>
  <c r="P79" i="8"/>
  <c r="Q79" i="8" s="1"/>
  <c r="P75" i="8"/>
  <c r="Q75" i="8" s="1"/>
  <c r="AV83" i="8"/>
  <c r="AW83" i="8" s="1"/>
  <c r="AV74" i="8"/>
  <c r="AW74" i="8" s="1"/>
  <c r="AV60" i="8"/>
  <c r="AW60" i="8" s="1"/>
  <c r="AV64" i="8"/>
  <c r="AW64" i="8" s="1"/>
  <c r="AB56" i="8"/>
  <c r="AC56" i="8" s="1"/>
  <c r="AJ59" i="8"/>
  <c r="AK59" i="8" s="1"/>
  <c r="X64" i="8"/>
  <c r="Y64" i="8" s="1"/>
  <c r="R70" i="8"/>
  <c r="S70" i="8" s="1"/>
  <c r="AN56" i="8"/>
  <c r="AO56" i="8" s="1"/>
  <c r="R60" i="8"/>
  <c r="S60" i="8" s="1"/>
  <c r="BN70" i="8"/>
  <c r="BO70" i="8" s="1"/>
  <c r="AH75" i="8"/>
  <c r="AI75" i="8" s="1"/>
  <c r="AN80" i="8"/>
  <c r="AO80" i="8" s="1"/>
  <c r="AZ56" i="8"/>
  <c r="BA56" i="8" s="1"/>
  <c r="BN64" i="8"/>
  <c r="BO64" i="8" s="1"/>
  <c r="AJ71" i="8"/>
  <c r="AK71" i="8" s="1"/>
  <c r="L77" i="8"/>
  <c r="M77" i="8" s="1"/>
  <c r="D80" i="8"/>
  <c r="E80" i="8" s="1"/>
  <c r="BP53" i="8"/>
  <c r="J55" i="8"/>
  <c r="K55" i="8" s="1"/>
  <c r="BN60" i="8"/>
  <c r="BO60" i="8" s="1"/>
  <c r="AJ66" i="8"/>
  <c r="AK66" i="8" s="1"/>
  <c r="R72" i="8"/>
  <c r="S72" i="8" s="1"/>
  <c r="AB77" i="8"/>
  <c r="AC77" i="8" s="1"/>
  <c r="L55" i="8"/>
  <c r="M55" i="8" s="1"/>
  <c r="BN56" i="8"/>
  <c r="BO56" i="8" s="1"/>
  <c r="L62" i="8"/>
  <c r="M62" i="8" s="1"/>
  <c r="AJ67" i="8"/>
  <c r="AK67" i="8" s="1"/>
  <c r="AJ73" i="8"/>
  <c r="AK73" i="8" s="1"/>
  <c r="AP77" i="8"/>
  <c r="AQ77" i="8" s="1"/>
  <c r="AB55" i="8"/>
  <c r="AC55" i="8" s="1"/>
  <c r="L58" i="8"/>
  <c r="M58" i="8" s="1"/>
  <c r="R63" i="8"/>
  <c r="S63" i="8" s="1"/>
  <c r="AP68" i="8"/>
  <c r="AQ68" i="8" s="1"/>
  <c r="BN73" i="8"/>
  <c r="BO73" i="8" s="1"/>
  <c r="J78" i="8"/>
  <c r="K78" i="8" s="1"/>
  <c r="AZ55" i="8"/>
  <c r="BA55" i="8" s="1"/>
  <c r="AJ58" i="8"/>
  <c r="AK58" i="8" s="1"/>
  <c r="AJ63" i="8"/>
  <c r="AK63" i="8" s="1"/>
  <c r="BN68" i="8"/>
  <c r="BO68" i="8" s="1"/>
  <c r="AB78" i="8"/>
  <c r="AC78" i="8" s="1"/>
  <c r="BF55" i="8"/>
  <c r="BG55" i="8" s="1"/>
  <c r="L59" i="8"/>
  <c r="M59" i="8" s="1"/>
  <c r="BN63" i="8"/>
  <c r="BO63" i="8" s="1"/>
  <c r="AJ69" i="8"/>
  <c r="AK69" i="8" s="1"/>
  <c r="AZ74" i="8"/>
  <c r="BA74" i="8" s="1"/>
  <c r="AP78" i="8"/>
  <c r="AQ78" i="8" s="1"/>
  <c r="AD68" i="7"/>
  <c r="AE68" i="7" s="1"/>
  <c r="AD84" i="7"/>
  <c r="AE84" i="7" s="1"/>
  <c r="AD58" i="7"/>
  <c r="AE58" i="7" s="1"/>
  <c r="AD66" i="7"/>
  <c r="AE66" i="7" s="1"/>
  <c r="AD74" i="7"/>
  <c r="AE74" i="7" s="1"/>
  <c r="AD82" i="7"/>
  <c r="AE82" i="7" s="1"/>
  <c r="AD90" i="7"/>
  <c r="AE90" i="7" s="1"/>
  <c r="AD92" i="7"/>
  <c r="AE92" i="7" s="1"/>
  <c r="AD56" i="7"/>
  <c r="AE56" i="7" s="1"/>
  <c r="AD64" i="7"/>
  <c r="AE64" i="7" s="1"/>
  <c r="AD72" i="7"/>
  <c r="AE72" i="7" s="1"/>
  <c r="AD80" i="7"/>
  <c r="AE80" i="7" s="1"/>
  <c r="AD88" i="7"/>
  <c r="AE88" i="7" s="1"/>
  <c r="AD60" i="7"/>
  <c r="AE60" i="7" s="1"/>
  <c r="AD76" i="7"/>
  <c r="AE76" i="7" s="1"/>
  <c r="BR53" i="7"/>
  <c r="AD62" i="7"/>
  <c r="AE62" i="7" s="1"/>
  <c r="AD70" i="7"/>
  <c r="AE70" i="7" s="1"/>
  <c r="AD78" i="7"/>
  <c r="AE78" i="7" s="1"/>
  <c r="AD86" i="7"/>
  <c r="AE86" i="7" s="1"/>
  <c r="AD94" i="7"/>
  <c r="AE94" i="7" s="1"/>
  <c r="AD55" i="7"/>
  <c r="AE55" i="7" s="1"/>
  <c r="AD57" i="7"/>
  <c r="AE57" i="7" s="1"/>
  <c r="AD59" i="7"/>
  <c r="AE59" i="7" s="1"/>
  <c r="AD61" i="7"/>
  <c r="AE61" i="7" s="1"/>
  <c r="AD63" i="7"/>
  <c r="AE63" i="7" s="1"/>
  <c r="AD65" i="7"/>
  <c r="AE65" i="7" s="1"/>
  <c r="AD67" i="7"/>
  <c r="AE67" i="7" s="1"/>
  <c r="AD69" i="7"/>
  <c r="AE69" i="7" s="1"/>
  <c r="AD71" i="7"/>
  <c r="AE71" i="7" s="1"/>
  <c r="AD73" i="7"/>
  <c r="AE73" i="7" s="1"/>
  <c r="AD75" i="7"/>
  <c r="AE75" i="7" s="1"/>
  <c r="AD77" i="7"/>
  <c r="AE77" i="7" s="1"/>
  <c r="AD79" i="7"/>
  <c r="AE79" i="7" s="1"/>
  <c r="AD81" i="7"/>
  <c r="AE81" i="7" s="1"/>
  <c r="AD83" i="7"/>
  <c r="AE83" i="7" s="1"/>
  <c r="AD85" i="7"/>
  <c r="AE85" i="7" s="1"/>
  <c r="AD87" i="7"/>
  <c r="AE87" i="7" s="1"/>
  <c r="AD89" i="7"/>
  <c r="AE89" i="7" s="1"/>
  <c r="AD91" i="7"/>
  <c r="AE91" i="7" s="1"/>
  <c r="AD93" i="7"/>
  <c r="AE93" i="7" s="1"/>
  <c r="BN59" i="8"/>
  <c r="BO59" i="8" s="1"/>
  <c r="BN66" i="8"/>
  <c r="BO66" i="8" s="1"/>
  <c r="BL75" i="8"/>
  <c r="BM75" i="8" s="1"/>
  <c r="BN74" i="8"/>
  <c r="BO74" i="8" s="1"/>
  <c r="BN82" i="8"/>
  <c r="BO82" i="8" s="1"/>
  <c r="BL55" i="8"/>
  <c r="BM55" i="8" s="1"/>
  <c r="BH62" i="8"/>
  <c r="BI62" i="8" s="1"/>
  <c r="BH63" i="8"/>
  <c r="BI63" i="8" s="1"/>
  <c r="BH67" i="8"/>
  <c r="BI67" i="8" s="1"/>
  <c r="BH69" i="8"/>
  <c r="BI69" i="8" s="1"/>
  <c r="BH71" i="8"/>
  <c r="BI71" i="8" s="1"/>
  <c r="BH55" i="8"/>
  <c r="BI55" i="8" s="1"/>
  <c r="BH59" i="8"/>
  <c r="BI59" i="8" s="1"/>
  <c r="BH60" i="8"/>
  <c r="BI60" i="8" s="1"/>
  <c r="BH76" i="8"/>
  <c r="BI76" i="8" s="1"/>
  <c r="BH77" i="8"/>
  <c r="BI77" i="8" s="1"/>
  <c r="BH56" i="8"/>
  <c r="BI56" i="8" s="1"/>
  <c r="BH58" i="8"/>
  <c r="BI58" i="8" s="1"/>
  <c r="AZ73" i="8"/>
  <c r="BA73" i="8" s="1"/>
  <c r="AN55" i="8"/>
  <c r="AO55" i="8" s="1"/>
  <c r="AP59" i="8"/>
  <c r="AQ59" i="8" s="1"/>
  <c r="AP60" i="8"/>
  <c r="AQ60" i="8" s="1"/>
  <c r="AP63" i="8"/>
  <c r="AQ63" i="8" s="1"/>
  <c r="AP64" i="8"/>
  <c r="AQ64" i="8" s="1"/>
  <c r="AP70" i="8"/>
  <c r="AQ70" i="8" s="1"/>
  <c r="AH55" i="8"/>
  <c r="AI55" i="8" s="1"/>
  <c r="AH56" i="8"/>
  <c r="AI56" i="8" s="1"/>
  <c r="AJ55" i="8"/>
  <c r="AK55" i="8" s="1"/>
  <c r="AJ56" i="8"/>
  <c r="AK56" i="8" s="1"/>
  <c r="AJ62" i="8"/>
  <c r="AK62" i="8" s="1"/>
  <c r="AJ81" i="8"/>
  <c r="AK81" i="8" s="1"/>
  <c r="AJ87" i="8"/>
  <c r="AK87" i="8" s="1"/>
  <c r="AJ82" i="8"/>
  <c r="AK82" i="8" s="1"/>
  <c r="X60" i="8"/>
  <c r="Y60" i="8" s="1"/>
  <c r="X78" i="8"/>
  <c r="Y78" i="8" s="1"/>
  <c r="P55" i="8"/>
  <c r="Q55" i="8" s="1"/>
  <c r="P56" i="8"/>
  <c r="Q56" i="8" s="1"/>
  <c r="R64" i="8"/>
  <c r="S64" i="8" s="1"/>
  <c r="R88" i="8"/>
  <c r="S88" i="8" s="1"/>
  <c r="R59" i="8"/>
  <c r="S59" i="8" s="1"/>
  <c r="R68" i="8"/>
  <c r="S68" i="8" s="1"/>
  <c r="R73" i="8"/>
  <c r="S73" i="8" s="1"/>
  <c r="P80" i="8"/>
  <c r="Q80" i="8" s="1"/>
  <c r="J79" i="8"/>
  <c r="K79" i="8" s="1"/>
  <c r="L67" i="8"/>
  <c r="M67" i="8" s="1"/>
  <c r="L71" i="8"/>
  <c r="M71" i="8" s="1"/>
  <c r="J56" i="8"/>
  <c r="K56" i="8" s="1"/>
  <c r="L66" i="8"/>
  <c r="M66" i="8" s="1"/>
  <c r="L76" i="8"/>
  <c r="M76" i="8" s="1"/>
  <c r="L56" i="8"/>
  <c r="M56" i="8" s="1"/>
  <c r="L63" i="8"/>
  <c r="M63" i="8" s="1"/>
  <c r="L69" i="8"/>
  <c r="M69" i="8" s="1"/>
  <c r="D55" i="8"/>
  <c r="E55" i="8" s="1"/>
  <c r="D56" i="8"/>
  <c r="E56" i="8" s="1"/>
  <c r="D73" i="8"/>
  <c r="E73" i="8" s="1"/>
  <c r="D89" i="8"/>
  <c r="E89" i="8" s="1"/>
  <c r="D74" i="8"/>
  <c r="E74" i="8" s="1"/>
  <c r="AD95" i="8"/>
  <c r="AE95" i="8" s="1"/>
  <c r="AD94" i="8"/>
  <c r="AE94" i="8" s="1"/>
  <c r="AD93" i="8"/>
  <c r="AE93" i="8" s="1"/>
  <c r="AD92" i="8"/>
  <c r="AE92" i="8" s="1"/>
  <c r="AD91" i="8"/>
  <c r="AE91" i="8" s="1"/>
  <c r="AD90" i="8"/>
  <c r="AE90" i="8" s="1"/>
  <c r="AD89" i="8"/>
  <c r="AE89" i="8" s="1"/>
  <c r="AD87" i="8"/>
  <c r="AE87" i="8" s="1"/>
  <c r="AD83" i="8"/>
  <c r="AE83" i="8" s="1"/>
  <c r="AD82" i="8"/>
  <c r="AE82" i="8" s="1"/>
  <c r="AD80" i="8"/>
  <c r="AE80" i="8" s="1"/>
  <c r="AD88" i="8"/>
  <c r="AE88" i="8" s="1"/>
  <c r="AD81" i="8"/>
  <c r="AE81" i="8" s="1"/>
  <c r="AD78" i="8"/>
  <c r="AE78" i="8" s="1"/>
  <c r="AD74" i="8"/>
  <c r="AE74" i="8" s="1"/>
  <c r="AD77" i="8"/>
  <c r="AE77" i="8" s="1"/>
  <c r="AD73" i="8"/>
  <c r="AE73" i="8" s="1"/>
  <c r="BB95" i="8"/>
  <c r="BC95" i="8" s="1"/>
  <c r="BB94" i="8"/>
  <c r="BC94" i="8" s="1"/>
  <c r="BB93" i="8"/>
  <c r="BC93" i="8" s="1"/>
  <c r="BB92" i="8"/>
  <c r="BC92" i="8" s="1"/>
  <c r="BB91" i="8"/>
  <c r="BC91" i="8" s="1"/>
  <c r="BB90" i="8"/>
  <c r="BC90" i="8" s="1"/>
  <c r="BB89" i="8"/>
  <c r="BC89" i="8" s="1"/>
  <c r="BB87" i="8"/>
  <c r="BC87" i="8" s="1"/>
  <c r="BB85" i="8"/>
  <c r="BC85" i="8" s="1"/>
  <c r="BB83" i="8"/>
  <c r="BC83" i="8" s="1"/>
  <c r="BB82" i="8"/>
  <c r="BC82" i="8" s="1"/>
  <c r="BB79" i="8"/>
  <c r="BC79" i="8" s="1"/>
  <c r="BB88" i="8"/>
  <c r="BC88" i="8" s="1"/>
  <c r="BB78" i="8"/>
  <c r="BC78" i="8" s="1"/>
  <c r="BB74" i="8"/>
  <c r="BC74" i="8" s="1"/>
  <c r="BB84" i="8"/>
  <c r="BC84" i="8" s="1"/>
  <c r="BB77" i="8"/>
  <c r="BC77" i="8" s="1"/>
  <c r="BB73" i="8"/>
  <c r="BC73" i="8" s="1"/>
  <c r="V55" i="8"/>
  <c r="W55" i="8" s="1"/>
  <c r="AT55" i="8"/>
  <c r="AU55" i="8" s="1"/>
  <c r="V56" i="8"/>
  <c r="W56" i="8" s="1"/>
  <c r="F57" i="8"/>
  <c r="G57" i="8" s="1"/>
  <c r="BB65" i="8"/>
  <c r="BC65" i="8" s="1"/>
  <c r="AD84" i="8"/>
  <c r="AE84" i="8" s="1"/>
  <c r="F95" i="8"/>
  <c r="G95" i="8" s="1"/>
  <c r="F94" i="8"/>
  <c r="G94" i="8" s="1"/>
  <c r="F93" i="8"/>
  <c r="G93" i="8" s="1"/>
  <c r="F92" i="8"/>
  <c r="G92" i="8" s="1"/>
  <c r="F91" i="8"/>
  <c r="G91" i="8" s="1"/>
  <c r="F90" i="8"/>
  <c r="G90" i="8" s="1"/>
  <c r="F89" i="8"/>
  <c r="G89" i="8" s="1"/>
  <c r="F87" i="8"/>
  <c r="G87" i="8" s="1"/>
  <c r="F83" i="8"/>
  <c r="G83" i="8" s="1"/>
  <c r="F82" i="8"/>
  <c r="G82" i="8" s="1"/>
  <c r="F80" i="8"/>
  <c r="G80" i="8" s="1"/>
  <c r="F88" i="8"/>
  <c r="G88" i="8" s="1"/>
  <c r="F85" i="8"/>
  <c r="G85" i="8" s="1"/>
  <c r="F78" i="8"/>
  <c r="G78" i="8" s="1"/>
  <c r="F74" i="8"/>
  <c r="G74" i="8" s="1"/>
  <c r="F84" i="8"/>
  <c r="G84" i="8" s="1"/>
  <c r="F77" i="8"/>
  <c r="G77" i="8" s="1"/>
  <c r="F73" i="8"/>
  <c r="G73" i="8" s="1"/>
  <c r="AT95" i="8"/>
  <c r="AU95" i="8" s="1"/>
  <c r="AT93" i="8"/>
  <c r="AU93" i="8" s="1"/>
  <c r="AT90" i="8"/>
  <c r="AU90" i="8" s="1"/>
  <c r="AT88" i="8"/>
  <c r="AU88" i="8" s="1"/>
  <c r="AT87" i="8"/>
  <c r="AU87" i="8" s="1"/>
  <c r="AT86" i="8"/>
  <c r="AU86" i="8" s="1"/>
  <c r="AT85" i="8"/>
  <c r="AU85" i="8" s="1"/>
  <c r="AT84" i="8"/>
  <c r="AU84" i="8" s="1"/>
  <c r="AT83" i="8"/>
  <c r="AU83" i="8" s="1"/>
  <c r="AT82" i="8"/>
  <c r="AU82" i="8" s="1"/>
  <c r="AT81" i="8"/>
  <c r="AU81" i="8" s="1"/>
  <c r="AT80" i="8"/>
  <c r="AU80" i="8" s="1"/>
  <c r="AT89" i="8"/>
  <c r="AU89" i="8" s="1"/>
  <c r="AT92" i="8"/>
  <c r="AU92" i="8" s="1"/>
  <c r="AT79" i="8"/>
  <c r="AU79" i="8" s="1"/>
  <c r="AT75" i="8"/>
  <c r="AU75" i="8" s="1"/>
  <c r="AT72" i="8"/>
  <c r="AU72" i="8" s="1"/>
  <c r="AT71" i="8"/>
  <c r="AU71" i="8" s="1"/>
  <c r="AT70" i="8"/>
  <c r="AU70" i="8" s="1"/>
  <c r="AT69" i="8"/>
  <c r="AU69" i="8" s="1"/>
  <c r="AT68" i="8"/>
  <c r="AU68" i="8" s="1"/>
  <c r="AT67" i="8"/>
  <c r="AU67" i="8" s="1"/>
  <c r="AT66" i="8"/>
  <c r="AU66" i="8" s="1"/>
  <c r="AT65" i="8"/>
  <c r="AU65" i="8" s="1"/>
  <c r="AT64" i="8"/>
  <c r="AU64" i="8" s="1"/>
  <c r="AT63" i="8"/>
  <c r="AU63" i="8" s="1"/>
  <c r="AT62" i="8"/>
  <c r="AU62" i="8" s="1"/>
  <c r="AT61" i="8"/>
  <c r="AU61" i="8" s="1"/>
  <c r="AT60" i="8"/>
  <c r="AU60" i="8" s="1"/>
  <c r="AT59" i="8"/>
  <c r="AU59" i="8" s="1"/>
  <c r="AT58" i="8"/>
  <c r="AU58" i="8" s="1"/>
  <c r="AT57" i="8"/>
  <c r="AU57" i="8" s="1"/>
  <c r="AT91" i="8"/>
  <c r="AU91" i="8" s="1"/>
  <c r="AT78" i="8"/>
  <c r="AU78" i="8" s="1"/>
  <c r="AT74" i="8"/>
  <c r="AU74" i="8" s="1"/>
  <c r="AT56" i="8"/>
  <c r="AU56" i="8" s="1"/>
  <c r="AD57" i="8"/>
  <c r="AE57" i="8" s="1"/>
  <c r="F61" i="8"/>
  <c r="G61" i="8" s="1"/>
  <c r="BB61" i="8"/>
  <c r="BC61" i="8" s="1"/>
  <c r="AN95" i="8"/>
  <c r="AO95" i="8" s="1"/>
  <c r="AN94" i="8"/>
  <c r="AO94" i="8" s="1"/>
  <c r="AN92" i="8"/>
  <c r="AO92" i="8" s="1"/>
  <c r="AN89" i="8"/>
  <c r="AO89" i="8" s="1"/>
  <c r="AN88" i="8"/>
  <c r="AO88" i="8" s="1"/>
  <c r="AN87" i="8"/>
  <c r="AO87" i="8" s="1"/>
  <c r="AN86" i="8"/>
  <c r="AO86" i="8" s="1"/>
  <c r="AN85" i="8"/>
  <c r="AO85" i="8" s="1"/>
  <c r="AN84" i="8"/>
  <c r="AO84" i="8" s="1"/>
  <c r="AN83" i="8"/>
  <c r="AO83" i="8" s="1"/>
  <c r="AN82" i="8"/>
  <c r="AO82" i="8" s="1"/>
  <c r="AN81" i="8"/>
  <c r="AO81" i="8" s="1"/>
  <c r="AN91" i="8"/>
  <c r="AO91" i="8" s="1"/>
  <c r="AN90" i="8"/>
  <c r="AO90" i="8" s="1"/>
  <c r="AN93" i="8"/>
  <c r="AO93" i="8" s="1"/>
  <c r="AN78" i="8"/>
  <c r="AO78" i="8" s="1"/>
  <c r="AN74" i="8"/>
  <c r="AO74" i="8" s="1"/>
  <c r="AN72" i="8"/>
  <c r="AO72" i="8" s="1"/>
  <c r="AN71" i="8"/>
  <c r="AO71" i="8" s="1"/>
  <c r="AN70" i="8"/>
  <c r="AO70" i="8" s="1"/>
  <c r="AN69" i="8"/>
  <c r="AO69" i="8" s="1"/>
  <c r="AN68" i="8"/>
  <c r="AO68" i="8" s="1"/>
  <c r="AN67" i="8"/>
  <c r="AO67" i="8" s="1"/>
  <c r="AN66" i="8"/>
  <c r="AO66" i="8" s="1"/>
  <c r="AN65" i="8"/>
  <c r="AO65" i="8" s="1"/>
  <c r="AN64" i="8"/>
  <c r="AO64" i="8" s="1"/>
  <c r="AN63" i="8"/>
  <c r="AO63" i="8" s="1"/>
  <c r="AN62" i="8"/>
  <c r="AO62" i="8" s="1"/>
  <c r="AN61" i="8"/>
  <c r="AO61" i="8" s="1"/>
  <c r="AN60" i="8"/>
  <c r="AO60" i="8" s="1"/>
  <c r="AN59" i="8"/>
  <c r="AO59" i="8" s="1"/>
  <c r="AN58" i="8"/>
  <c r="AO58" i="8" s="1"/>
  <c r="AN57" i="8"/>
  <c r="AO57" i="8" s="1"/>
  <c r="AN77" i="8"/>
  <c r="AO77" i="8" s="1"/>
  <c r="AN73" i="8"/>
  <c r="AO73" i="8" s="1"/>
  <c r="BL95" i="8"/>
  <c r="BM95" i="8" s="1"/>
  <c r="BL94" i="8"/>
  <c r="BM94" i="8" s="1"/>
  <c r="BL92" i="8"/>
  <c r="BM92" i="8" s="1"/>
  <c r="BL89" i="8"/>
  <c r="BM89" i="8" s="1"/>
  <c r="BL87" i="8"/>
  <c r="BM87" i="8" s="1"/>
  <c r="BL86" i="8"/>
  <c r="BM86" i="8" s="1"/>
  <c r="BL85" i="8"/>
  <c r="BM85" i="8" s="1"/>
  <c r="BL84" i="8"/>
  <c r="BM84" i="8" s="1"/>
  <c r="BL83" i="8"/>
  <c r="BM83" i="8" s="1"/>
  <c r="BL82" i="8"/>
  <c r="BM82" i="8" s="1"/>
  <c r="BL81" i="8"/>
  <c r="BM81" i="8" s="1"/>
  <c r="BL80" i="8"/>
  <c r="BM80" i="8" s="1"/>
  <c r="BL88" i="8"/>
  <c r="BM88" i="8" s="1"/>
  <c r="BL78" i="8"/>
  <c r="BM78" i="8" s="1"/>
  <c r="BL74" i="8"/>
  <c r="BM74" i="8" s="1"/>
  <c r="BL71" i="8"/>
  <c r="BM71" i="8" s="1"/>
  <c r="BL70" i="8"/>
  <c r="BM70" i="8" s="1"/>
  <c r="BL69" i="8"/>
  <c r="BM69" i="8" s="1"/>
  <c r="BL68" i="8"/>
  <c r="BM68" i="8" s="1"/>
  <c r="BL67" i="8"/>
  <c r="BM67" i="8" s="1"/>
  <c r="BL66" i="8"/>
  <c r="BM66" i="8" s="1"/>
  <c r="BL65" i="8"/>
  <c r="BM65" i="8" s="1"/>
  <c r="BL64" i="8"/>
  <c r="BM64" i="8" s="1"/>
  <c r="BL63" i="8"/>
  <c r="BM63" i="8" s="1"/>
  <c r="BL62" i="8"/>
  <c r="BM62" i="8" s="1"/>
  <c r="BL61" i="8"/>
  <c r="BM61" i="8" s="1"/>
  <c r="BL60" i="8"/>
  <c r="BM60" i="8" s="1"/>
  <c r="BL59" i="8"/>
  <c r="BM59" i="8" s="1"/>
  <c r="BL58" i="8"/>
  <c r="BM58" i="8" s="1"/>
  <c r="BL57" i="8"/>
  <c r="BM57" i="8" s="1"/>
  <c r="BL56" i="8"/>
  <c r="BM56" i="8" s="1"/>
  <c r="BL79" i="8"/>
  <c r="BM79" i="8" s="1"/>
  <c r="BL77" i="8"/>
  <c r="BM77" i="8" s="1"/>
  <c r="BL73" i="8"/>
  <c r="BM73" i="8" s="1"/>
  <c r="F58" i="8"/>
  <c r="G58" i="8" s="1"/>
  <c r="AD58" i="8"/>
  <c r="AE58" i="8" s="1"/>
  <c r="X61" i="8"/>
  <c r="Y61" i="8" s="1"/>
  <c r="X65" i="8"/>
  <c r="Y65" i="8" s="1"/>
  <c r="AV65" i="8"/>
  <c r="AW65" i="8" s="1"/>
  <c r="X67" i="8"/>
  <c r="Y67" i="8" s="1"/>
  <c r="X69" i="8"/>
  <c r="Y69" i="8" s="1"/>
  <c r="X71" i="8"/>
  <c r="Y71" i="8" s="1"/>
  <c r="AV71" i="8"/>
  <c r="AW71" i="8" s="1"/>
  <c r="AT77" i="8"/>
  <c r="AU77" i="8" s="1"/>
  <c r="X79" i="8"/>
  <c r="Y79" i="8" s="1"/>
  <c r="F81" i="8"/>
  <c r="G81" i="8" s="1"/>
  <c r="P93" i="8"/>
  <c r="Q93" i="8" s="1"/>
  <c r="R95" i="8"/>
  <c r="S95" i="8" s="1"/>
  <c r="R94" i="8"/>
  <c r="S94" i="8" s="1"/>
  <c r="R93" i="8"/>
  <c r="S93" i="8" s="1"/>
  <c r="R92" i="8"/>
  <c r="S92" i="8" s="1"/>
  <c r="R91" i="8"/>
  <c r="S91" i="8" s="1"/>
  <c r="R90" i="8"/>
  <c r="S90" i="8" s="1"/>
  <c r="R89" i="8"/>
  <c r="S89" i="8" s="1"/>
  <c r="R87" i="8"/>
  <c r="S87" i="8" s="1"/>
  <c r="R85" i="8"/>
  <c r="S85" i="8" s="1"/>
  <c r="R81" i="8"/>
  <c r="S81" i="8" s="1"/>
  <c r="R84" i="8"/>
  <c r="S84" i="8" s="1"/>
  <c r="R80" i="8"/>
  <c r="S80" i="8" s="1"/>
  <c r="R86" i="8"/>
  <c r="S86" i="8" s="1"/>
  <c r="R76" i="8"/>
  <c r="S76" i="8" s="1"/>
  <c r="R79" i="8"/>
  <c r="S79" i="8" s="1"/>
  <c r="R75" i="8"/>
  <c r="S75" i="8" s="1"/>
  <c r="AH95" i="8"/>
  <c r="AI95" i="8" s="1"/>
  <c r="AH93" i="8"/>
  <c r="AI93" i="8" s="1"/>
  <c r="AH88" i="8"/>
  <c r="AI88" i="8" s="1"/>
  <c r="AH87" i="8"/>
  <c r="AI87" i="8" s="1"/>
  <c r="AH86" i="8"/>
  <c r="AI86" i="8" s="1"/>
  <c r="AH85" i="8"/>
  <c r="AI85" i="8" s="1"/>
  <c r="AH84" i="8"/>
  <c r="AI84" i="8" s="1"/>
  <c r="AH83" i="8"/>
  <c r="AI83" i="8" s="1"/>
  <c r="AH82" i="8"/>
  <c r="AI82" i="8" s="1"/>
  <c r="AH81" i="8"/>
  <c r="AI81" i="8" s="1"/>
  <c r="AH91" i="8"/>
  <c r="AI91" i="8" s="1"/>
  <c r="AH94" i="8"/>
  <c r="AI94" i="8" s="1"/>
  <c r="AH77" i="8"/>
  <c r="AI77" i="8" s="1"/>
  <c r="AH73" i="8"/>
  <c r="AI73" i="8" s="1"/>
  <c r="AH72" i="8"/>
  <c r="AI72" i="8" s="1"/>
  <c r="AH71" i="8"/>
  <c r="AI71" i="8" s="1"/>
  <c r="AH70" i="8"/>
  <c r="AI70" i="8" s="1"/>
  <c r="AH69" i="8"/>
  <c r="AI69" i="8" s="1"/>
  <c r="AH68" i="8"/>
  <c r="AI68" i="8" s="1"/>
  <c r="AH67" i="8"/>
  <c r="AI67" i="8" s="1"/>
  <c r="AH66" i="8"/>
  <c r="AI66" i="8" s="1"/>
  <c r="AH65" i="8"/>
  <c r="AI65" i="8" s="1"/>
  <c r="AH64" i="8"/>
  <c r="AI64" i="8" s="1"/>
  <c r="AH63" i="8"/>
  <c r="AI63" i="8" s="1"/>
  <c r="AH62" i="8"/>
  <c r="AI62" i="8" s="1"/>
  <c r="AH61" i="8"/>
  <c r="AI61" i="8" s="1"/>
  <c r="AH60" i="8"/>
  <c r="AI60" i="8" s="1"/>
  <c r="AH59" i="8"/>
  <c r="AI59" i="8" s="1"/>
  <c r="AH58" i="8"/>
  <c r="AI58" i="8" s="1"/>
  <c r="AH57" i="8"/>
  <c r="AI57" i="8" s="1"/>
  <c r="AH80" i="8"/>
  <c r="AI80" i="8" s="1"/>
  <c r="AH76" i="8"/>
  <c r="AI76" i="8" s="1"/>
  <c r="AP95" i="8"/>
  <c r="AQ95" i="8" s="1"/>
  <c r="AP94" i="8"/>
  <c r="AQ94" i="8" s="1"/>
  <c r="AP93" i="8"/>
  <c r="AQ93" i="8" s="1"/>
  <c r="AP92" i="8"/>
  <c r="AQ92" i="8" s="1"/>
  <c r="AP91" i="8"/>
  <c r="AQ91" i="8" s="1"/>
  <c r="AP90" i="8"/>
  <c r="AQ90" i="8" s="1"/>
  <c r="AP89" i="8"/>
  <c r="AQ89" i="8" s="1"/>
  <c r="AP87" i="8"/>
  <c r="AQ87" i="8" s="1"/>
  <c r="AP85" i="8"/>
  <c r="AQ85" i="8" s="1"/>
  <c r="AP81" i="8"/>
  <c r="AQ81" i="8" s="1"/>
  <c r="AP84" i="8"/>
  <c r="AQ84" i="8" s="1"/>
  <c r="AP80" i="8"/>
  <c r="AQ80" i="8" s="1"/>
  <c r="AP86" i="8"/>
  <c r="AQ86" i="8" s="1"/>
  <c r="AP83" i="8"/>
  <c r="AQ83" i="8" s="1"/>
  <c r="AP76" i="8"/>
  <c r="AQ76" i="8" s="1"/>
  <c r="AP82" i="8"/>
  <c r="AQ82" i="8" s="1"/>
  <c r="AP79" i="8"/>
  <c r="AQ79" i="8" s="1"/>
  <c r="AP75" i="8"/>
  <c r="AQ75" i="8" s="1"/>
  <c r="BF95" i="8"/>
  <c r="BG95" i="8" s="1"/>
  <c r="BF93" i="8"/>
  <c r="BG93" i="8" s="1"/>
  <c r="BF88" i="8"/>
  <c r="BG88" i="8" s="1"/>
  <c r="BF87" i="8"/>
  <c r="BG87" i="8" s="1"/>
  <c r="BF86" i="8"/>
  <c r="BG86" i="8" s="1"/>
  <c r="BF85" i="8"/>
  <c r="BG85" i="8" s="1"/>
  <c r="BF84" i="8"/>
  <c r="BG84" i="8" s="1"/>
  <c r="BF83" i="8"/>
  <c r="BG83" i="8" s="1"/>
  <c r="BF82" i="8"/>
  <c r="BG82" i="8" s="1"/>
  <c r="BF81" i="8"/>
  <c r="BG81" i="8" s="1"/>
  <c r="BF80" i="8"/>
  <c r="BG80" i="8" s="1"/>
  <c r="BF91" i="8"/>
  <c r="BG91" i="8" s="1"/>
  <c r="BF94" i="8"/>
  <c r="BG94" i="8" s="1"/>
  <c r="BF90" i="8"/>
  <c r="BG90" i="8" s="1"/>
  <c r="BF89" i="8"/>
  <c r="BG89" i="8" s="1"/>
  <c r="BF92" i="8"/>
  <c r="BG92" i="8" s="1"/>
  <c r="BF77" i="8"/>
  <c r="BG77" i="8" s="1"/>
  <c r="BF73" i="8"/>
  <c r="BG73" i="8" s="1"/>
  <c r="BF71" i="8"/>
  <c r="BG71" i="8" s="1"/>
  <c r="BF70" i="8"/>
  <c r="BG70" i="8" s="1"/>
  <c r="BF69" i="8"/>
  <c r="BG69" i="8" s="1"/>
  <c r="BF68" i="8"/>
  <c r="BG68" i="8" s="1"/>
  <c r="BF67" i="8"/>
  <c r="BG67" i="8" s="1"/>
  <c r="BF66" i="8"/>
  <c r="BG66" i="8" s="1"/>
  <c r="BF65" i="8"/>
  <c r="BG65" i="8" s="1"/>
  <c r="BF64" i="8"/>
  <c r="BG64" i="8" s="1"/>
  <c r="BF63" i="8"/>
  <c r="BG63" i="8" s="1"/>
  <c r="BF62" i="8"/>
  <c r="BG62" i="8" s="1"/>
  <c r="BF61" i="8"/>
  <c r="BG61" i="8" s="1"/>
  <c r="BF60" i="8"/>
  <c r="BG60" i="8" s="1"/>
  <c r="BF59" i="8"/>
  <c r="BG59" i="8" s="1"/>
  <c r="BF58" i="8"/>
  <c r="BG58" i="8" s="1"/>
  <c r="BF57" i="8"/>
  <c r="BG57" i="8" s="1"/>
  <c r="BF76" i="8"/>
  <c r="BG76" i="8" s="1"/>
  <c r="BF72" i="8"/>
  <c r="BG72" i="8" s="1"/>
  <c r="BN95" i="8"/>
  <c r="BO95" i="8" s="1"/>
  <c r="BN94" i="8"/>
  <c r="BO94" i="8" s="1"/>
  <c r="BN93" i="8"/>
  <c r="BO93" i="8" s="1"/>
  <c r="BN92" i="8"/>
  <c r="BO92" i="8" s="1"/>
  <c r="BN91" i="8"/>
  <c r="BO91" i="8" s="1"/>
  <c r="BN90" i="8"/>
  <c r="BO90" i="8" s="1"/>
  <c r="BN89" i="8"/>
  <c r="BO89" i="8" s="1"/>
  <c r="BN88" i="8"/>
  <c r="BO88" i="8" s="1"/>
  <c r="BN87" i="8"/>
  <c r="BO87" i="8" s="1"/>
  <c r="BN85" i="8"/>
  <c r="BO85" i="8" s="1"/>
  <c r="BN81" i="8"/>
  <c r="BO81" i="8" s="1"/>
  <c r="BN84" i="8"/>
  <c r="BO84" i="8" s="1"/>
  <c r="BN80" i="8"/>
  <c r="BO80" i="8" s="1"/>
  <c r="BN79" i="8"/>
  <c r="BO79" i="8" s="1"/>
  <c r="BN86" i="8"/>
  <c r="BO86" i="8" s="1"/>
  <c r="BN76" i="8"/>
  <c r="BO76" i="8" s="1"/>
  <c r="BN72" i="8"/>
  <c r="BO72" i="8" s="1"/>
  <c r="BN75" i="8"/>
  <c r="BO75" i="8" s="1"/>
  <c r="F55" i="8"/>
  <c r="G55" i="8" s="1"/>
  <c r="R55" i="8"/>
  <c r="S55" i="8" s="1"/>
  <c r="X55" i="8"/>
  <c r="Y55" i="8" s="1"/>
  <c r="AD55" i="8"/>
  <c r="AE55" i="8" s="1"/>
  <c r="AP55" i="8"/>
  <c r="AQ55" i="8" s="1"/>
  <c r="AV55" i="8"/>
  <c r="AW55" i="8" s="1"/>
  <c r="BB55" i="8"/>
  <c r="BC55" i="8" s="1"/>
  <c r="BN55" i="8"/>
  <c r="BO55" i="8" s="1"/>
  <c r="F56" i="8"/>
  <c r="G56" i="8" s="1"/>
  <c r="R56" i="8"/>
  <c r="S56" i="8" s="1"/>
  <c r="X56" i="8"/>
  <c r="Y56" i="8" s="1"/>
  <c r="AD56" i="8"/>
  <c r="AE56" i="8" s="1"/>
  <c r="AP56" i="8"/>
  <c r="AQ56" i="8" s="1"/>
  <c r="AV56" i="8"/>
  <c r="AW56" i="8" s="1"/>
  <c r="BB56" i="8"/>
  <c r="BC56" i="8" s="1"/>
  <c r="R57" i="8"/>
  <c r="S57" i="8" s="1"/>
  <c r="AP57" i="8"/>
  <c r="AQ57" i="8" s="1"/>
  <c r="BN57" i="8"/>
  <c r="BO57" i="8" s="1"/>
  <c r="X58" i="8"/>
  <c r="Y58" i="8" s="1"/>
  <c r="AV58" i="8"/>
  <c r="AW58" i="8" s="1"/>
  <c r="F59" i="8"/>
  <c r="G59" i="8" s="1"/>
  <c r="AD59" i="8"/>
  <c r="AE59" i="8" s="1"/>
  <c r="BB59" i="8"/>
  <c r="BC59" i="8" s="1"/>
  <c r="L60" i="8"/>
  <c r="M60" i="8" s="1"/>
  <c r="AJ60" i="8"/>
  <c r="AK60" i="8" s="1"/>
  <c r="R61" i="8"/>
  <c r="S61" i="8" s="1"/>
  <c r="AP61" i="8"/>
  <c r="AQ61" i="8" s="1"/>
  <c r="BN61" i="8"/>
  <c r="BO61" i="8" s="1"/>
  <c r="X62" i="8"/>
  <c r="Y62" i="8" s="1"/>
  <c r="AV62" i="8"/>
  <c r="AW62" i="8" s="1"/>
  <c r="F63" i="8"/>
  <c r="G63" i="8" s="1"/>
  <c r="AD63" i="8"/>
  <c r="AE63" i="8" s="1"/>
  <c r="BB63" i="8"/>
  <c r="BC63" i="8" s="1"/>
  <c r="L64" i="8"/>
  <c r="M64" i="8" s="1"/>
  <c r="AJ64" i="8"/>
  <c r="AK64" i="8" s="1"/>
  <c r="BH64" i="8"/>
  <c r="BI64" i="8" s="1"/>
  <c r="R65" i="8"/>
  <c r="S65" i="8" s="1"/>
  <c r="AP65" i="8"/>
  <c r="AQ65" i="8" s="1"/>
  <c r="BN65" i="8"/>
  <c r="BO65" i="8" s="1"/>
  <c r="X66" i="8"/>
  <c r="Y66" i="8" s="1"/>
  <c r="AV66" i="8"/>
  <c r="AW66" i="8" s="1"/>
  <c r="AB73" i="8"/>
  <c r="AC73" i="8" s="1"/>
  <c r="AP73" i="8"/>
  <c r="AQ73" i="8" s="1"/>
  <c r="BF74" i="8"/>
  <c r="BG74" i="8" s="1"/>
  <c r="F75" i="8"/>
  <c r="G75" i="8" s="1"/>
  <c r="AN75" i="8"/>
  <c r="AO75" i="8" s="1"/>
  <c r="BB75" i="8"/>
  <c r="BC75" i="8" s="1"/>
  <c r="D77" i="8"/>
  <c r="E77" i="8" s="1"/>
  <c r="R77" i="8"/>
  <c r="S77" i="8" s="1"/>
  <c r="BN77" i="8"/>
  <c r="BO77" i="8" s="1"/>
  <c r="AH78" i="8"/>
  <c r="AI78" i="8" s="1"/>
  <c r="AV78" i="8"/>
  <c r="AW78" i="8" s="1"/>
  <c r="AD79" i="8"/>
  <c r="AE79" i="8" s="1"/>
  <c r="BB80" i="8"/>
  <c r="BC80" i="8" s="1"/>
  <c r="R82" i="8"/>
  <c r="S82" i="8" s="1"/>
  <c r="AH89" i="8"/>
  <c r="AI89" i="8" s="1"/>
  <c r="V95" i="8"/>
  <c r="W95" i="8" s="1"/>
  <c r="V93" i="8"/>
  <c r="W93" i="8" s="1"/>
  <c r="V90" i="8"/>
  <c r="W90" i="8" s="1"/>
  <c r="V88" i="8"/>
  <c r="W88" i="8" s="1"/>
  <c r="V87" i="8"/>
  <c r="W87" i="8" s="1"/>
  <c r="V86" i="8"/>
  <c r="W86" i="8" s="1"/>
  <c r="V85" i="8"/>
  <c r="W85" i="8" s="1"/>
  <c r="V84" i="8"/>
  <c r="W84" i="8" s="1"/>
  <c r="V83" i="8"/>
  <c r="W83" i="8" s="1"/>
  <c r="V82" i="8"/>
  <c r="W82" i="8" s="1"/>
  <c r="V81" i="8"/>
  <c r="W81" i="8" s="1"/>
  <c r="V89" i="8"/>
  <c r="W89" i="8" s="1"/>
  <c r="V92" i="8"/>
  <c r="W92" i="8" s="1"/>
  <c r="V91" i="8"/>
  <c r="W91" i="8" s="1"/>
  <c r="V94" i="8"/>
  <c r="W94" i="8" s="1"/>
  <c r="V79" i="8"/>
  <c r="W79" i="8" s="1"/>
  <c r="V75" i="8"/>
  <c r="W75" i="8" s="1"/>
  <c r="V72" i="8"/>
  <c r="W72" i="8" s="1"/>
  <c r="V71" i="8"/>
  <c r="W71" i="8" s="1"/>
  <c r="V70" i="8"/>
  <c r="W70" i="8" s="1"/>
  <c r="V69" i="8"/>
  <c r="W69" i="8" s="1"/>
  <c r="V68" i="8"/>
  <c r="W68" i="8" s="1"/>
  <c r="V67" i="8"/>
  <c r="W67" i="8" s="1"/>
  <c r="V66" i="8"/>
  <c r="W66" i="8" s="1"/>
  <c r="V65" i="8"/>
  <c r="W65" i="8" s="1"/>
  <c r="V64" i="8"/>
  <c r="W64" i="8" s="1"/>
  <c r="V63" i="8"/>
  <c r="W63" i="8" s="1"/>
  <c r="V62" i="8"/>
  <c r="W62" i="8" s="1"/>
  <c r="V61" i="8"/>
  <c r="W61" i="8" s="1"/>
  <c r="V60" i="8"/>
  <c r="W60" i="8" s="1"/>
  <c r="V59" i="8"/>
  <c r="W59" i="8" s="1"/>
  <c r="V58" i="8"/>
  <c r="W58" i="8" s="1"/>
  <c r="V57" i="8"/>
  <c r="W57" i="8" s="1"/>
  <c r="V80" i="8"/>
  <c r="W80" i="8" s="1"/>
  <c r="V78" i="8"/>
  <c r="W78" i="8" s="1"/>
  <c r="V74" i="8"/>
  <c r="W74" i="8" s="1"/>
  <c r="BB57" i="8"/>
  <c r="BC57" i="8" s="1"/>
  <c r="AD61" i="8"/>
  <c r="AE61" i="8" s="1"/>
  <c r="F65" i="8"/>
  <c r="G65" i="8" s="1"/>
  <c r="AD65" i="8"/>
  <c r="AE65" i="8" s="1"/>
  <c r="AD75" i="8"/>
  <c r="AE75" i="8" s="1"/>
  <c r="P94" i="8"/>
  <c r="Q94" i="8" s="1"/>
  <c r="P89" i="8"/>
  <c r="Q89" i="8" s="1"/>
  <c r="P88" i="8"/>
  <c r="Q88" i="8" s="1"/>
  <c r="P87" i="8"/>
  <c r="Q87" i="8" s="1"/>
  <c r="P86" i="8"/>
  <c r="Q86" i="8" s="1"/>
  <c r="P85" i="8"/>
  <c r="Q85" i="8" s="1"/>
  <c r="P84" i="8"/>
  <c r="Q84" i="8" s="1"/>
  <c r="P83" i="8"/>
  <c r="Q83" i="8" s="1"/>
  <c r="P82" i="8"/>
  <c r="Q82" i="8" s="1"/>
  <c r="P81" i="8"/>
  <c r="Q81" i="8" s="1"/>
  <c r="P92" i="8"/>
  <c r="Q92" i="8" s="1"/>
  <c r="P95" i="8"/>
  <c r="Q95" i="8" s="1"/>
  <c r="P91" i="8"/>
  <c r="Q91" i="8" s="1"/>
  <c r="P78" i="8"/>
  <c r="Q78" i="8" s="1"/>
  <c r="P74" i="8"/>
  <c r="Q74" i="8" s="1"/>
  <c r="P72" i="8"/>
  <c r="Q72" i="8" s="1"/>
  <c r="P71" i="8"/>
  <c r="Q71" i="8" s="1"/>
  <c r="P70" i="8"/>
  <c r="Q70" i="8" s="1"/>
  <c r="P69" i="8"/>
  <c r="Q69" i="8" s="1"/>
  <c r="P68" i="8"/>
  <c r="Q68" i="8" s="1"/>
  <c r="P67" i="8"/>
  <c r="Q67" i="8" s="1"/>
  <c r="P66" i="8"/>
  <c r="Q66" i="8" s="1"/>
  <c r="P65" i="8"/>
  <c r="Q65" i="8" s="1"/>
  <c r="P64" i="8"/>
  <c r="Q64" i="8" s="1"/>
  <c r="P63" i="8"/>
  <c r="Q63" i="8" s="1"/>
  <c r="P62" i="8"/>
  <c r="Q62" i="8" s="1"/>
  <c r="P61" i="8"/>
  <c r="Q61" i="8" s="1"/>
  <c r="P60" i="8"/>
  <c r="Q60" i="8" s="1"/>
  <c r="P59" i="8"/>
  <c r="Q59" i="8" s="1"/>
  <c r="P58" i="8"/>
  <c r="Q58" i="8" s="1"/>
  <c r="P57" i="8"/>
  <c r="Q57" i="8" s="1"/>
  <c r="P90" i="8"/>
  <c r="Q90" i="8" s="1"/>
  <c r="P77" i="8"/>
  <c r="Q77" i="8" s="1"/>
  <c r="P73" i="8"/>
  <c r="Q73" i="8" s="1"/>
  <c r="X95" i="8"/>
  <c r="Y95" i="8" s="1"/>
  <c r="X94" i="8"/>
  <c r="Y94" i="8" s="1"/>
  <c r="X93" i="8"/>
  <c r="Y93" i="8" s="1"/>
  <c r="X92" i="8"/>
  <c r="Y92" i="8" s="1"/>
  <c r="X91" i="8"/>
  <c r="Y91" i="8" s="1"/>
  <c r="X90" i="8"/>
  <c r="Y90" i="8" s="1"/>
  <c r="X89" i="8"/>
  <c r="Y89" i="8" s="1"/>
  <c r="X88" i="8"/>
  <c r="Y88" i="8" s="1"/>
  <c r="X86" i="8"/>
  <c r="Y86" i="8" s="1"/>
  <c r="X82" i="8"/>
  <c r="Y82" i="8" s="1"/>
  <c r="X85" i="8"/>
  <c r="Y85" i="8" s="1"/>
  <c r="X81" i="8"/>
  <c r="Y81" i="8" s="1"/>
  <c r="X80" i="8"/>
  <c r="Y80" i="8" s="1"/>
  <c r="X87" i="8"/>
  <c r="Y87" i="8" s="1"/>
  <c r="X84" i="8"/>
  <c r="Y84" i="8" s="1"/>
  <c r="X77" i="8"/>
  <c r="Y77" i="8" s="1"/>
  <c r="X73" i="8"/>
  <c r="Y73" i="8" s="1"/>
  <c r="X83" i="8"/>
  <c r="Y83" i="8" s="1"/>
  <c r="X76" i="8"/>
  <c r="Y76" i="8" s="1"/>
  <c r="AV95" i="8"/>
  <c r="AW95" i="8" s="1"/>
  <c r="AV94" i="8"/>
  <c r="AW94" i="8" s="1"/>
  <c r="AV93" i="8"/>
  <c r="AW93" i="8" s="1"/>
  <c r="AV92" i="8"/>
  <c r="AW92" i="8" s="1"/>
  <c r="AV91" i="8"/>
  <c r="AW91" i="8" s="1"/>
  <c r="AV90" i="8"/>
  <c r="AW90" i="8" s="1"/>
  <c r="AV89" i="8"/>
  <c r="AW89" i="8" s="1"/>
  <c r="AV88" i="8"/>
  <c r="AW88" i="8" s="1"/>
  <c r="AV86" i="8"/>
  <c r="AW86" i="8" s="1"/>
  <c r="AV82" i="8"/>
  <c r="AW82" i="8" s="1"/>
  <c r="AV81" i="8"/>
  <c r="AW81" i="8" s="1"/>
  <c r="AV87" i="8"/>
  <c r="AW87" i="8" s="1"/>
  <c r="AV80" i="8"/>
  <c r="AW80" i="8" s="1"/>
  <c r="AV77" i="8"/>
  <c r="AW77" i="8" s="1"/>
  <c r="AV73" i="8"/>
  <c r="AW73" i="8" s="1"/>
  <c r="AV76" i="8"/>
  <c r="AW76" i="8" s="1"/>
  <c r="X57" i="8"/>
  <c r="Y57" i="8" s="1"/>
  <c r="AV57" i="8"/>
  <c r="AW57" i="8" s="1"/>
  <c r="BB58" i="8"/>
  <c r="BC58" i="8" s="1"/>
  <c r="AV61" i="8"/>
  <c r="AW61" i="8" s="1"/>
  <c r="F62" i="8"/>
  <c r="G62" i="8" s="1"/>
  <c r="AD62" i="8"/>
  <c r="AE62" i="8" s="1"/>
  <c r="BB62" i="8"/>
  <c r="BC62" i="8" s="1"/>
  <c r="F66" i="8"/>
  <c r="G66" i="8" s="1"/>
  <c r="AD66" i="8"/>
  <c r="AE66" i="8" s="1"/>
  <c r="BB66" i="8"/>
  <c r="BC66" i="8" s="1"/>
  <c r="AV67" i="8"/>
  <c r="AW67" i="8" s="1"/>
  <c r="F68" i="8"/>
  <c r="G68" i="8" s="1"/>
  <c r="AD68" i="8"/>
  <c r="AE68" i="8" s="1"/>
  <c r="BB68" i="8"/>
  <c r="BC68" i="8" s="1"/>
  <c r="AV69" i="8"/>
  <c r="AW69" i="8" s="1"/>
  <c r="F70" i="8"/>
  <c r="G70" i="8" s="1"/>
  <c r="AD70" i="8"/>
  <c r="AE70" i="8" s="1"/>
  <c r="BB70" i="8"/>
  <c r="BC70" i="8" s="1"/>
  <c r="F72" i="8"/>
  <c r="G72" i="8" s="1"/>
  <c r="AD72" i="8"/>
  <c r="AE72" i="8" s="1"/>
  <c r="BB72" i="8"/>
  <c r="BC72" i="8" s="1"/>
  <c r="V73" i="8"/>
  <c r="W73" i="8" s="1"/>
  <c r="AV75" i="8"/>
  <c r="AW75" i="8" s="1"/>
  <c r="P76" i="8"/>
  <c r="Q76" i="8" s="1"/>
  <c r="AD76" i="8"/>
  <c r="AE76" i="8" s="1"/>
  <c r="BL76" i="8"/>
  <c r="BM76" i="8" s="1"/>
  <c r="AD85" i="8"/>
  <c r="AE85" i="8" s="1"/>
  <c r="F86" i="8"/>
  <c r="G86" i="8" s="1"/>
  <c r="BB86" i="8"/>
  <c r="BC86" i="8" s="1"/>
  <c r="BL91" i="8"/>
  <c r="BM91" i="8" s="1"/>
  <c r="AT94" i="8"/>
  <c r="AU94" i="8" s="1"/>
  <c r="J95" i="8"/>
  <c r="K95" i="8" s="1"/>
  <c r="J93" i="8"/>
  <c r="K93" i="8" s="1"/>
  <c r="J92" i="8"/>
  <c r="K92" i="8" s="1"/>
  <c r="J88" i="8"/>
  <c r="K88" i="8" s="1"/>
  <c r="J87" i="8"/>
  <c r="K87" i="8" s="1"/>
  <c r="J86" i="8"/>
  <c r="K86" i="8" s="1"/>
  <c r="J85" i="8"/>
  <c r="K85" i="8" s="1"/>
  <c r="J84" i="8"/>
  <c r="K84" i="8" s="1"/>
  <c r="J83" i="8"/>
  <c r="K83" i="8" s="1"/>
  <c r="J82" i="8"/>
  <c r="K82" i="8" s="1"/>
  <c r="J81" i="8"/>
  <c r="K81" i="8" s="1"/>
  <c r="J91" i="8"/>
  <c r="K91" i="8" s="1"/>
  <c r="J94" i="8"/>
  <c r="K94" i="8" s="1"/>
  <c r="J90" i="8"/>
  <c r="K90" i="8" s="1"/>
  <c r="J89" i="8"/>
  <c r="K89" i="8" s="1"/>
  <c r="J77" i="8"/>
  <c r="K77" i="8" s="1"/>
  <c r="J73" i="8"/>
  <c r="K73" i="8" s="1"/>
  <c r="J72" i="8"/>
  <c r="K72" i="8" s="1"/>
  <c r="J71" i="8"/>
  <c r="K71" i="8" s="1"/>
  <c r="J70" i="8"/>
  <c r="K70" i="8" s="1"/>
  <c r="J69" i="8"/>
  <c r="K69" i="8" s="1"/>
  <c r="J68" i="8"/>
  <c r="K68" i="8" s="1"/>
  <c r="J67" i="8"/>
  <c r="K67" i="8" s="1"/>
  <c r="J66" i="8"/>
  <c r="K66" i="8" s="1"/>
  <c r="J65" i="8"/>
  <c r="K65" i="8" s="1"/>
  <c r="J64" i="8"/>
  <c r="K64" i="8" s="1"/>
  <c r="J63" i="8"/>
  <c r="K63" i="8" s="1"/>
  <c r="J62" i="8"/>
  <c r="K62" i="8" s="1"/>
  <c r="J61" i="8"/>
  <c r="K61" i="8" s="1"/>
  <c r="J60" i="8"/>
  <c r="K60" i="8" s="1"/>
  <c r="J59" i="8"/>
  <c r="K59" i="8" s="1"/>
  <c r="J58" i="8"/>
  <c r="K58" i="8" s="1"/>
  <c r="J57" i="8"/>
  <c r="K57" i="8" s="1"/>
  <c r="J80" i="8"/>
  <c r="K80" i="8" s="1"/>
  <c r="J76" i="8"/>
  <c r="K76" i="8" s="1"/>
  <c r="D94" i="8"/>
  <c r="E94" i="8" s="1"/>
  <c r="D91" i="8"/>
  <c r="E91" i="8" s="1"/>
  <c r="D88" i="8"/>
  <c r="E88" i="8" s="1"/>
  <c r="D87" i="8"/>
  <c r="E87" i="8" s="1"/>
  <c r="D86" i="8"/>
  <c r="E86" i="8" s="1"/>
  <c r="D85" i="8"/>
  <c r="E85" i="8" s="1"/>
  <c r="D84" i="8"/>
  <c r="E84" i="8" s="1"/>
  <c r="D83" i="8"/>
  <c r="E83" i="8" s="1"/>
  <c r="D82" i="8"/>
  <c r="E82" i="8" s="1"/>
  <c r="D81" i="8"/>
  <c r="E81" i="8" s="1"/>
  <c r="D90" i="8"/>
  <c r="E90" i="8" s="1"/>
  <c r="D93" i="8"/>
  <c r="E93" i="8" s="1"/>
  <c r="D92" i="8"/>
  <c r="E92" i="8" s="1"/>
  <c r="D95" i="8"/>
  <c r="E95" i="8" s="1"/>
  <c r="D76" i="8"/>
  <c r="E76" i="8" s="1"/>
  <c r="D72" i="8"/>
  <c r="E72" i="8" s="1"/>
  <c r="D71" i="8"/>
  <c r="E71" i="8" s="1"/>
  <c r="D70" i="8"/>
  <c r="E70" i="8" s="1"/>
  <c r="D69" i="8"/>
  <c r="E69" i="8" s="1"/>
  <c r="D68" i="8"/>
  <c r="E68" i="8" s="1"/>
  <c r="D67" i="8"/>
  <c r="E67" i="8" s="1"/>
  <c r="D66" i="8"/>
  <c r="E66" i="8" s="1"/>
  <c r="D65" i="8"/>
  <c r="E65" i="8" s="1"/>
  <c r="D64" i="8"/>
  <c r="E64" i="8" s="1"/>
  <c r="D63" i="8"/>
  <c r="E63" i="8" s="1"/>
  <c r="D62" i="8"/>
  <c r="E62" i="8" s="1"/>
  <c r="D61" i="8"/>
  <c r="E61" i="8" s="1"/>
  <c r="D60" i="8"/>
  <c r="E60" i="8" s="1"/>
  <c r="D59" i="8"/>
  <c r="E59" i="8" s="1"/>
  <c r="D58" i="8"/>
  <c r="E58" i="8" s="1"/>
  <c r="D57" i="8"/>
  <c r="E57" i="8" s="1"/>
  <c r="D79" i="8"/>
  <c r="E79" i="8" s="1"/>
  <c r="D75" i="8"/>
  <c r="E75" i="8" s="1"/>
  <c r="L95" i="8"/>
  <c r="M95" i="8" s="1"/>
  <c r="L94" i="8"/>
  <c r="M94" i="8" s="1"/>
  <c r="L93" i="8"/>
  <c r="M93" i="8" s="1"/>
  <c r="L92" i="8"/>
  <c r="M92" i="8" s="1"/>
  <c r="L91" i="8"/>
  <c r="M91" i="8" s="1"/>
  <c r="L90" i="8"/>
  <c r="M90" i="8" s="1"/>
  <c r="L89" i="8"/>
  <c r="M89" i="8" s="1"/>
  <c r="L88" i="8"/>
  <c r="M88" i="8" s="1"/>
  <c r="L86" i="8"/>
  <c r="M86" i="8" s="1"/>
  <c r="L84" i="8"/>
  <c r="M84" i="8" s="1"/>
  <c r="L83" i="8"/>
  <c r="M83" i="8" s="1"/>
  <c r="L80" i="8"/>
  <c r="M80" i="8" s="1"/>
  <c r="L82" i="8"/>
  <c r="M82" i="8" s="1"/>
  <c r="L79" i="8"/>
  <c r="M79" i="8" s="1"/>
  <c r="L75" i="8"/>
  <c r="M75" i="8" s="1"/>
  <c r="L81" i="8"/>
  <c r="M81" i="8" s="1"/>
  <c r="L78" i="8"/>
  <c r="M78" i="8" s="1"/>
  <c r="L74" i="8"/>
  <c r="M74" i="8" s="1"/>
  <c r="AB94" i="8"/>
  <c r="AC94" i="8" s="1"/>
  <c r="AB92" i="8"/>
  <c r="AC92" i="8" s="1"/>
  <c r="AB91" i="8"/>
  <c r="AC91" i="8" s="1"/>
  <c r="AB88" i="8"/>
  <c r="AC88" i="8" s="1"/>
  <c r="AB87" i="8"/>
  <c r="AC87" i="8" s="1"/>
  <c r="AB86" i="8"/>
  <c r="AC86" i="8" s="1"/>
  <c r="AB85" i="8"/>
  <c r="AC85" i="8" s="1"/>
  <c r="AB84" i="8"/>
  <c r="AC84" i="8" s="1"/>
  <c r="AB83" i="8"/>
  <c r="AC83" i="8" s="1"/>
  <c r="AB82" i="8"/>
  <c r="AC82" i="8" s="1"/>
  <c r="AB81" i="8"/>
  <c r="AC81" i="8" s="1"/>
  <c r="AB90" i="8"/>
  <c r="AC90" i="8" s="1"/>
  <c r="AB93" i="8"/>
  <c r="AC93" i="8" s="1"/>
  <c r="AB89" i="8"/>
  <c r="AC89" i="8" s="1"/>
  <c r="AB76" i="8"/>
  <c r="AC76" i="8" s="1"/>
  <c r="AB72" i="8"/>
  <c r="AC72" i="8" s="1"/>
  <c r="AB71" i="8"/>
  <c r="AC71" i="8" s="1"/>
  <c r="AB70" i="8"/>
  <c r="AC70" i="8" s="1"/>
  <c r="AB69" i="8"/>
  <c r="AC69" i="8" s="1"/>
  <c r="AB68" i="8"/>
  <c r="AC68" i="8" s="1"/>
  <c r="AB67" i="8"/>
  <c r="AC67" i="8" s="1"/>
  <c r="AB66" i="8"/>
  <c r="AC66" i="8" s="1"/>
  <c r="AB65" i="8"/>
  <c r="AC65" i="8" s="1"/>
  <c r="AB64" i="8"/>
  <c r="AC64" i="8" s="1"/>
  <c r="AB63" i="8"/>
  <c r="AC63" i="8" s="1"/>
  <c r="AB62" i="8"/>
  <c r="AC62" i="8" s="1"/>
  <c r="AB61" i="8"/>
  <c r="AC61" i="8" s="1"/>
  <c r="AB60" i="8"/>
  <c r="AC60" i="8" s="1"/>
  <c r="AB59" i="8"/>
  <c r="AC59" i="8" s="1"/>
  <c r="AB58" i="8"/>
  <c r="AC58" i="8" s="1"/>
  <c r="AB57" i="8"/>
  <c r="AC57" i="8" s="1"/>
  <c r="AB79" i="8"/>
  <c r="AC79" i="8" s="1"/>
  <c r="AB75" i="8"/>
  <c r="AC75" i="8" s="1"/>
  <c r="AJ95" i="8"/>
  <c r="AK95" i="8" s="1"/>
  <c r="AJ94" i="8"/>
  <c r="AK94" i="8" s="1"/>
  <c r="AJ93" i="8"/>
  <c r="AK93" i="8" s="1"/>
  <c r="AJ92" i="8"/>
  <c r="AK92" i="8" s="1"/>
  <c r="AJ91" i="8"/>
  <c r="AK91" i="8" s="1"/>
  <c r="AJ90" i="8"/>
  <c r="AK90" i="8" s="1"/>
  <c r="AJ89" i="8"/>
  <c r="AK89" i="8" s="1"/>
  <c r="AJ88" i="8"/>
  <c r="AK88" i="8" s="1"/>
  <c r="AJ86" i="8"/>
  <c r="AK86" i="8" s="1"/>
  <c r="AJ84" i="8"/>
  <c r="AK84" i="8" s="1"/>
  <c r="AJ83" i="8"/>
  <c r="AK83" i="8" s="1"/>
  <c r="AJ80" i="8"/>
  <c r="AK80" i="8" s="1"/>
  <c r="AJ79" i="8"/>
  <c r="AK79" i="8" s="1"/>
  <c r="AJ75" i="8"/>
  <c r="AK75" i="8" s="1"/>
  <c r="AJ85" i="8"/>
  <c r="AK85" i="8" s="1"/>
  <c r="AJ78" i="8"/>
  <c r="AK78" i="8" s="1"/>
  <c r="AJ74" i="8"/>
  <c r="AK74" i="8" s="1"/>
  <c r="AZ95" i="8"/>
  <c r="BA95" i="8" s="1"/>
  <c r="AZ94" i="8"/>
  <c r="BA94" i="8" s="1"/>
  <c r="AZ92" i="8"/>
  <c r="BA92" i="8" s="1"/>
  <c r="AZ91" i="8"/>
  <c r="BA91" i="8" s="1"/>
  <c r="AZ88" i="8"/>
  <c r="BA88" i="8" s="1"/>
  <c r="AZ87" i="8"/>
  <c r="BA87" i="8" s="1"/>
  <c r="AZ86" i="8"/>
  <c r="BA86" i="8" s="1"/>
  <c r="AZ85" i="8"/>
  <c r="BA85" i="8" s="1"/>
  <c r="AZ84" i="8"/>
  <c r="BA84" i="8" s="1"/>
  <c r="AZ83" i="8"/>
  <c r="BA83" i="8" s="1"/>
  <c r="AZ82" i="8"/>
  <c r="BA82" i="8" s="1"/>
  <c r="AZ81" i="8"/>
  <c r="BA81" i="8" s="1"/>
  <c r="AZ80" i="8"/>
  <c r="BA80" i="8" s="1"/>
  <c r="AZ90" i="8"/>
  <c r="BA90" i="8" s="1"/>
  <c r="AZ93" i="8"/>
  <c r="BA93" i="8" s="1"/>
  <c r="AZ89" i="8"/>
  <c r="BA89" i="8" s="1"/>
  <c r="AZ76" i="8"/>
  <c r="BA76" i="8" s="1"/>
  <c r="AZ72" i="8"/>
  <c r="BA72" i="8" s="1"/>
  <c r="AZ71" i="8"/>
  <c r="BA71" i="8" s="1"/>
  <c r="AZ70" i="8"/>
  <c r="BA70" i="8" s="1"/>
  <c r="AZ69" i="8"/>
  <c r="BA69" i="8" s="1"/>
  <c r="AZ68" i="8"/>
  <c r="BA68" i="8" s="1"/>
  <c r="AZ67" i="8"/>
  <c r="BA67" i="8" s="1"/>
  <c r="AZ66" i="8"/>
  <c r="BA66" i="8" s="1"/>
  <c r="AZ65" i="8"/>
  <c r="BA65" i="8" s="1"/>
  <c r="AZ64" i="8"/>
  <c r="BA64" i="8" s="1"/>
  <c r="AZ63" i="8"/>
  <c r="BA63" i="8" s="1"/>
  <c r="AZ62" i="8"/>
  <c r="BA62" i="8" s="1"/>
  <c r="AZ61" i="8"/>
  <c r="BA61" i="8" s="1"/>
  <c r="AZ60" i="8"/>
  <c r="BA60" i="8" s="1"/>
  <c r="AZ59" i="8"/>
  <c r="BA59" i="8" s="1"/>
  <c r="AZ58" i="8"/>
  <c r="BA58" i="8" s="1"/>
  <c r="AZ57" i="8"/>
  <c r="BA57" i="8" s="1"/>
  <c r="AZ79" i="8"/>
  <c r="BA79" i="8" s="1"/>
  <c r="AZ75" i="8"/>
  <c r="BA75" i="8" s="1"/>
  <c r="BH95" i="8"/>
  <c r="BI95" i="8" s="1"/>
  <c r="BH94" i="8"/>
  <c r="BI94" i="8" s="1"/>
  <c r="BH93" i="8"/>
  <c r="BI93" i="8" s="1"/>
  <c r="BH92" i="8"/>
  <c r="BI92" i="8" s="1"/>
  <c r="BH91" i="8"/>
  <c r="BI91" i="8" s="1"/>
  <c r="BH90" i="8"/>
  <c r="BI90" i="8" s="1"/>
  <c r="BH89" i="8"/>
  <c r="BI89" i="8" s="1"/>
  <c r="BH88" i="8"/>
  <c r="BI88" i="8" s="1"/>
  <c r="BH86" i="8"/>
  <c r="BI86" i="8" s="1"/>
  <c r="BH84" i="8"/>
  <c r="BI84" i="8" s="1"/>
  <c r="BH80" i="8"/>
  <c r="BI80" i="8" s="1"/>
  <c r="BH83" i="8"/>
  <c r="BI83" i="8" s="1"/>
  <c r="BH79" i="8"/>
  <c r="BI79" i="8" s="1"/>
  <c r="BH85" i="8"/>
  <c r="BI85" i="8" s="1"/>
  <c r="BH82" i="8"/>
  <c r="BI82" i="8" s="1"/>
  <c r="BH75" i="8"/>
  <c r="BI75" i="8" s="1"/>
  <c r="BH81" i="8"/>
  <c r="BI81" i="8" s="1"/>
  <c r="BH78" i="8"/>
  <c r="BI78" i="8" s="1"/>
  <c r="BH74" i="8"/>
  <c r="BI74" i="8" s="1"/>
  <c r="BR53" i="8"/>
  <c r="L57" i="8"/>
  <c r="M57" i="8" s="1"/>
  <c r="AJ57" i="8"/>
  <c r="AK57" i="8" s="1"/>
  <c r="BH57" i="8"/>
  <c r="BI57" i="8" s="1"/>
  <c r="R58" i="8"/>
  <c r="S58" i="8" s="1"/>
  <c r="AP58" i="8"/>
  <c r="AQ58" i="8" s="1"/>
  <c r="BN58" i="8"/>
  <c r="BO58" i="8" s="1"/>
  <c r="X59" i="8"/>
  <c r="Y59" i="8" s="1"/>
  <c r="AV59" i="8"/>
  <c r="AW59" i="8" s="1"/>
  <c r="F60" i="8"/>
  <c r="G60" i="8" s="1"/>
  <c r="AD60" i="8"/>
  <c r="AE60" i="8" s="1"/>
  <c r="BB60" i="8"/>
  <c r="BC60" i="8" s="1"/>
  <c r="L61" i="8"/>
  <c r="M61" i="8" s="1"/>
  <c r="AJ61" i="8"/>
  <c r="AK61" i="8" s="1"/>
  <c r="BH61" i="8"/>
  <c r="BI61" i="8" s="1"/>
  <c r="R62" i="8"/>
  <c r="S62" i="8" s="1"/>
  <c r="AP62" i="8"/>
  <c r="AQ62" i="8" s="1"/>
  <c r="BN62" i="8"/>
  <c r="BO62" i="8" s="1"/>
  <c r="X63" i="8"/>
  <c r="Y63" i="8" s="1"/>
  <c r="AV63" i="8"/>
  <c r="AW63" i="8" s="1"/>
  <c r="F64" i="8"/>
  <c r="G64" i="8" s="1"/>
  <c r="AD64" i="8"/>
  <c r="AE64" i="8" s="1"/>
  <c r="BB64" i="8"/>
  <c r="BC64" i="8" s="1"/>
  <c r="L65" i="8"/>
  <c r="M65" i="8" s="1"/>
  <c r="AJ65" i="8"/>
  <c r="AK65" i="8" s="1"/>
  <c r="BH65" i="8"/>
  <c r="BI65" i="8" s="1"/>
  <c r="R66" i="8"/>
  <c r="S66" i="8" s="1"/>
  <c r="AP66" i="8"/>
  <c r="AQ66" i="8" s="1"/>
  <c r="BH66" i="8"/>
  <c r="BI66" i="8" s="1"/>
  <c r="F67" i="8"/>
  <c r="G67" i="8" s="1"/>
  <c r="R67" i="8"/>
  <c r="S67" i="8" s="1"/>
  <c r="AD67" i="8"/>
  <c r="AE67" i="8" s="1"/>
  <c r="AP67" i="8"/>
  <c r="AQ67" i="8" s="1"/>
  <c r="BB67" i="8"/>
  <c r="BC67" i="8" s="1"/>
  <c r="BN67" i="8"/>
  <c r="BO67" i="8" s="1"/>
  <c r="L68" i="8"/>
  <c r="M68" i="8" s="1"/>
  <c r="X68" i="8"/>
  <c r="Y68" i="8" s="1"/>
  <c r="AJ68" i="8"/>
  <c r="AK68" i="8" s="1"/>
  <c r="AV68" i="8"/>
  <c r="AW68" i="8" s="1"/>
  <c r="BH68" i="8"/>
  <c r="BI68" i="8" s="1"/>
  <c r="F69" i="8"/>
  <c r="G69" i="8" s="1"/>
  <c r="R69" i="8"/>
  <c r="S69" i="8" s="1"/>
  <c r="AD69" i="8"/>
  <c r="AE69" i="8" s="1"/>
  <c r="AP69" i="8"/>
  <c r="AQ69" i="8" s="1"/>
  <c r="BB69" i="8"/>
  <c r="BC69" i="8" s="1"/>
  <c r="BN69" i="8"/>
  <c r="BO69" i="8" s="1"/>
  <c r="L70" i="8"/>
  <c r="M70" i="8" s="1"/>
  <c r="X70" i="8"/>
  <c r="Y70" i="8" s="1"/>
  <c r="AJ70" i="8"/>
  <c r="AK70" i="8" s="1"/>
  <c r="AV70" i="8"/>
  <c r="AW70" i="8" s="1"/>
  <c r="BH70" i="8"/>
  <c r="BI70" i="8" s="1"/>
  <c r="F71" i="8"/>
  <c r="G71" i="8" s="1"/>
  <c r="R71" i="8"/>
  <c r="S71" i="8" s="1"/>
  <c r="AD71" i="8"/>
  <c r="AE71" i="8" s="1"/>
  <c r="AP71" i="8"/>
  <c r="AQ71" i="8" s="1"/>
  <c r="BB71" i="8"/>
  <c r="BC71" i="8" s="1"/>
  <c r="BN71" i="8"/>
  <c r="BO71" i="8" s="1"/>
  <c r="L72" i="8"/>
  <c r="M72" i="8" s="1"/>
  <c r="X72" i="8"/>
  <c r="Y72" i="8" s="1"/>
  <c r="AJ72" i="8"/>
  <c r="AK72" i="8" s="1"/>
  <c r="AV72" i="8"/>
  <c r="AW72" i="8" s="1"/>
  <c r="BL72" i="8"/>
  <c r="BM72" i="8" s="1"/>
  <c r="L73" i="8"/>
  <c r="M73" i="8" s="1"/>
  <c r="AT73" i="8"/>
  <c r="AU73" i="8" s="1"/>
  <c r="BH73" i="8"/>
  <c r="BI73" i="8" s="1"/>
  <c r="AB74" i="8"/>
  <c r="AC74" i="8" s="1"/>
  <c r="AP74" i="8"/>
  <c r="AQ74" i="8" s="1"/>
  <c r="J75" i="8"/>
  <c r="K75" i="8" s="1"/>
  <c r="X75" i="8"/>
  <c r="Y75" i="8" s="1"/>
  <c r="BF75" i="8"/>
  <c r="BG75" i="8" s="1"/>
  <c r="F76" i="8"/>
  <c r="G76" i="8" s="1"/>
  <c r="AN76" i="8"/>
  <c r="AO76" i="8" s="1"/>
  <c r="BB76" i="8"/>
  <c r="BC76" i="8" s="1"/>
  <c r="V77" i="8"/>
  <c r="W77" i="8" s="1"/>
  <c r="AJ77" i="8"/>
  <c r="AK77" i="8" s="1"/>
  <c r="D78" i="8"/>
  <c r="E78" i="8" s="1"/>
  <c r="R78" i="8"/>
  <c r="S78" i="8" s="1"/>
  <c r="AZ78" i="8"/>
  <c r="BA78" i="8" s="1"/>
  <c r="BN78" i="8"/>
  <c r="BO78" i="8" s="1"/>
  <c r="AH79" i="8"/>
  <c r="AI79" i="8" s="1"/>
  <c r="AV79" i="8"/>
  <c r="AW79" i="8" s="1"/>
  <c r="BB81" i="8"/>
  <c r="BC81" i="8" s="1"/>
  <c r="R83" i="8"/>
  <c r="S83" i="8" s="1"/>
  <c r="AV84" i="8"/>
  <c r="AW84" i="8" s="1"/>
  <c r="AV85" i="8"/>
  <c r="AW85" i="8" s="1"/>
  <c r="AD86" i="8"/>
  <c r="AE86" i="8" s="1"/>
  <c r="L87" i="8"/>
  <c r="M87" i="8" s="1"/>
  <c r="BH87" i="8"/>
  <c r="BI87" i="8" s="1"/>
  <c r="AP88" i="8"/>
  <c r="AQ88" i="8" s="1"/>
  <c r="AH90" i="8"/>
  <c r="AI90" i="8" s="1"/>
  <c r="AH92" i="8"/>
  <c r="AI92" i="8" s="1"/>
  <c r="BL93" i="8"/>
  <c r="BM93" i="8" s="1"/>
  <c r="AB95" i="8"/>
  <c r="AC95" i="8" s="1"/>
  <c r="N5" i="5"/>
  <c r="O5" i="5"/>
  <c r="W97" i="7" l="1"/>
  <c r="BM97" i="7"/>
  <c r="AC97" i="7"/>
  <c r="AW97" i="7"/>
  <c r="G107" i="7" s="1"/>
  <c r="BA97" i="7"/>
  <c r="BG97" i="7"/>
  <c r="AQ97" i="7"/>
  <c r="G106" i="7" s="1"/>
  <c r="Y97" i="7"/>
  <c r="G103" i="7" s="1"/>
  <c r="M97" i="7"/>
  <c r="G101" i="7" s="1"/>
  <c r="Q97" i="7"/>
  <c r="K97" i="7"/>
  <c r="E97" i="7"/>
  <c r="BI97" i="7"/>
  <c r="G109" i="7" s="1"/>
  <c r="BO97" i="7"/>
  <c r="G110" i="7" s="1"/>
  <c r="G97" i="7"/>
  <c r="G100" i="7" s="1"/>
  <c r="BC97" i="7"/>
  <c r="G108" i="7" s="1"/>
  <c r="AK97" i="7"/>
  <c r="G105" i="7" s="1"/>
  <c r="S97" i="7"/>
  <c r="G102" i="7" s="1"/>
  <c r="AU97" i="7"/>
  <c r="BA97" i="8"/>
  <c r="AI97" i="7"/>
  <c r="AE97" i="7"/>
  <c r="BM97" i="8"/>
  <c r="BI97" i="8"/>
  <c r="BG97" i="8"/>
  <c r="AO97" i="8"/>
  <c r="AI97" i="8"/>
  <c r="AK97" i="8"/>
  <c r="AC97" i="8"/>
  <c r="Q97" i="8"/>
  <c r="M97" i="8"/>
  <c r="K97" i="8"/>
  <c r="E97" i="8"/>
  <c r="BO97" i="8"/>
  <c r="AE97" i="8"/>
  <c r="G97" i="8"/>
  <c r="BC97" i="8"/>
  <c r="Y97" i="8"/>
  <c r="AQ97" i="8"/>
  <c r="W97" i="8"/>
  <c r="AW97" i="8"/>
  <c r="S97" i="8"/>
  <c r="AU97" i="8"/>
  <c r="C73" i="5"/>
  <c r="D73" i="5"/>
  <c r="E73" i="5"/>
  <c r="F73" i="5"/>
  <c r="G73" i="5"/>
  <c r="H73" i="5"/>
  <c r="I73" i="5"/>
  <c r="J73" i="5"/>
  <c r="K73" i="5"/>
  <c r="L73" i="5"/>
  <c r="M73" i="5"/>
  <c r="C76" i="5"/>
  <c r="D76" i="5"/>
  <c r="E76" i="5"/>
  <c r="F76" i="5"/>
  <c r="G76" i="5"/>
  <c r="H76" i="5"/>
  <c r="I76" i="5"/>
  <c r="J76" i="5"/>
  <c r="K76" i="5"/>
  <c r="L76" i="5"/>
  <c r="M76" i="5"/>
  <c r="C75" i="5"/>
  <c r="D75" i="5"/>
  <c r="E75" i="5"/>
  <c r="F75" i="5"/>
  <c r="G75" i="5"/>
  <c r="H75" i="5"/>
  <c r="I75" i="5"/>
  <c r="J75" i="5"/>
  <c r="K75" i="5"/>
  <c r="L75" i="5"/>
  <c r="M75" i="5"/>
  <c r="C74" i="5"/>
  <c r="D74" i="5"/>
  <c r="E74" i="5"/>
  <c r="F74" i="5"/>
  <c r="G74" i="5"/>
  <c r="H74" i="5"/>
  <c r="I74" i="5"/>
  <c r="J74" i="5"/>
  <c r="K74" i="5"/>
  <c r="L74" i="5"/>
  <c r="M74" i="5"/>
  <c r="C77" i="5"/>
  <c r="D77" i="5"/>
  <c r="E77" i="5"/>
  <c r="F77" i="5"/>
  <c r="G77" i="5"/>
  <c r="H77" i="5"/>
  <c r="I77" i="5"/>
  <c r="J77" i="5"/>
  <c r="K77" i="5"/>
  <c r="L77" i="5"/>
  <c r="M77" i="5"/>
  <c r="C78" i="5"/>
  <c r="D78" i="5"/>
  <c r="E78" i="5"/>
  <c r="F78" i="5"/>
  <c r="G78" i="5"/>
  <c r="H78" i="5"/>
  <c r="I78" i="5"/>
  <c r="J78" i="5"/>
  <c r="K78" i="5"/>
  <c r="L78" i="5"/>
  <c r="M78" i="5"/>
  <c r="C79" i="5"/>
  <c r="D79" i="5"/>
  <c r="E79" i="5"/>
  <c r="F79" i="5"/>
  <c r="G79" i="5"/>
  <c r="H79" i="5"/>
  <c r="I79" i="5"/>
  <c r="J79" i="5"/>
  <c r="K79" i="5"/>
  <c r="L79" i="5"/>
  <c r="M79" i="5"/>
  <c r="C80" i="5"/>
  <c r="D80" i="5"/>
  <c r="E80" i="5"/>
  <c r="F80" i="5"/>
  <c r="G80" i="5"/>
  <c r="H80" i="5"/>
  <c r="I80" i="5"/>
  <c r="J80" i="5"/>
  <c r="K80" i="5"/>
  <c r="L80" i="5"/>
  <c r="M80" i="5"/>
  <c r="C81" i="5"/>
  <c r="D81" i="5"/>
  <c r="E81" i="5"/>
  <c r="F81" i="5"/>
  <c r="G81" i="5"/>
  <c r="H81" i="5"/>
  <c r="I81" i="5"/>
  <c r="J81" i="5"/>
  <c r="K81" i="5"/>
  <c r="L81" i="5"/>
  <c r="M81" i="5"/>
  <c r="C82" i="5"/>
  <c r="D82" i="5"/>
  <c r="E82" i="5"/>
  <c r="F82" i="5"/>
  <c r="G82" i="5"/>
  <c r="H82" i="5"/>
  <c r="I82" i="5"/>
  <c r="J82" i="5"/>
  <c r="K82" i="5"/>
  <c r="L82" i="5"/>
  <c r="M82" i="5"/>
  <c r="C83" i="5"/>
  <c r="D83" i="5"/>
  <c r="E83" i="5"/>
  <c r="F83" i="5"/>
  <c r="G83" i="5"/>
  <c r="H83" i="5"/>
  <c r="I83" i="5"/>
  <c r="J83" i="5"/>
  <c r="K83" i="5"/>
  <c r="L83" i="5"/>
  <c r="M83" i="5"/>
  <c r="C84" i="5"/>
  <c r="D84" i="5"/>
  <c r="E84" i="5"/>
  <c r="F84" i="5"/>
  <c r="G84" i="5"/>
  <c r="H84" i="5"/>
  <c r="I84" i="5"/>
  <c r="J84" i="5"/>
  <c r="K84" i="5"/>
  <c r="L84" i="5"/>
  <c r="M84" i="5"/>
  <c r="B84" i="5"/>
  <c r="B83" i="5"/>
  <c r="B82" i="5"/>
  <c r="B81" i="5"/>
  <c r="B80" i="5"/>
  <c r="B79" i="5"/>
  <c r="B78" i="5"/>
  <c r="B77" i="5"/>
  <c r="B74" i="5"/>
  <c r="B75" i="5"/>
  <c r="B73" i="5"/>
  <c r="O4" i="5"/>
  <c r="N4" i="5"/>
  <c r="Q10" i="5" a="1"/>
  <c r="Q10" i="5" s="1"/>
  <c r="Q11" i="5" a="1"/>
  <c r="Q11" i="5" s="1"/>
  <c r="Q12" i="5" a="1"/>
  <c r="Q12" i="5" s="1"/>
  <c r="Q13" i="5" a="1"/>
  <c r="Q13" i="5" s="1"/>
  <c r="Q14" i="5" a="1"/>
  <c r="Q14" i="5" s="1"/>
  <c r="Q15" i="5" a="1"/>
  <c r="Q15" i="5" s="1"/>
  <c r="Q16" i="5" a="1"/>
  <c r="Q16" i="5" s="1"/>
  <c r="Q17" i="5" a="1"/>
  <c r="Q17" i="5" s="1"/>
  <c r="Q18" i="5" a="1"/>
  <c r="Q18" i="5" s="1"/>
  <c r="Q19" i="5" a="1"/>
  <c r="Q19" i="5" s="1"/>
  <c r="Q20" i="5" a="1"/>
  <c r="Q20" i="5" s="1"/>
  <c r="Q21" i="5" a="1"/>
  <c r="Q21" i="5" s="1"/>
  <c r="Q22" i="5" a="1"/>
  <c r="Q22" i="5" s="1"/>
  <c r="Q23" i="5" a="1"/>
  <c r="Q23" i="5" s="1"/>
  <c r="Q24" i="5" a="1"/>
  <c r="Q24" i="5" s="1"/>
  <c r="Q25" i="5" a="1"/>
  <c r="Q25" i="5" s="1"/>
  <c r="Q26" i="5" a="1"/>
  <c r="Q26" i="5" s="1"/>
  <c r="Q27" i="5" a="1"/>
  <c r="Q27" i="5" s="1"/>
  <c r="Q28" i="5" a="1"/>
  <c r="Q28" i="5" s="1"/>
  <c r="Q29" i="5" a="1"/>
  <c r="Q29" i="5" s="1"/>
  <c r="Q30" i="5" a="1"/>
  <c r="Q30" i="5" s="1"/>
  <c r="Q31" i="5" a="1"/>
  <c r="Q31" i="5" s="1"/>
  <c r="Q32" i="5" a="1"/>
  <c r="Q32" i="5" s="1"/>
  <c r="Q33" i="5" a="1"/>
  <c r="Q33" i="5" s="1"/>
  <c r="Q34" i="5" a="1"/>
  <c r="Q34" i="5" s="1"/>
  <c r="Q35" i="5" a="1"/>
  <c r="Q35" i="5" s="1"/>
  <c r="Q36" i="5" a="1"/>
  <c r="Q36" i="5" s="1"/>
  <c r="Q37" i="5" a="1"/>
  <c r="Q37" i="5" s="1"/>
  <c r="Q38" i="5" a="1"/>
  <c r="Q38" i="5" s="1"/>
  <c r="Q39" i="5" a="1"/>
  <c r="Q39" i="5" s="1"/>
  <c r="Q40" i="5" a="1"/>
  <c r="Q40" i="5" s="1"/>
  <c r="Q41" i="5" a="1"/>
  <c r="Q41" i="5" s="1"/>
  <c r="Q42" i="5" a="1"/>
  <c r="Q42" i="5" s="1"/>
  <c r="Q43" i="5" a="1"/>
  <c r="Q43" i="5" s="1"/>
  <c r="Q44" i="5" a="1"/>
  <c r="Q44" i="5" s="1"/>
  <c r="Q45" i="5" a="1"/>
  <c r="Q45" i="5" s="1"/>
  <c r="Q46" i="5" a="1"/>
  <c r="Q46" i="5" s="1"/>
  <c r="Q47" i="5" a="1"/>
  <c r="Q47" i="5" s="1"/>
  <c r="Q48" i="5" a="1"/>
  <c r="Q48" i="5" s="1"/>
  <c r="Q49" i="5" a="1"/>
  <c r="Q49" i="5" s="1"/>
  <c r="Q50" i="5" a="1"/>
  <c r="Q50" i="5" s="1"/>
  <c r="Q51" i="5" a="1"/>
  <c r="Q51" i="5" s="1"/>
  <c r="Q52" i="5" a="1"/>
  <c r="Q52" i="5" s="1"/>
  <c r="Q53" i="5" a="1"/>
  <c r="Q53" i="5" s="1"/>
  <c r="Q54" i="5" a="1"/>
  <c r="Q54" i="5" s="1"/>
  <c r="Q55" i="5" a="1"/>
  <c r="Q55" i="5" s="1"/>
  <c r="Q56" i="5" a="1"/>
  <c r="Q56" i="5" s="1"/>
  <c r="Q57" i="5" a="1"/>
  <c r="Q57" i="5" s="1"/>
  <c r="Q58" i="5" a="1"/>
  <c r="Q58" i="5" s="1"/>
  <c r="Q59" i="5" a="1"/>
  <c r="Q59" i="5" s="1"/>
  <c r="Q60" i="5" a="1"/>
  <c r="Q60" i="5" s="1"/>
  <c r="Q61" i="5" a="1"/>
  <c r="Q61" i="5" s="1"/>
  <c r="Q62" i="5" a="1"/>
  <c r="Q62" i="5" s="1"/>
  <c r="Q63" i="5" a="1"/>
  <c r="Q63" i="5" s="1"/>
  <c r="Q64" i="5" a="1"/>
  <c r="Q64" i="5" s="1"/>
  <c r="Q65" i="5" a="1"/>
  <c r="Q65" i="5" s="1"/>
  <c r="Q66" i="5" a="1"/>
  <c r="Q66" i="5" s="1"/>
  <c r="Q67" i="5" a="1"/>
  <c r="Q67" i="5" s="1"/>
  <c r="Q68" i="5" a="1"/>
  <c r="Q68" i="5" s="1"/>
  <c r="Q69" i="5" a="1"/>
  <c r="Q69" i="5" s="1"/>
  <c r="Q70" i="5" a="1"/>
  <c r="Q70" i="5" s="1"/>
  <c r="Q71" i="5" a="1"/>
  <c r="Q71" i="5" s="1"/>
  <c r="Q9" i="5" a="1"/>
  <c r="Q9" i="5" s="1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9" i="5"/>
  <c r="BS56" i="2"/>
  <c r="BR56" i="2"/>
  <c r="BQ56" i="2"/>
  <c r="BP56" i="2"/>
  <c r="BO56" i="2"/>
  <c r="BN56" i="2"/>
  <c r="BM56" i="2"/>
  <c r="BL56" i="2"/>
  <c r="BK56" i="2"/>
  <c r="BJ56" i="2"/>
  <c r="BI56" i="2"/>
  <c r="BH56" i="2"/>
  <c r="BG56" i="2"/>
  <c r="BF56" i="2"/>
  <c r="BE56" i="2"/>
  <c r="BD56" i="2"/>
  <c r="BC56" i="2"/>
  <c r="BB56" i="2"/>
  <c r="BA56" i="2"/>
  <c r="AZ56" i="2"/>
  <c r="AY56" i="2"/>
  <c r="AX56" i="2"/>
  <c r="AW56" i="2"/>
  <c r="AV56" i="2"/>
  <c r="AU56" i="2"/>
  <c r="AT56" i="2"/>
  <c r="AS56" i="2"/>
  <c r="AR56" i="2"/>
  <c r="AQ56" i="2"/>
  <c r="AP56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/>
  <c r="D56" i="2"/>
  <c r="C56" i="2"/>
  <c r="B56" i="2"/>
  <c r="BS55" i="2"/>
  <c r="BR55" i="2"/>
  <c r="BQ55" i="2"/>
  <c r="BP55" i="2"/>
  <c r="BO55" i="2"/>
  <c r="BN55" i="2"/>
  <c r="BM55" i="2"/>
  <c r="BL55" i="2"/>
  <c r="BK55" i="2"/>
  <c r="BJ55" i="2"/>
  <c r="BI55" i="2"/>
  <c r="BH55" i="2"/>
  <c r="BG55" i="2"/>
  <c r="BF55" i="2"/>
  <c r="BE55" i="2"/>
  <c r="BD55" i="2"/>
  <c r="BC55" i="2"/>
  <c r="BB55" i="2"/>
  <c r="BA55" i="2"/>
  <c r="AZ55" i="2"/>
  <c r="AY55" i="2"/>
  <c r="AX55" i="2"/>
  <c r="AW55" i="2"/>
  <c r="AV55" i="2"/>
  <c r="AU55" i="2"/>
  <c r="AT55" i="2"/>
  <c r="AS55" i="2"/>
  <c r="AR55" i="2"/>
  <c r="AQ55" i="2"/>
  <c r="AP55" i="2"/>
  <c r="AO55" i="2"/>
  <c r="AN55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C55" i="2"/>
  <c r="B55" i="2"/>
  <c r="BS51" i="2"/>
  <c r="BR51" i="2"/>
  <c r="BQ51" i="2"/>
  <c r="BP51" i="2"/>
  <c r="BO51" i="2"/>
  <c r="BN51" i="2"/>
  <c r="BM51" i="2"/>
  <c r="BL51" i="2"/>
  <c r="BK51" i="2"/>
  <c r="BJ51" i="2"/>
  <c r="BI51" i="2"/>
  <c r="BH51" i="2"/>
  <c r="BG51" i="2"/>
  <c r="BF51" i="2"/>
  <c r="BE51" i="2"/>
  <c r="BD51" i="2"/>
  <c r="BC51" i="2"/>
  <c r="BB51" i="2"/>
  <c r="BA51" i="2"/>
  <c r="AZ51" i="2"/>
  <c r="AY51" i="2"/>
  <c r="AX51" i="2"/>
  <c r="AW51" i="2"/>
  <c r="AV51" i="2"/>
  <c r="AU51" i="2"/>
  <c r="AT51" i="2"/>
  <c r="AS51" i="2"/>
  <c r="AR51" i="2"/>
  <c r="AQ51" i="2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C51" i="2"/>
  <c r="B51" i="2"/>
  <c r="BS50" i="2"/>
  <c r="BR50" i="2"/>
  <c r="BQ50" i="2"/>
  <c r="BP50" i="2"/>
  <c r="BO50" i="2"/>
  <c r="BN50" i="2"/>
  <c r="BM50" i="2"/>
  <c r="BL50" i="2"/>
  <c r="BK50" i="2"/>
  <c r="BJ50" i="2"/>
  <c r="BI50" i="2"/>
  <c r="BH50" i="2"/>
  <c r="BG50" i="2"/>
  <c r="BF50" i="2"/>
  <c r="BE50" i="2"/>
  <c r="BD50" i="2"/>
  <c r="BC50" i="2"/>
  <c r="BB50" i="2"/>
  <c r="BA50" i="2"/>
  <c r="AZ50" i="2"/>
  <c r="AY50" i="2"/>
  <c r="AX50" i="2"/>
  <c r="AW50" i="2"/>
  <c r="AV50" i="2"/>
  <c r="AU50" i="2"/>
  <c r="AT50" i="2"/>
  <c r="AS50" i="2"/>
  <c r="AR50" i="2"/>
  <c r="AQ50" i="2"/>
  <c r="AP50" i="2"/>
  <c r="AO50" i="2"/>
  <c r="AN50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C50" i="2"/>
  <c r="B50" i="2"/>
  <c r="BS46" i="2"/>
  <c r="BR46" i="2"/>
  <c r="BQ46" i="2"/>
  <c r="BP46" i="2"/>
  <c r="BO46" i="2"/>
  <c r="BN46" i="2"/>
  <c r="BM46" i="2"/>
  <c r="BL46" i="2"/>
  <c r="BK46" i="2"/>
  <c r="BJ46" i="2"/>
  <c r="BI46" i="2"/>
  <c r="BH46" i="2"/>
  <c r="BG46" i="2"/>
  <c r="BF46" i="2"/>
  <c r="BE46" i="2"/>
  <c r="BD46" i="2"/>
  <c r="BC46" i="2"/>
  <c r="BB46" i="2"/>
  <c r="BA46" i="2"/>
  <c r="AZ46" i="2"/>
  <c r="AY46" i="2"/>
  <c r="AX46" i="2"/>
  <c r="AW46" i="2"/>
  <c r="AV46" i="2"/>
  <c r="AU46" i="2"/>
  <c r="AT46" i="2"/>
  <c r="AS46" i="2"/>
  <c r="AR46" i="2"/>
  <c r="AQ46" i="2"/>
  <c r="AP46" i="2"/>
  <c r="AO46" i="2"/>
  <c r="AN46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C46" i="2"/>
  <c r="B46" i="2"/>
  <c r="BS45" i="2"/>
  <c r="BR45" i="2"/>
  <c r="BQ45" i="2"/>
  <c r="BP45" i="2"/>
  <c r="BO45" i="2"/>
  <c r="BN45" i="2"/>
  <c r="BM45" i="2"/>
  <c r="BL45" i="2"/>
  <c r="BK45" i="2"/>
  <c r="BJ45" i="2"/>
  <c r="BI45" i="2"/>
  <c r="BH45" i="2"/>
  <c r="BG45" i="2"/>
  <c r="BF45" i="2"/>
  <c r="BE45" i="2"/>
  <c r="BD45" i="2"/>
  <c r="BC45" i="2"/>
  <c r="BB45" i="2"/>
  <c r="BA45" i="2"/>
  <c r="AZ45" i="2"/>
  <c r="AY45" i="2"/>
  <c r="AX45" i="2"/>
  <c r="AW45" i="2"/>
  <c r="AV45" i="2"/>
  <c r="AU45" i="2"/>
  <c r="AT45" i="2"/>
  <c r="AS45" i="2"/>
  <c r="AR45" i="2"/>
  <c r="AQ45" i="2"/>
  <c r="AP45" i="2"/>
  <c r="AO45" i="2"/>
  <c r="AN45" i="2"/>
  <c r="AM45" i="2"/>
  <c r="AL45" i="2"/>
  <c r="AK45" i="2"/>
  <c r="AJ45" i="2"/>
  <c r="AI45" i="2"/>
  <c r="AH45" i="2"/>
  <c r="AG45" i="2"/>
  <c r="AF45" i="2"/>
  <c r="AE45" i="2"/>
  <c r="AD45" i="2"/>
  <c r="AC45" i="2"/>
  <c r="AB45" i="2"/>
  <c r="AA45" i="2"/>
  <c r="Z45" i="2"/>
  <c r="Y45" i="2"/>
  <c r="X45" i="2"/>
  <c r="W45" i="2"/>
  <c r="V45" i="2"/>
  <c r="U45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C45" i="2"/>
  <c r="B45" i="2"/>
  <c r="BS41" i="2"/>
  <c r="BR41" i="2"/>
  <c r="BQ41" i="2"/>
  <c r="BP41" i="2"/>
  <c r="BO41" i="2"/>
  <c r="BN41" i="2"/>
  <c r="BM41" i="2"/>
  <c r="BL41" i="2"/>
  <c r="BK41" i="2"/>
  <c r="BJ41" i="2"/>
  <c r="BI41" i="2"/>
  <c r="BH41" i="2"/>
  <c r="BG41" i="2"/>
  <c r="BF41" i="2"/>
  <c r="BE41" i="2"/>
  <c r="BD41" i="2"/>
  <c r="BC41" i="2"/>
  <c r="BB41" i="2"/>
  <c r="BA41" i="2"/>
  <c r="AZ41" i="2"/>
  <c r="AY41" i="2"/>
  <c r="AX41" i="2"/>
  <c r="AW41" i="2"/>
  <c r="AV41" i="2"/>
  <c r="AU41" i="2"/>
  <c r="AT41" i="2"/>
  <c r="AS41" i="2"/>
  <c r="AR41" i="2"/>
  <c r="AQ41" i="2"/>
  <c r="AP41" i="2"/>
  <c r="AO41" i="2"/>
  <c r="AN41" i="2"/>
  <c r="AM41" i="2"/>
  <c r="AL41" i="2"/>
  <c r="AK41" i="2"/>
  <c r="AJ41" i="2"/>
  <c r="AI41" i="2"/>
  <c r="AH41" i="2"/>
  <c r="AG41" i="2"/>
  <c r="AF41" i="2"/>
  <c r="AE41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C41" i="2"/>
  <c r="B41" i="2"/>
  <c r="BS40" i="2"/>
  <c r="BR40" i="2"/>
  <c r="BQ40" i="2"/>
  <c r="BP40" i="2"/>
  <c r="BO40" i="2"/>
  <c r="BN40" i="2"/>
  <c r="BM40" i="2"/>
  <c r="BL40" i="2"/>
  <c r="BK40" i="2"/>
  <c r="BJ40" i="2"/>
  <c r="BI40" i="2"/>
  <c r="BH40" i="2"/>
  <c r="BG40" i="2"/>
  <c r="BF40" i="2"/>
  <c r="BE40" i="2"/>
  <c r="BD40" i="2"/>
  <c r="BC40" i="2"/>
  <c r="BB40" i="2"/>
  <c r="BA40" i="2"/>
  <c r="AZ40" i="2"/>
  <c r="AY40" i="2"/>
  <c r="AX40" i="2"/>
  <c r="AW40" i="2"/>
  <c r="AV40" i="2"/>
  <c r="AU40" i="2"/>
  <c r="AT40" i="2"/>
  <c r="AS40" i="2"/>
  <c r="AR40" i="2"/>
  <c r="AQ40" i="2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C40" i="2"/>
  <c r="B40" i="2"/>
  <c r="BS36" i="2"/>
  <c r="BR36" i="2"/>
  <c r="BQ36" i="2"/>
  <c r="BP36" i="2"/>
  <c r="BO36" i="2"/>
  <c r="BN36" i="2"/>
  <c r="BM36" i="2"/>
  <c r="BL36" i="2"/>
  <c r="BK36" i="2"/>
  <c r="BJ36" i="2"/>
  <c r="BI36" i="2"/>
  <c r="BH36" i="2"/>
  <c r="BG36" i="2"/>
  <c r="BF36" i="2"/>
  <c r="BE36" i="2"/>
  <c r="BD36" i="2"/>
  <c r="BC36" i="2"/>
  <c r="BB36" i="2"/>
  <c r="BA36" i="2"/>
  <c r="AZ36" i="2"/>
  <c r="AY36" i="2"/>
  <c r="AX36" i="2"/>
  <c r="AW36" i="2"/>
  <c r="AV36" i="2"/>
  <c r="AU36" i="2"/>
  <c r="AT36" i="2"/>
  <c r="AS36" i="2"/>
  <c r="AR36" i="2"/>
  <c r="AQ36" i="2"/>
  <c r="AP36" i="2"/>
  <c r="AO36" i="2"/>
  <c r="AN36" i="2"/>
  <c r="AM36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B36" i="2"/>
  <c r="BS35" i="2"/>
  <c r="BR35" i="2"/>
  <c r="BQ35" i="2"/>
  <c r="BP35" i="2"/>
  <c r="BO35" i="2"/>
  <c r="BN35" i="2"/>
  <c r="BM35" i="2"/>
  <c r="BL35" i="2"/>
  <c r="BK35" i="2"/>
  <c r="BJ35" i="2"/>
  <c r="BI35" i="2"/>
  <c r="BH35" i="2"/>
  <c r="BG35" i="2"/>
  <c r="BF35" i="2"/>
  <c r="BE35" i="2"/>
  <c r="BD35" i="2"/>
  <c r="BC35" i="2"/>
  <c r="BB35" i="2"/>
  <c r="BA35" i="2"/>
  <c r="AZ35" i="2"/>
  <c r="AY35" i="2"/>
  <c r="AX35" i="2"/>
  <c r="AW35" i="2"/>
  <c r="AV35" i="2"/>
  <c r="AU35" i="2"/>
  <c r="AT35" i="2"/>
  <c r="AS35" i="2"/>
  <c r="AR35" i="2"/>
  <c r="AQ35" i="2"/>
  <c r="AP35" i="2"/>
  <c r="AO35" i="2"/>
  <c r="AN35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B35" i="2"/>
  <c r="BS31" i="2"/>
  <c r="BR31" i="2"/>
  <c r="BQ31" i="2"/>
  <c r="BP31" i="2"/>
  <c r="BO31" i="2"/>
  <c r="BN31" i="2"/>
  <c r="BM31" i="2"/>
  <c r="BL31" i="2"/>
  <c r="BK31" i="2"/>
  <c r="BJ31" i="2"/>
  <c r="BI31" i="2"/>
  <c r="BH31" i="2"/>
  <c r="BG31" i="2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C31" i="2"/>
  <c r="B31" i="2"/>
  <c r="BS30" i="2"/>
  <c r="BR30" i="2"/>
  <c r="BQ30" i="2"/>
  <c r="BP30" i="2"/>
  <c r="BO30" i="2"/>
  <c r="BN30" i="2"/>
  <c r="BM30" i="2"/>
  <c r="BL30" i="2"/>
  <c r="BK30" i="2"/>
  <c r="BJ30" i="2"/>
  <c r="BI30" i="2"/>
  <c r="BH30" i="2"/>
  <c r="BG30" i="2"/>
  <c r="BF30" i="2"/>
  <c r="BE30" i="2"/>
  <c r="BD30" i="2"/>
  <c r="BC30" i="2"/>
  <c r="BB30" i="2"/>
  <c r="BA30" i="2"/>
  <c r="AZ30" i="2"/>
  <c r="AY30" i="2"/>
  <c r="AX30" i="2"/>
  <c r="AW30" i="2"/>
  <c r="AV30" i="2"/>
  <c r="AU30" i="2"/>
  <c r="AT30" i="2"/>
  <c r="AS30" i="2"/>
  <c r="AR30" i="2"/>
  <c r="AQ30" i="2"/>
  <c r="AP30" i="2"/>
  <c r="AO30" i="2"/>
  <c r="AN30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B30" i="2"/>
  <c r="BS26" i="2"/>
  <c r="BR26" i="2"/>
  <c r="BQ26" i="2"/>
  <c r="BP26" i="2"/>
  <c r="BO26" i="2"/>
  <c r="BN26" i="2"/>
  <c r="BM26" i="2"/>
  <c r="BL26" i="2"/>
  <c r="BK26" i="2"/>
  <c r="BJ26" i="2"/>
  <c r="BI26" i="2"/>
  <c r="BH26" i="2"/>
  <c r="BG26" i="2"/>
  <c r="BF26" i="2"/>
  <c r="BE26" i="2"/>
  <c r="BD26" i="2"/>
  <c r="BC26" i="2"/>
  <c r="BB26" i="2"/>
  <c r="BA26" i="2"/>
  <c r="AZ26" i="2"/>
  <c r="AY26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B26" i="2"/>
  <c r="BS25" i="2"/>
  <c r="BR25" i="2"/>
  <c r="BQ25" i="2"/>
  <c r="BP25" i="2"/>
  <c r="BO25" i="2"/>
  <c r="BN25" i="2"/>
  <c r="BM25" i="2"/>
  <c r="BL25" i="2"/>
  <c r="BK25" i="2"/>
  <c r="BJ25" i="2"/>
  <c r="BI25" i="2"/>
  <c r="BH25" i="2"/>
  <c r="BG25" i="2"/>
  <c r="BF25" i="2"/>
  <c r="BE25" i="2"/>
  <c r="BD25" i="2"/>
  <c r="BC25" i="2"/>
  <c r="BB25" i="2"/>
  <c r="BA25" i="2"/>
  <c r="AZ25" i="2"/>
  <c r="AY25" i="2"/>
  <c r="AX25" i="2"/>
  <c r="AW25" i="2"/>
  <c r="AV25" i="2"/>
  <c r="AU25" i="2"/>
  <c r="AT25" i="2"/>
  <c r="AS25" i="2"/>
  <c r="AR25" i="2"/>
  <c r="AQ25" i="2"/>
  <c r="AP25" i="2"/>
  <c r="AO25" i="2"/>
  <c r="AN25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B25" i="2"/>
  <c r="BS21" i="2"/>
  <c r="BR21" i="2"/>
  <c r="BQ21" i="2"/>
  <c r="BP21" i="2"/>
  <c r="BO21" i="2"/>
  <c r="BN21" i="2"/>
  <c r="BM21" i="2"/>
  <c r="BL21" i="2"/>
  <c r="BK21" i="2"/>
  <c r="BJ21" i="2"/>
  <c r="BI21" i="2"/>
  <c r="BH21" i="2"/>
  <c r="BG21" i="2"/>
  <c r="BF21" i="2"/>
  <c r="BE21" i="2"/>
  <c r="BD21" i="2"/>
  <c r="BC21" i="2"/>
  <c r="BB21" i="2"/>
  <c r="BA21" i="2"/>
  <c r="AZ21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B21" i="2"/>
  <c r="BS20" i="2"/>
  <c r="BR20" i="2"/>
  <c r="BQ20" i="2"/>
  <c r="BP20" i="2"/>
  <c r="BO20" i="2"/>
  <c r="BN20" i="2"/>
  <c r="BM20" i="2"/>
  <c r="BL20" i="2"/>
  <c r="BK20" i="2"/>
  <c r="BJ20" i="2"/>
  <c r="BI20" i="2"/>
  <c r="BH20" i="2"/>
  <c r="BG20" i="2"/>
  <c r="BF20" i="2"/>
  <c r="BE20" i="2"/>
  <c r="BD20" i="2"/>
  <c r="BC20" i="2"/>
  <c r="BB20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BS16" i="2"/>
  <c r="BR16" i="2"/>
  <c r="BQ16" i="2"/>
  <c r="BP16" i="2"/>
  <c r="BO16" i="2"/>
  <c r="BN16" i="2"/>
  <c r="BM16" i="2"/>
  <c r="BL16" i="2"/>
  <c r="BK16" i="2"/>
  <c r="BJ16" i="2"/>
  <c r="BI16" i="2"/>
  <c r="BH16" i="2"/>
  <c r="BG16" i="2"/>
  <c r="BF16" i="2"/>
  <c r="BE16" i="2"/>
  <c r="BD16" i="2"/>
  <c r="BC16" i="2"/>
  <c r="BB16" i="2"/>
  <c r="BA16" i="2"/>
  <c r="AZ16" i="2"/>
  <c r="AY16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B16" i="2"/>
  <c r="BS15" i="2"/>
  <c r="BR15" i="2"/>
  <c r="BQ15" i="2"/>
  <c r="BP15" i="2"/>
  <c r="BO15" i="2"/>
  <c r="BN15" i="2"/>
  <c r="BM15" i="2"/>
  <c r="BL15" i="2"/>
  <c r="BK15" i="2"/>
  <c r="BJ15" i="2"/>
  <c r="BI15" i="2"/>
  <c r="BH15" i="2"/>
  <c r="BG15" i="2"/>
  <c r="BF15" i="2"/>
  <c r="BE15" i="2"/>
  <c r="BD15" i="2"/>
  <c r="BC15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B15" i="2"/>
  <c r="BS11" i="2"/>
  <c r="BR11" i="2"/>
  <c r="BQ11" i="2"/>
  <c r="BP11" i="2"/>
  <c r="BO11" i="2"/>
  <c r="BN11" i="2"/>
  <c r="BM11" i="2"/>
  <c r="BL11" i="2"/>
  <c r="BK11" i="2"/>
  <c r="BJ11" i="2"/>
  <c r="BI11" i="2"/>
  <c r="BH11" i="2"/>
  <c r="BG11" i="2"/>
  <c r="BF11" i="2"/>
  <c r="BE11" i="2"/>
  <c r="BD11" i="2"/>
  <c r="BC11" i="2"/>
  <c r="BB11" i="2"/>
  <c r="BA11" i="2"/>
  <c r="AZ11" i="2"/>
  <c r="AY11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B11" i="2"/>
  <c r="BS10" i="2"/>
  <c r="BR10" i="2"/>
  <c r="BQ10" i="2"/>
  <c r="BP10" i="2"/>
  <c r="BO10" i="2"/>
  <c r="BN10" i="2"/>
  <c r="BM10" i="2"/>
  <c r="BL10" i="2"/>
  <c r="BK10" i="2"/>
  <c r="BJ10" i="2"/>
  <c r="BI10" i="2"/>
  <c r="BH10" i="2"/>
  <c r="BG10" i="2"/>
  <c r="BF10" i="2"/>
  <c r="BE10" i="2"/>
  <c r="BD10" i="2"/>
  <c r="BC10" i="2"/>
  <c r="BB10" i="2"/>
  <c r="BA10" i="2"/>
  <c r="AZ10" i="2"/>
  <c r="AY10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B10" i="2"/>
  <c r="B5" i="2"/>
  <c r="C5" i="2"/>
  <c r="D5" i="2"/>
  <c r="E5" i="2"/>
  <c r="F5" i="2"/>
  <c r="G5" i="2"/>
  <c r="H5" i="2"/>
  <c r="B6" i="2"/>
  <c r="C6" i="2"/>
  <c r="D6" i="2"/>
  <c r="E6" i="2"/>
  <c r="F6" i="2"/>
  <c r="G6" i="2"/>
  <c r="H6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BA5" i="2"/>
  <c r="BB5" i="2"/>
  <c r="BC5" i="2"/>
  <c r="BD5" i="2"/>
  <c r="BE5" i="2"/>
  <c r="BF5" i="2"/>
  <c r="BG5" i="2"/>
  <c r="BH5" i="2"/>
  <c r="BI5" i="2"/>
  <c r="BJ5" i="2"/>
  <c r="BK5" i="2"/>
  <c r="BL5" i="2"/>
  <c r="BM5" i="2"/>
  <c r="BN5" i="2"/>
  <c r="BO5" i="2"/>
  <c r="BP5" i="2"/>
  <c r="BQ5" i="2"/>
  <c r="BR5" i="2"/>
  <c r="BS5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BA6" i="2"/>
  <c r="BB6" i="2"/>
  <c r="BC6" i="2"/>
  <c r="BD6" i="2"/>
  <c r="BE6" i="2"/>
  <c r="BF6" i="2"/>
  <c r="BG6" i="2"/>
  <c r="BH6" i="2"/>
  <c r="BI6" i="2"/>
  <c r="BJ6" i="2"/>
  <c r="BK6" i="2"/>
  <c r="BL6" i="2"/>
  <c r="BM6" i="2"/>
  <c r="BN6" i="2"/>
  <c r="BO6" i="2"/>
  <c r="BP6" i="2"/>
  <c r="BQ6" i="2"/>
  <c r="BR6" i="2"/>
  <c r="BS6" i="2"/>
  <c r="I6" i="2"/>
  <c r="I5" i="2"/>
  <c r="O76" i="5" l="1"/>
  <c r="BR97" i="7"/>
  <c r="G104" i="7"/>
  <c r="G112" i="7" s="1"/>
  <c r="O79" i="5"/>
  <c r="BP97" i="7"/>
  <c r="O75" i="5"/>
  <c r="O83" i="5"/>
  <c r="BP97" i="8"/>
  <c r="O73" i="5"/>
  <c r="O77" i="5"/>
  <c r="O81" i="5"/>
  <c r="O84" i="5"/>
  <c r="O80" i="5"/>
  <c r="O74" i="5"/>
  <c r="O78" i="5"/>
  <c r="O82" i="5"/>
  <c r="BR97" i="8"/>
  <c r="N84" i="5"/>
  <c r="N80" i="5"/>
  <c r="N74" i="5"/>
  <c r="N83" i="5"/>
  <c r="N79" i="5"/>
  <c r="N75" i="5"/>
  <c r="N82" i="5"/>
  <c r="N78" i="5"/>
  <c r="N76" i="5"/>
  <c r="N81" i="5"/>
  <c r="N77" i="5"/>
  <c r="N73" i="5"/>
  <c r="G113" i="7" l="1"/>
</calcChain>
</file>

<file path=xl/sharedStrings.xml><?xml version="1.0" encoding="utf-8"?>
<sst xmlns="http://schemas.openxmlformats.org/spreadsheetml/2006/main" count="1014" uniqueCount="339">
  <si>
    <t>pupilfitsize</t>
  </si>
  <si>
    <t>maxpupil</t>
  </si>
  <si>
    <t>sphere</t>
  </si>
  <si>
    <t>cyl</t>
  </si>
  <si>
    <t>axis</t>
  </si>
  <si>
    <t>c(1)</t>
  </si>
  <si>
    <t>c(2)</t>
  </si>
  <si>
    <t>c(3)</t>
  </si>
  <si>
    <t>c(4)</t>
  </si>
  <si>
    <t>c(5)</t>
  </si>
  <si>
    <t>c(6)</t>
  </si>
  <si>
    <t>c(7)</t>
  </si>
  <si>
    <t>c(8)</t>
  </si>
  <si>
    <t>c(9)</t>
  </si>
  <si>
    <t>c(10)</t>
  </si>
  <si>
    <t>c(11)</t>
  </si>
  <si>
    <t>c(12)</t>
  </si>
  <si>
    <t>c(13)</t>
  </si>
  <si>
    <t>c(14)</t>
  </si>
  <si>
    <t>c(15)</t>
  </si>
  <si>
    <t>c(16)</t>
  </si>
  <si>
    <t>c(17)</t>
  </si>
  <si>
    <t>c(18)</t>
  </si>
  <si>
    <t>c(19)</t>
  </si>
  <si>
    <t>c(20)</t>
  </si>
  <si>
    <t>c(21)</t>
  </si>
  <si>
    <t>c(22)</t>
  </si>
  <si>
    <t>c(23)</t>
  </si>
  <si>
    <t>c(24)</t>
  </si>
  <si>
    <t>c(25)</t>
  </si>
  <si>
    <t>c(26)</t>
  </si>
  <si>
    <t>c(27)</t>
  </si>
  <si>
    <t>c(28)</t>
  </si>
  <si>
    <t>c(29)</t>
  </si>
  <si>
    <t>c(30)</t>
  </si>
  <si>
    <t>c(31)</t>
  </si>
  <si>
    <t>c(32)</t>
  </si>
  <si>
    <t>c(33)</t>
  </si>
  <si>
    <t>c(34)</t>
  </si>
  <si>
    <t>c(35)</t>
  </si>
  <si>
    <t>c(36)</t>
  </si>
  <si>
    <t>c(37)</t>
  </si>
  <si>
    <t>c(38)</t>
  </si>
  <si>
    <t>c(39)</t>
  </si>
  <si>
    <t>c(40)</t>
  </si>
  <si>
    <t>c(41)</t>
  </si>
  <si>
    <t>c(42)</t>
  </si>
  <si>
    <t>c(43)</t>
  </si>
  <si>
    <t>c(44)</t>
  </si>
  <si>
    <t>c(45)</t>
  </si>
  <si>
    <t>c(46)</t>
  </si>
  <si>
    <t>c(47)</t>
  </si>
  <si>
    <t>c(48)</t>
  </si>
  <si>
    <t>c(49)</t>
  </si>
  <si>
    <t>c(50)</t>
  </si>
  <si>
    <t>c(51)</t>
  </si>
  <si>
    <t>c(52)</t>
  </si>
  <si>
    <t>c(53)</t>
  </si>
  <si>
    <t>c(54)</t>
  </si>
  <si>
    <t>c(55)</t>
  </si>
  <si>
    <t>c(56)</t>
  </si>
  <si>
    <t>c(57)</t>
  </si>
  <si>
    <t>c(58)</t>
  </si>
  <si>
    <t>c(59)</t>
  </si>
  <si>
    <t>c(60)</t>
  </si>
  <si>
    <t>c(61)</t>
  </si>
  <si>
    <t>c(62)</t>
  </si>
  <si>
    <t>c(63)</t>
  </si>
  <si>
    <t>c(64)</t>
  </si>
  <si>
    <t>c(65)</t>
  </si>
  <si>
    <t>216OSperp_01_1024_300.zer</t>
  </si>
  <si>
    <t>216OSperp_01_1024_400.zer</t>
  </si>
  <si>
    <t>216OSperp_01_1024_461.zer</t>
  </si>
  <si>
    <t>216OSperp_02_1024_300.zer</t>
  </si>
  <si>
    <t>216OSperp_02_1024_400.zer</t>
  </si>
  <si>
    <t>216OSperp_02_1024_480.zer</t>
  </si>
  <si>
    <t>216OSperp_04_1024_300.zer</t>
  </si>
  <si>
    <t>216OSperp_04_1024_400.zer</t>
  </si>
  <si>
    <t>216OSperp_04_1024_464.zer</t>
  </si>
  <si>
    <t>246ODperp01_1024_300.zer</t>
  </si>
  <si>
    <t>246ODperp01_1024_400.zer</t>
  </si>
  <si>
    <t>246ODperp01_1024_462.zer</t>
  </si>
  <si>
    <t>246ODperp03_1024_300.zer</t>
  </si>
  <si>
    <t>246ODperp03_1024_400.zer</t>
  </si>
  <si>
    <t>246ODperp03_1024_479.zer</t>
  </si>
  <si>
    <t>246ODperp04_1024_300.zer</t>
  </si>
  <si>
    <t>246ODperp04_1024_400.zer</t>
  </si>
  <si>
    <t>246ODperp04_1024_471.zer</t>
  </si>
  <si>
    <t>246OSperp01_1024_300.zer</t>
  </si>
  <si>
    <t>246OSperp01_1024_400.zer</t>
  </si>
  <si>
    <t>246OSperp01_1024_453.zer</t>
  </si>
  <si>
    <t>246OSperp03_1024_300.zer</t>
  </si>
  <si>
    <t>246OSperp03_1024_400.zer</t>
  </si>
  <si>
    <t>246OSperp03_1024_461.zer</t>
  </si>
  <si>
    <t>246OSperp04_1024_300.zer</t>
  </si>
  <si>
    <t>246OSperp04_1024_400.zer</t>
  </si>
  <si>
    <t>246OSperp04_1024_479.zer</t>
  </si>
  <si>
    <t>259ODperp01_1024_300.zer</t>
  </si>
  <si>
    <t>259ODperp01_1024_400.zer</t>
  </si>
  <si>
    <t>259ODperp01_1024_425.zer</t>
  </si>
  <si>
    <t>259ODperp04_1024_300.zer</t>
  </si>
  <si>
    <t>259ODperp04_1024_400.zer</t>
  </si>
  <si>
    <t>259ODperp04_1024_428.zer</t>
  </si>
  <si>
    <t>259ODperp05_1024_300.zer</t>
  </si>
  <si>
    <t>259ODperp05_1024_400.zer</t>
  </si>
  <si>
    <t>259ODperp05_1024_439.zer</t>
  </si>
  <si>
    <t>259OSperp02_1024_300.zer</t>
  </si>
  <si>
    <t>259OSperp02_1024_400.zer</t>
  </si>
  <si>
    <t>259OSperp02_1024_454.zer</t>
  </si>
  <si>
    <t>259OSperp03_1024_300.zer</t>
  </si>
  <si>
    <t>259OSperp03_1024_400.zer</t>
  </si>
  <si>
    <t>259OSperp03_1024_437.zer</t>
  </si>
  <si>
    <t>259OSperp04_1024_300.zer</t>
  </si>
  <si>
    <t>259OSperp04_1024_400.zer</t>
  </si>
  <si>
    <t>259OSperp04_1024_420.zer</t>
  </si>
  <si>
    <t>261OSperp02_1024_300.zer</t>
  </si>
  <si>
    <t>261OSperp02_1024_400.zer</t>
  </si>
  <si>
    <t>261OSperp02_1024_459.zer</t>
  </si>
  <si>
    <t>261OSperp04_1024_300.zer</t>
  </si>
  <si>
    <t>261OSperp04_1024_400.zer</t>
  </si>
  <si>
    <t>261OSperp04_1024_466.zer</t>
  </si>
  <si>
    <t>261OSperp05_1024_300.zer</t>
  </si>
  <si>
    <t>261OSperp05_1024_400.zer</t>
  </si>
  <si>
    <t>261OSperp05_1024_468.zer</t>
  </si>
  <si>
    <t>263ODperp01_1024_300.zer</t>
  </si>
  <si>
    <t>263ODperp01_1024_400.zer</t>
  </si>
  <si>
    <t>263ODperp01_1024_435.zer</t>
  </si>
  <si>
    <t>263ODperp03_1024_300.zer</t>
  </si>
  <si>
    <t>263ODperp03_1024_400.zer</t>
  </si>
  <si>
    <t>263ODperp03_1024_449.zer</t>
  </si>
  <si>
    <t>263ODperp04_1024_300.zer</t>
  </si>
  <si>
    <t>263ODperp04_1024_400.zer</t>
  </si>
  <si>
    <t>263ODperp04_1024_434.zer</t>
  </si>
  <si>
    <t>264ODperp01_1024_300.zer</t>
  </si>
  <si>
    <t>264ODperp01_1024_400.zer</t>
  </si>
  <si>
    <t>264ODperp01_1024_427.zer</t>
  </si>
  <si>
    <t>264ODperp03_1024_300.zer</t>
  </si>
  <si>
    <t>264ODperp03_1024_400.zer</t>
  </si>
  <si>
    <t>264ODperp03_1024_417.zer</t>
  </si>
  <si>
    <t>264ODperp05_1024_300.zer</t>
  </si>
  <si>
    <t>264ODperp05_1024_400.zer</t>
  </si>
  <si>
    <t>264ODperp05_1024_412.zer</t>
  </si>
  <si>
    <t>264OSperp01_1024_300.zer</t>
  </si>
  <si>
    <t>264OSperp01_1024_400.zer</t>
  </si>
  <si>
    <t>264OSperp01_1024_427.zer</t>
  </si>
  <si>
    <t>264OSperp03_1024_300.zer</t>
  </si>
  <si>
    <t>264OSperp03_1024_400.zer</t>
  </si>
  <si>
    <t>264OSperp03_1024_439.zer</t>
  </si>
  <si>
    <t>264OSperp04_1024_300.zer</t>
  </si>
  <si>
    <t>264OSperp04_1024_400.zer</t>
  </si>
  <si>
    <t>264OSperp04_1024_420.zer</t>
  </si>
  <si>
    <t>265ODperp_02_1024_300.zer</t>
  </si>
  <si>
    <t>265ODperp_02_1024_400.zer</t>
  </si>
  <si>
    <t>265ODperp_02_1024_463.zer</t>
  </si>
  <si>
    <t>265ODperp_04_1024_300.zer</t>
  </si>
  <si>
    <t>265ODperp_04_1024_400.zer</t>
  </si>
  <si>
    <t>265ODperp_04_1024_455.zer</t>
  </si>
  <si>
    <t>265ODperp_05_1024_300.zer</t>
  </si>
  <si>
    <t>265ODperp_05_1024_400.zer</t>
  </si>
  <si>
    <t>265ODperp_05_1024_432.zer</t>
  </si>
  <si>
    <t>265OSperp_01_1024_300.zer</t>
  </si>
  <si>
    <t>265OSperp_01_1024_400.zer</t>
  </si>
  <si>
    <t>265OSperp_01_1024_434.zer</t>
  </si>
  <si>
    <t>265OSperp_03_1024_300.zer</t>
  </si>
  <si>
    <t>265OSperp_03_1024_400.zer</t>
  </si>
  <si>
    <t>265OSperp_03_1024_437.zer</t>
  </si>
  <si>
    <t>265OSperp_04_1024_300.zer</t>
  </si>
  <si>
    <t>265OSperp_04_1024_400.zer</t>
  </si>
  <si>
    <t>265OSperp_04_1024_438.zer</t>
  </si>
  <si>
    <t>216OS avg</t>
  </si>
  <si>
    <t>246OD avg</t>
  </si>
  <si>
    <t>246OS avg</t>
  </si>
  <si>
    <t>259OD avg</t>
  </si>
  <si>
    <t>259OS avg</t>
  </si>
  <si>
    <t>261OS avg</t>
  </si>
  <si>
    <t>263OD avg</t>
  </si>
  <si>
    <t>264OD avg</t>
  </si>
  <si>
    <t>264OS avg</t>
  </si>
  <si>
    <t>265OD avg</t>
  </si>
  <si>
    <t>265OS avg</t>
  </si>
  <si>
    <t>average</t>
  </si>
  <si>
    <t>stdev</t>
  </si>
  <si>
    <t>avg ABS</t>
  </si>
  <si>
    <t>all</t>
  </si>
  <si>
    <t>horms</t>
  </si>
  <si>
    <t>horms+ast</t>
  </si>
  <si>
    <t>2nd order</t>
  </si>
  <si>
    <t>3rd order</t>
  </si>
  <si>
    <t>4th order</t>
  </si>
  <si>
    <t>6th order</t>
  </si>
  <si>
    <t>7th order</t>
  </si>
  <si>
    <t>8th order</t>
  </si>
  <si>
    <t>9th order</t>
  </si>
  <si>
    <t>10th order</t>
  </si>
  <si>
    <t>5th order</t>
  </si>
  <si>
    <t xml:space="preserve">         PixelDimension: 512</t>
  </si>
  <si>
    <t xml:space="preserve">              PupilSize: 4</t>
  </si>
  <si>
    <t xml:space="preserve">           PupilFitSize: 4</t>
  </si>
  <si>
    <t xml:space="preserve">         PupilFieldSize: 8</t>
  </si>
  <si>
    <t xml:space="preserve">      ImagingWavelength: 0.5500</t>
  </si>
  <si>
    <t xml:space="preserve">    WavefrontResolution: 20</t>
  </si>
  <si>
    <t xml:space="preserve">               FileName: '216OS.zer'</t>
  </si>
  <si>
    <t>The best spectacle correction is 4.6247 DS X -0.35045 DC : AXIS 65.9451 deg</t>
  </si>
  <si>
    <t>Defocus</t>
  </si>
  <si>
    <t>Pupil</t>
  </si>
  <si>
    <t>RMS</t>
  </si>
  <si>
    <t>PSFsize</t>
  </si>
  <si>
    <t xml:space="preserve">               FileName: '246OD.zer'</t>
  </si>
  <si>
    <t>The best spectacle correction is 4.9816 DS X -0.90334 DC : AXIS 4.8565 deg</t>
  </si>
  <si>
    <t xml:space="preserve">               FileName: '246OS.zer'</t>
  </si>
  <si>
    <t>The best spectacle correction is 4.5859 DS X -0.58218 DC : AXIS 40.0359 deg</t>
  </si>
  <si>
    <t xml:space="preserve">               FileName: '259OD.zer'</t>
  </si>
  <si>
    <t>The best spectacle correction is 4.4382 DS X -1.2573 DC : AXIS 6.94048 deg</t>
  </si>
  <si>
    <t xml:space="preserve">               FileName: '259OS.zer'</t>
  </si>
  <si>
    <t>The best spectacle correction is 4.0933 DS X -2.0634 DC : AXIS 21.9375 deg</t>
  </si>
  <si>
    <t xml:space="preserve">               FileName: '261OS.zer'</t>
  </si>
  <si>
    <t>The best spectacle correction is 5.6534 DS X -1.3698 DC : AXIS 2.66996 deg</t>
  </si>
  <si>
    <t xml:space="preserve">               FileName: '263OD.zer'</t>
  </si>
  <si>
    <t>The best spectacle correction is 6.4023 DS X -1.3934 DC : AXIS 3.06924 deg</t>
  </si>
  <si>
    <t xml:space="preserve">               FileName: '264OD.zer'</t>
  </si>
  <si>
    <t>The best spectacle correction is 6.6833 DS X -1.3484 DC : AXIS 127.32 deg</t>
  </si>
  <si>
    <t xml:space="preserve">               FileName: '264OS.zer'</t>
  </si>
  <si>
    <t>The best spectacle correction is 5.9528 DS X -1.1555 DC : AXIS 55.1054 deg</t>
  </si>
  <si>
    <t xml:space="preserve">               FileName: '265OD.zer'</t>
  </si>
  <si>
    <t>The best spectacle correction is 5.9402 DS X -0.68529 DC : AXIS 138.585 deg</t>
  </si>
  <si>
    <t xml:space="preserve">               FileName: '265OS.zer'</t>
  </si>
  <si>
    <t>The best spectacle correction is 6.4953 DS X -1.5571 DC : AXIS 36.7086 deg</t>
  </si>
  <si>
    <t>216OS</t>
  </si>
  <si>
    <t>246OD</t>
  </si>
  <si>
    <t>246OS</t>
  </si>
  <si>
    <t>259OD</t>
  </si>
  <si>
    <t>259OS</t>
  </si>
  <si>
    <t>261OS</t>
  </si>
  <si>
    <t>263OD</t>
  </si>
  <si>
    <t>264OD</t>
  </si>
  <si>
    <t>264OS</t>
  </si>
  <si>
    <t>265OD</t>
  </si>
  <si>
    <t>265OS</t>
  </si>
  <si>
    <t>AVG Check Contrast</t>
  </si>
  <si>
    <t>DOF</t>
  </si>
  <si>
    <t>frequency</t>
  </si>
  <si>
    <t>radial average MTF at highest Strehl (with astigmatism)</t>
  </si>
  <si>
    <t>radial average MTF at highest Strehl (NO astigmatism)</t>
  </si>
  <si>
    <t>max contrast</t>
  </si>
  <si>
    <t>Raw refraction at minimum RMS</t>
  </si>
  <si>
    <t>Raw refraction corrected for LCA</t>
  </si>
  <si>
    <t>With astigmatism</t>
  </si>
  <si>
    <t>Without astigmatism</t>
  </si>
  <si>
    <t>max Strehl</t>
  </si>
  <si>
    <t>HORMS</t>
  </si>
  <si>
    <t>RMS (HO+ASTIG)</t>
  </si>
  <si>
    <t>RMS wave aberration</t>
  </si>
  <si>
    <t>Optimal focal offset (from minimium RMS)</t>
  </si>
  <si>
    <t>(estimated to be 4.5D btwn 840 and 550)</t>
  </si>
  <si>
    <t>Refraction from Shack Hartmann (for maximum contrast, corrected for LCA)</t>
  </si>
  <si>
    <t>Tree Shrew Code Name</t>
  </si>
  <si>
    <t>depth of focus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</si>
  <si>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</si>
  <si>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</si>
  <si>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</si>
  <si>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</si>
  <si>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</si>
  <si>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</si>
  <si>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</si>
  <si>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</si>
  <si>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</si>
  <si>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</si>
  <si>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</si>
  <si>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</si>
  <si>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</si>
  <si>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</si>
  <si>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</si>
  <si>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</si>
  <si>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</si>
  <si>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</si>
  <si>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</si>
  <si>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</si>
  <si>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</si>
  <si>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</si>
  <si>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</si>
  <si>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</si>
  <si>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</si>
  <si>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</si>
  <si>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</si>
  <si>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</si>
  <si>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</si>
  <si>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</si>
  <si>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</si>
  <si>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</si>
  <si>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</si>
  <si>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</si>
  <si>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</si>
  <si>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</si>
  <si>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</si>
  <si>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</si>
  <si>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</si>
  <si>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</si>
  <si>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</si>
  <si>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</si>
  <si>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</si>
  <si>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</si>
  <si>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</si>
  <si>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</si>
  <si>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</si>
  <si>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</si>
  <si>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</si>
  <si>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Z50</t>
  </si>
  <si>
    <t>Z51</t>
  </si>
  <si>
    <t>Z52</t>
  </si>
  <si>
    <t>Z53</t>
  </si>
  <si>
    <t>Z54</t>
  </si>
  <si>
    <t>Z55</t>
  </si>
  <si>
    <t>Z56</t>
  </si>
  <si>
    <t>Z57</t>
  </si>
  <si>
    <t>Z58</t>
  </si>
  <si>
    <t>Z59</t>
  </si>
  <si>
    <t>Z60</t>
  </si>
  <si>
    <t>Z61</t>
  </si>
  <si>
    <t>Z62</t>
  </si>
  <si>
    <t>Z63</t>
  </si>
  <si>
    <t>Z64</t>
  </si>
  <si>
    <t>Z65</t>
  </si>
  <si>
    <t>avg</t>
  </si>
  <si>
    <t>sd</t>
  </si>
  <si>
    <t>eye</t>
  </si>
  <si>
    <t>NIDEK refraction (SE??)</t>
  </si>
  <si>
    <t>From Ram's spreadsheets</t>
  </si>
  <si>
    <t>Contrast</t>
  </si>
  <si>
    <t>Strehl</t>
  </si>
  <si>
    <t>Refraction at maximum Strehl ratio and contrast</t>
  </si>
  <si>
    <t xml:space="preserve">For David Brainard. </t>
  </si>
  <si>
    <t>raw Z4 term (microns)</t>
  </si>
  <si>
    <t>SE defocus (D)</t>
  </si>
  <si>
    <t>LCA corrected (D)</t>
  </si>
  <si>
    <t>Max Contrast offset (D)</t>
  </si>
  <si>
    <t>Max Contrast corrected (D)</t>
  </si>
  <si>
    <t>Max contrast and LCA-corrected Z4 term (microns)</t>
  </si>
  <si>
    <t>radial average MTF at maximum Contrast (with astigmatism)</t>
  </si>
  <si>
    <t>New max contrast Z4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</si>
</sst>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6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11" fontId="0" fillId="0" borderId="0" xfId="0" applyNumberFormat="1"/>
    <xf numFmtId="0" fontId="0" fillId="0" borderId="0" xfId="0" applyAlignment="1"/>
    <xf numFmtId="0" fontId="0" fillId="33" borderId="0" xfId="0" applyFill="1" applyAlignment="1"/>
    <xf numFmtId="0" fontId="0" fillId="0" borderId="0" xfId="0" applyFill="1" applyAlignme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/>
    <xf numFmtId="0" fontId="0" fillId="33" borderId="0" xfId="0" applyFill="1" applyAlignment="1">
      <alignment horizontal="center"/>
    </xf>
    <xf numFmtId="0" fontId="18" fillId="0" borderId="0" xfId="0" applyFont="1"/>
    <xf numFmtId="2" fontId="0" fillId="34" borderId="0" xfId="0" applyNumberFormat="1" applyFill="1" applyAlignment="1">
      <alignment horizontal="center"/>
    </xf>
    <xf numFmtId="0" fontId="0" fillId="0" borderId="10" xfId="0" applyBorder="1"/>
    <xf numFmtId="0" fontId="0" fillId="33" borderId="10" xfId="0" applyFill="1" applyBorder="1" applyAlignment="1">
      <alignment horizontal="center"/>
    </xf>
    <xf numFmtId="0" fontId="19" fillId="0" borderId="10" xfId="0" applyFont="1" applyBorder="1"/>
    <xf numFmtId="0" fontId="0" fillId="0" borderId="11" xfId="0" applyFill="1" applyBorder="1"/>
    <xf numFmtId="0" fontId="16" fillId="34" borderId="10" xfId="0" applyFont="1" applyFill="1" applyBorder="1"/>
    <xf numFmtId="0" fontId="0" fillId="35" borderId="10" xfId="0" applyFill="1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527340332458443"/>
          <c:y val="6.9593113061824211E-2"/>
          <c:w val="0.80972659667541558"/>
          <c:h val="0.7017782466186941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'Aberration Summaries'!$O$9:$O$71</c:f>
                <c:numCache>
                  <c:formatCode>General</c:formatCode>
                  <c:ptCount val="63"/>
                  <c:pt idx="0">
                    <c:v>0.3410253424949749</c:v>
                  </c:pt>
                  <c:pt idx="1">
                    <c:v>0.53305680125521515</c:v>
                  </c:pt>
                  <c:pt idx="2">
                    <c:v>0.30473064229810171</c:v>
                  </c:pt>
                  <c:pt idx="3">
                    <c:v>0.12875337172843046</c:v>
                  </c:pt>
                  <c:pt idx="4">
                    <c:v>0.27978296336899089</c:v>
                  </c:pt>
                  <c:pt idx="5">
                    <c:v>0.14849442326186835</c:v>
                  </c:pt>
                  <c:pt idx="6">
                    <c:v>0.13121581216203954</c:v>
                  </c:pt>
                  <c:pt idx="7">
                    <c:v>5.899525456287795E-2</c:v>
                  </c:pt>
                  <c:pt idx="8">
                    <c:v>4.309488416377058E-2</c:v>
                  </c:pt>
                  <c:pt idx="9">
                    <c:v>0.16096887212487118</c:v>
                  </c:pt>
                  <c:pt idx="10">
                    <c:v>5.6669610870806256E-2</c:v>
                  </c:pt>
                  <c:pt idx="11">
                    <c:v>3.6044103191308824E-2</c:v>
                  </c:pt>
                  <c:pt idx="12">
                    <c:v>2.6849942119500928E-2</c:v>
                  </c:pt>
                  <c:pt idx="13">
                    <c:v>2.3352269484303252E-2</c:v>
                  </c:pt>
                  <c:pt idx="14">
                    <c:v>7.228061684098068E-2</c:v>
                  </c:pt>
                  <c:pt idx="15">
                    <c:v>4.7961583385581194E-2</c:v>
                  </c:pt>
                  <c:pt idx="16">
                    <c:v>4.1225234994921499E-2</c:v>
                  </c:pt>
                  <c:pt idx="17">
                    <c:v>3.4801839376990579E-2</c:v>
                  </c:pt>
                  <c:pt idx="18">
                    <c:v>1.9871961487488571E-2</c:v>
                  </c:pt>
                  <c:pt idx="19">
                    <c:v>1.9238006458792475E-2</c:v>
                  </c:pt>
                  <c:pt idx="20">
                    <c:v>1.4086414570909115E-2</c:v>
                  </c:pt>
                  <c:pt idx="21">
                    <c:v>4.7873911695490767E-2</c:v>
                  </c:pt>
                  <c:pt idx="22">
                    <c:v>1.5201184696525609E-2</c:v>
                  </c:pt>
                  <c:pt idx="23">
                    <c:v>1.7623352191891907E-2</c:v>
                  </c:pt>
                  <c:pt idx="24">
                    <c:v>1.7850083543803824E-2</c:v>
                  </c:pt>
                  <c:pt idx="25">
                    <c:v>1.4761826180360633E-2</c:v>
                  </c:pt>
                  <c:pt idx="26">
                    <c:v>1.6935990759201484E-2</c:v>
                  </c:pt>
                  <c:pt idx="27">
                    <c:v>1.4309121856977995E-2</c:v>
                  </c:pt>
                  <c:pt idx="28">
                    <c:v>2.7343453488206902E-2</c:v>
                  </c:pt>
                  <c:pt idx="29">
                    <c:v>1.1701890152484174E-2</c:v>
                  </c:pt>
                  <c:pt idx="30">
                    <c:v>1.5316863114263972E-2</c:v>
                  </c:pt>
                  <c:pt idx="31">
                    <c:v>1.8956760909279731E-2</c:v>
                  </c:pt>
                  <c:pt idx="32">
                    <c:v>1.5589524114933816E-2</c:v>
                  </c:pt>
                  <c:pt idx="33">
                    <c:v>1.364109846669782E-2</c:v>
                  </c:pt>
                  <c:pt idx="34">
                    <c:v>1.5382068205986248E-2</c:v>
                  </c:pt>
                  <c:pt idx="35">
                    <c:v>1.3016979643278121E-2</c:v>
                  </c:pt>
                  <c:pt idx="36">
                    <c:v>1.3805585033610842E-2</c:v>
                  </c:pt>
                  <c:pt idx="37">
                    <c:v>2.2708495479282706E-2</c:v>
                  </c:pt>
                  <c:pt idx="38">
                    <c:v>2.2058975691849007E-2</c:v>
                  </c:pt>
                  <c:pt idx="39">
                    <c:v>1.6662763355049577E-2</c:v>
                  </c:pt>
                  <c:pt idx="40">
                    <c:v>1.5114627753321131E-2</c:v>
                  </c:pt>
                  <c:pt idx="41">
                    <c:v>1.2296528035486748E-2</c:v>
                  </c:pt>
                  <c:pt idx="42">
                    <c:v>7.306667397919249E-3</c:v>
                  </c:pt>
                  <c:pt idx="43">
                    <c:v>1.2782897590193958E-2</c:v>
                  </c:pt>
                  <c:pt idx="44">
                    <c:v>1.1494409572417107E-2</c:v>
                  </c:pt>
                  <c:pt idx="45">
                    <c:v>8.0929125581833596E-3</c:v>
                  </c:pt>
                  <c:pt idx="46">
                    <c:v>1.9940710958699308E-2</c:v>
                  </c:pt>
                  <c:pt idx="47">
                    <c:v>9.5909763681161532E-3</c:v>
                  </c:pt>
                  <c:pt idx="48">
                    <c:v>5.9305925264217015E-3</c:v>
                  </c:pt>
                  <c:pt idx="49">
                    <c:v>6.0604652249660624E-3</c:v>
                  </c:pt>
                  <c:pt idx="50">
                    <c:v>8.0909521731742529E-3</c:v>
                  </c:pt>
                  <c:pt idx="51">
                    <c:v>8.4902698436141715E-3</c:v>
                  </c:pt>
                  <c:pt idx="52">
                    <c:v>9.4528272552372884E-3</c:v>
                  </c:pt>
                  <c:pt idx="53">
                    <c:v>5.3171281571706775E-3</c:v>
                  </c:pt>
                  <c:pt idx="54">
                    <c:v>6.2695884511328962E-3</c:v>
                  </c:pt>
                  <c:pt idx="55">
                    <c:v>5.2178296363693056E-3</c:v>
                  </c:pt>
                  <c:pt idx="56">
                    <c:v>5.1892561184569367E-3</c:v>
                  </c:pt>
                  <c:pt idx="57">
                    <c:v>9.7812962639707828E-3</c:v>
                  </c:pt>
                  <c:pt idx="58">
                    <c:v>8.5671722378836933E-3</c:v>
                  </c:pt>
                  <c:pt idx="59">
                    <c:v>7.0686622890466224E-3</c:v>
                  </c:pt>
                  <c:pt idx="60">
                    <c:v>6.3766326700221585E-3</c:v>
                  </c:pt>
                  <c:pt idx="61">
                    <c:v>1.0903773353079351E-2</c:v>
                  </c:pt>
                  <c:pt idx="62">
                    <c:v>1.2316850480942667E-2</c:v>
                  </c:pt>
                </c:numCache>
              </c:numRef>
            </c:plus>
            <c:minus>
              <c:numRef>
                <c:f>'Aberration Summaries'!$O$9:$O$71</c:f>
                <c:numCache>
                  <c:formatCode>General</c:formatCode>
                  <c:ptCount val="63"/>
                  <c:pt idx="0">
                    <c:v>0.3410253424949749</c:v>
                  </c:pt>
                  <c:pt idx="1">
                    <c:v>0.53305680125521515</c:v>
                  </c:pt>
                  <c:pt idx="2">
                    <c:v>0.30473064229810171</c:v>
                  </c:pt>
                  <c:pt idx="3">
                    <c:v>0.12875337172843046</c:v>
                  </c:pt>
                  <c:pt idx="4">
                    <c:v>0.27978296336899089</c:v>
                  </c:pt>
                  <c:pt idx="5">
                    <c:v>0.14849442326186835</c:v>
                  </c:pt>
                  <c:pt idx="6">
                    <c:v>0.13121581216203954</c:v>
                  </c:pt>
                  <c:pt idx="7">
                    <c:v>5.899525456287795E-2</c:v>
                  </c:pt>
                  <c:pt idx="8">
                    <c:v>4.309488416377058E-2</c:v>
                  </c:pt>
                  <c:pt idx="9">
                    <c:v>0.16096887212487118</c:v>
                  </c:pt>
                  <c:pt idx="10">
                    <c:v>5.6669610870806256E-2</c:v>
                  </c:pt>
                  <c:pt idx="11">
                    <c:v>3.6044103191308824E-2</c:v>
                  </c:pt>
                  <c:pt idx="12">
                    <c:v>2.6849942119500928E-2</c:v>
                  </c:pt>
                  <c:pt idx="13">
                    <c:v>2.3352269484303252E-2</c:v>
                  </c:pt>
                  <c:pt idx="14">
                    <c:v>7.228061684098068E-2</c:v>
                  </c:pt>
                  <c:pt idx="15">
                    <c:v>4.7961583385581194E-2</c:v>
                  </c:pt>
                  <c:pt idx="16">
                    <c:v>4.1225234994921499E-2</c:v>
                  </c:pt>
                  <c:pt idx="17">
                    <c:v>3.4801839376990579E-2</c:v>
                  </c:pt>
                  <c:pt idx="18">
                    <c:v>1.9871961487488571E-2</c:v>
                  </c:pt>
                  <c:pt idx="19">
                    <c:v>1.9238006458792475E-2</c:v>
                  </c:pt>
                  <c:pt idx="20">
                    <c:v>1.4086414570909115E-2</c:v>
                  </c:pt>
                  <c:pt idx="21">
                    <c:v>4.7873911695490767E-2</c:v>
                  </c:pt>
                  <c:pt idx="22">
                    <c:v>1.5201184696525609E-2</c:v>
                  </c:pt>
                  <c:pt idx="23">
                    <c:v>1.7623352191891907E-2</c:v>
                  </c:pt>
                  <c:pt idx="24">
                    <c:v>1.7850083543803824E-2</c:v>
                  </c:pt>
                  <c:pt idx="25">
                    <c:v>1.4761826180360633E-2</c:v>
                  </c:pt>
                  <c:pt idx="26">
                    <c:v>1.6935990759201484E-2</c:v>
                  </c:pt>
                  <c:pt idx="27">
                    <c:v>1.4309121856977995E-2</c:v>
                  </c:pt>
                  <c:pt idx="28">
                    <c:v>2.7343453488206902E-2</c:v>
                  </c:pt>
                  <c:pt idx="29">
                    <c:v>1.1701890152484174E-2</c:v>
                  </c:pt>
                  <c:pt idx="30">
                    <c:v>1.5316863114263972E-2</c:v>
                  </c:pt>
                  <c:pt idx="31">
                    <c:v>1.8956760909279731E-2</c:v>
                  </c:pt>
                  <c:pt idx="32">
                    <c:v>1.5589524114933816E-2</c:v>
                  </c:pt>
                  <c:pt idx="33">
                    <c:v>1.364109846669782E-2</c:v>
                  </c:pt>
                  <c:pt idx="34">
                    <c:v>1.5382068205986248E-2</c:v>
                  </c:pt>
                  <c:pt idx="35">
                    <c:v>1.3016979643278121E-2</c:v>
                  </c:pt>
                  <c:pt idx="36">
                    <c:v>1.3805585033610842E-2</c:v>
                  </c:pt>
                  <c:pt idx="37">
                    <c:v>2.2708495479282706E-2</c:v>
                  </c:pt>
                  <c:pt idx="38">
                    <c:v>2.2058975691849007E-2</c:v>
                  </c:pt>
                  <c:pt idx="39">
                    <c:v>1.6662763355049577E-2</c:v>
                  </c:pt>
                  <c:pt idx="40">
                    <c:v>1.5114627753321131E-2</c:v>
                  </c:pt>
                  <c:pt idx="41">
                    <c:v>1.2296528035486748E-2</c:v>
                  </c:pt>
                  <c:pt idx="42">
                    <c:v>7.306667397919249E-3</c:v>
                  </c:pt>
                  <c:pt idx="43">
                    <c:v>1.2782897590193958E-2</c:v>
                  </c:pt>
                  <c:pt idx="44">
                    <c:v>1.1494409572417107E-2</c:v>
                  </c:pt>
                  <c:pt idx="45">
                    <c:v>8.0929125581833596E-3</c:v>
                  </c:pt>
                  <c:pt idx="46">
                    <c:v>1.9940710958699308E-2</c:v>
                  </c:pt>
                  <c:pt idx="47">
                    <c:v>9.5909763681161532E-3</c:v>
                  </c:pt>
                  <c:pt idx="48">
                    <c:v>5.9305925264217015E-3</c:v>
                  </c:pt>
                  <c:pt idx="49">
                    <c:v>6.0604652249660624E-3</c:v>
                  </c:pt>
                  <c:pt idx="50">
                    <c:v>8.0909521731742529E-3</c:v>
                  </c:pt>
                  <c:pt idx="51">
                    <c:v>8.4902698436141715E-3</c:v>
                  </c:pt>
                  <c:pt idx="52">
                    <c:v>9.4528272552372884E-3</c:v>
                  </c:pt>
                  <c:pt idx="53">
                    <c:v>5.3171281571706775E-3</c:v>
                  </c:pt>
                  <c:pt idx="54">
                    <c:v>6.2695884511328962E-3</c:v>
                  </c:pt>
                  <c:pt idx="55">
                    <c:v>5.2178296363693056E-3</c:v>
                  </c:pt>
                  <c:pt idx="56">
                    <c:v>5.1892561184569367E-3</c:v>
                  </c:pt>
                  <c:pt idx="57">
                    <c:v>9.7812962639707828E-3</c:v>
                  </c:pt>
                  <c:pt idx="58">
                    <c:v>8.5671722378836933E-3</c:v>
                  </c:pt>
                  <c:pt idx="59">
                    <c:v>7.0686622890466224E-3</c:v>
                  </c:pt>
                  <c:pt idx="60">
                    <c:v>6.3766326700221585E-3</c:v>
                  </c:pt>
                  <c:pt idx="61">
                    <c:v>1.0903773353079351E-2</c:v>
                  </c:pt>
                  <c:pt idx="62">
                    <c:v>1.2316850480942667E-2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'Aberration Summaries'!$A$9:$A$33</c:f>
              <c:strCache>
                <c:ptCount val="25"/>
                <c:pt idx="0">
                  <c:v>Z3</c:v>
                </c:pt>
                <c:pt idx="1">
                  <c:v>Z4</c:v>
                </c:pt>
                <c:pt idx="2">
                  <c:v>Z5</c:v>
                </c:pt>
                <c:pt idx="3">
                  <c:v>Z6</c:v>
                </c:pt>
                <c:pt idx="4">
                  <c:v>Z7</c:v>
                </c:pt>
                <c:pt idx="5">
                  <c:v>Z8</c:v>
                </c:pt>
                <c:pt idx="6">
                  <c:v>Z9</c:v>
                </c:pt>
                <c:pt idx="7">
                  <c:v>Z10</c:v>
                </c:pt>
                <c:pt idx="8">
                  <c:v>Z11</c:v>
                </c:pt>
                <c:pt idx="9">
                  <c:v>Z12</c:v>
                </c:pt>
                <c:pt idx="10">
                  <c:v>Z13</c:v>
                </c:pt>
                <c:pt idx="11">
                  <c:v>Z14</c:v>
                </c:pt>
                <c:pt idx="12">
                  <c:v>Z15</c:v>
                </c:pt>
                <c:pt idx="13">
                  <c:v>Z16</c:v>
                </c:pt>
                <c:pt idx="14">
                  <c:v>Z17</c:v>
                </c:pt>
                <c:pt idx="15">
                  <c:v>Z18</c:v>
                </c:pt>
                <c:pt idx="16">
                  <c:v>Z19</c:v>
                </c:pt>
                <c:pt idx="17">
                  <c:v>Z20</c:v>
                </c:pt>
                <c:pt idx="18">
                  <c:v>Z21</c:v>
                </c:pt>
                <c:pt idx="19">
                  <c:v>Z22</c:v>
                </c:pt>
                <c:pt idx="20">
                  <c:v>Z23</c:v>
                </c:pt>
                <c:pt idx="21">
                  <c:v>Z24</c:v>
                </c:pt>
                <c:pt idx="22">
                  <c:v>Z25</c:v>
                </c:pt>
                <c:pt idx="23">
                  <c:v>Z26</c:v>
                </c:pt>
                <c:pt idx="24">
                  <c:v>Z27</c:v>
                </c:pt>
              </c:strCache>
            </c:strRef>
          </c:cat>
          <c:val>
            <c:numRef>
              <c:f>'Aberration Summaries'!$N$9:$N$33</c:f>
              <c:numCache>
                <c:formatCode>General</c:formatCode>
                <c:ptCount val="25"/>
                <c:pt idx="0">
                  <c:v>-0.13329174242424238</c:v>
                </c:pt>
                <c:pt idx="1">
                  <c:v>-2.8089700000000004</c:v>
                </c:pt>
                <c:pt idx="2">
                  <c:v>-0.22221805757575755</c:v>
                </c:pt>
                <c:pt idx="3">
                  <c:v>6.1790554545454547E-2</c:v>
                </c:pt>
                <c:pt idx="4">
                  <c:v>3.0756815151515137E-2</c:v>
                </c:pt>
                <c:pt idx="5">
                  <c:v>-3.6499342424242423E-2</c:v>
                </c:pt>
                <c:pt idx="6">
                  <c:v>-4.9773537878787882E-2</c:v>
                </c:pt>
                <c:pt idx="7">
                  <c:v>-1.4780830606060608E-2</c:v>
                </c:pt>
                <c:pt idx="8">
                  <c:v>9.5816933333333337E-3</c:v>
                </c:pt>
                <c:pt idx="9">
                  <c:v>-1.688884242424241E-2</c:v>
                </c:pt>
                <c:pt idx="10">
                  <c:v>4.8292951515151511E-3</c:v>
                </c:pt>
                <c:pt idx="11">
                  <c:v>1.9027170454545453E-2</c:v>
                </c:pt>
                <c:pt idx="12">
                  <c:v>-1.6140311030303025E-2</c:v>
                </c:pt>
                <c:pt idx="13">
                  <c:v>-2.6592803636363632E-3</c:v>
                </c:pt>
                <c:pt idx="14">
                  <c:v>-7.9014058181818184E-2</c:v>
                </c:pt>
                <c:pt idx="15">
                  <c:v>-3.7462875757575762E-3</c:v>
                </c:pt>
                <c:pt idx="16">
                  <c:v>2.1732424242424248E-3</c:v>
                </c:pt>
                <c:pt idx="17">
                  <c:v>-3.9132551515151512E-3</c:v>
                </c:pt>
                <c:pt idx="18">
                  <c:v>7.2349843939393923E-3</c:v>
                </c:pt>
                <c:pt idx="19">
                  <c:v>2.3636763636363622E-3</c:v>
                </c:pt>
                <c:pt idx="20">
                  <c:v>-7.9596008878787886E-3</c:v>
                </c:pt>
                <c:pt idx="21">
                  <c:v>-3.2258866363636368E-2</c:v>
                </c:pt>
                <c:pt idx="22">
                  <c:v>-1.3418526333333331E-2</c:v>
                </c:pt>
                <c:pt idx="23">
                  <c:v>-7.3704900909090923E-3</c:v>
                </c:pt>
                <c:pt idx="24">
                  <c:v>-3.9779212121212109E-3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C8-4B62-AD7E-900C0C0B2A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-776281824"/>
        <c:axId val="-776282368"/>
      </c:barChart>
      <c:catAx>
        <c:axId val="-776281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Zernike Coefficient</a:t>
                </a:r>
              </a:p>
            </c:rich>
          </c:tx>
          <c:layout>
            <c:manualLayout>
              <c:xMode val="edge"/>
              <c:yMode val="edge"/>
              <c:x val="0.36851159230096237"/>
              <c:y val="0.903875598086124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6282368"/>
        <c:crosses val="autoZero"/>
        <c:auto val="1"/>
        <c:lblAlgn val="ctr"/>
        <c:lblOffset val="100"/>
        <c:tickLblSkip val="1"/>
        <c:noMultiLvlLbl val="0"/>
      </c:catAx>
      <c:valAx>
        <c:axId val="-776282368"/>
        <c:scaling>
          <c:orientation val="minMax"/>
          <c:min val="-0.70000000000000007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Coefficient Value (um)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low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6281824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Zernike Coeff magnitude (+/- SEM)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'Aberration Summaries'!$R$9:$R$71</c:f>
                <c:numCache>
                  <c:formatCode>General</c:formatCode>
                  <c:ptCount val="63"/>
                  <c:pt idx="0">
                    <c:v>6.7036934932967127E-2</c:v>
                  </c:pt>
                  <c:pt idx="1">
                    <c:v>0.16072267288278164</c:v>
                  </c:pt>
                  <c:pt idx="2">
                    <c:v>6.8076887047445189E-2</c:v>
                  </c:pt>
                  <c:pt idx="3">
                    <c:v>2.0998976780499133E-2</c:v>
                  </c:pt>
                  <c:pt idx="4">
                    <c:v>3.0426606896572686E-2</c:v>
                  </c:pt>
                  <c:pt idx="5">
                    <c:v>2.4840073349993944E-2</c:v>
                  </c:pt>
                  <c:pt idx="6">
                    <c:v>2.0831879292413508E-2</c:v>
                  </c:pt>
                  <c:pt idx="7">
                    <c:v>8.6020705829899166E-3</c:v>
                  </c:pt>
                  <c:pt idx="8">
                    <c:v>6.7622619659269117E-3</c:v>
                  </c:pt>
                  <c:pt idx="9">
                    <c:v>2.4714026051640393E-2</c:v>
                  </c:pt>
                  <c:pt idx="10">
                    <c:v>1.0445128611057578E-2</c:v>
                  </c:pt>
                  <c:pt idx="11">
                    <c:v>6.7698608265212819E-3</c:v>
                  </c:pt>
                  <c:pt idx="12">
                    <c:v>4.9807591512789524E-3</c:v>
                  </c:pt>
                  <c:pt idx="13">
                    <c:v>5.115313756179931E-3</c:v>
                  </c:pt>
                  <c:pt idx="14">
                    <c:v>2.0225245853557873E-2</c:v>
                  </c:pt>
                  <c:pt idx="15">
                    <c:v>8.1732819362720019E-3</c:v>
                  </c:pt>
                  <c:pt idx="16">
                    <c:v>7.859004652594025E-3</c:v>
                  </c:pt>
                  <c:pt idx="17">
                    <c:v>5.4142278267468652E-3</c:v>
                  </c:pt>
                  <c:pt idx="18">
                    <c:v>3.4773171750101931E-3</c:v>
                  </c:pt>
                  <c:pt idx="19">
                    <c:v>2.5662262267317016E-3</c:v>
                  </c:pt>
                  <c:pt idx="20">
                    <c:v>2.3330507184200098E-3</c:v>
                  </c:pt>
                  <c:pt idx="21">
                    <c:v>1.0858394634930922E-2</c:v>
                  </c:pt>
                  <c:pt idx="22">
                    <c:v>3.3864417631937257E-3</c:v>
                  </c:pt>
                  <c:pt idx="23">
                    <c:v>3.6690925496489289E-3</c:v>
                  </c:pt>
                  <c:pt idx="24">
                    <c:v>2.823574861998079E-3</c:v>
                  </c:pt>
                  <c:pt idx="25">
                    <c:v>2.1477326290273379E-3</c:v>
                  </c:pt>
                  <c:pt idx="26">
                    <c:v>2.4956381705148424E-3</c:v>
                  </c:pt>
                  <c:pt idx="27">
                    <c:v>2.6111116236140906E-3</c:v>
                  </c:pt>
                  <c:pt idx="28">
                    <c:v>5.6426238861662396E-3</c:v>
                  </c:pt>
                  <c:pt idx="29">
                    <c:v>2.5493613729074423E-3</c:v>
                  </c:pt>
                  <c:pt idx="30">
                    <c:v>2.6434087028609061E-3</c:v>
                  </c:pt>
                  <c:pt idx="31">
                    <c:v>2.8674202544155094E-3</c:v>
                  </c:pt>
                  <c:pt idx="32">
                    <c:v>2.7590625586537396E-3</c:v>
                  </c:pt>
                  <c:pt idx="33">
                    <c:v>2.9373827876507221E-3</c:v>
                  </c:pt>
                  <c:pt idx="34">
                    <c:v>3.2063216885128095E-3</c:v>
                  </c:pt>
                  <c:pt idx="35">
                    <c:v>2.4779967405333812E-3</c:v>
                  </c:pt>
                  <c:pt idx="36">
                    <c:v>2.7848710000421581E-3</c:v>
                  </c:pt>
                  <c:pt idx="37">
                    <c:v>4.8817794025373612E-3</c:v>
                  </c:pt>
                  <c:pt idx="38">
                    <c:v>2.9265306055075548E-3</c:v>
                  </c:pt>
                  <c:pt idx="39">
                    <c:v>3.4555681146171712E-3</c:v>
                  </c:pt>
                  <c:pt idx="40">
                    <c:v>3.3001004366304504E-3</c:v>
                  </c:pt>
                  <c:pt idx="41">
                    <c:v>2.4776487686503268E-3</c:v>
                  </c:pt>
                  <c:pt idx="42">
                    <c:v>9.9744899640226924E-4</c:v>
                  </c:pt>
                  <c:pt idx="43">
                    <c:v>2.7964611709029629E-3</c:v>
                  </c:pt>
                  <c:pt idx="44">
                    <c:v>2.6314732815289057E-3</c:v>
                  </c:pt>
                  <c:pt idx="45">
                    <c:v>1.3586418192698348E-3</c:v>
                  </c:pt>
                  <c:pt idx="46">
                    <c:v>5.4688976519879666E-3</c:v>
                  </c:pt>
                  <c:pt idx="47">
                    <c:v>1.9325589443816081E-3</c:v>
                  </c:pt>
                  <c:pt idx="48">
                    <c:v>1.3285606733407377E-3</c:v>
                  </c:pt>
                  <c:pt idx="49">
                    <c:v>1.3044141516157012E-3</c:v>
                  </c:pt>
                  <c:pt idx="50">
                    <c:v>1.7211824983608195E-3</c:v>
                  </c:pt>
                  <c:pt idx="51">
                    <c:v>1.615612017350877E-3</c:v>
                  </c:pt>
                  <c:pt idx="52">
                    <c:v>2.0124706775244555E-3</c:v>
                  </c:pt>
                  <c:pt idx="53">
                    <c:v>1.150243921986117E-3</c:v>
                  </c:pt>
                  <c:pt idx="54">
                    <c:v>1.3166665792653501E-3</c:v>
                  </c:pt>
                  <c:pt idx="55">
                    <c:v>1.0978295875200116E-3</c:v>
                  </c:pt>
                  <c:pt idx="56">
                    <c:v>1.1531072995366474E-3</c:v>
                  </c:pt>
                  <c:pt idx="57">
                    <c:v>2.6810097858368537E-3</c:v>
                  </c:pt>
                  <c:pt idx="58">
                    <c:v>1.5526250799200274E-3</c:v>
                  </c:pt>
                  <c:pt idx="59">
                    <c:v>1.2844232298476045E-3</c:v>
                  </c:pt>
                  <c:pt idx="60">
                    <c:v>9.7389828632128629E-4</c:v>
                  </c:pt>
                  <c:pt idx="61">
                    <c:v>2.409041283844956E-3</c:v>
                  </c:pt>
                  <c:pt idx="62">
                    <c:v>2.8955726756425835E-3</c:v>
                  </c:pt>
                </c:numCache>
              </c:numRef>
            </c:plus>
            <c:minus>
              <c:numRef>
                <c:f>'Aberration Summaries'!$R$9:$R$71</c:f>
                <c:numCache>
                  <c:formatCode>General</c:formatCode>
                  <c:ptCount val="63"/>
                  <c:pt idx="0">
                    <c:v>6.7036934932967127E-2</c:v>
                  </c:pt>
                  <c:pt idx="1">
                    <c:v>0.16072267288278164</c:v>
                  </c:pt>
                  <c:pt idx="2">
                    <c:v>6.8076887047445189E-2</c:v>
                  </c:pt>
                  <c:pt idx="3">
                    <c:v>2.0998976780499133E-2</c:v>
                  </c:pt>
                  <c:pt idx="4">
                    <c:v>3.0426606896572686E-2</c:v>
                  </c:pt>
                  <c:pt idx="5">
                    <c:v>2.4840073349993944E-2</c:v>
                  </c:pt>
                  <c:pt idx="6">
                    <c:v>2.0831879292413508E-2</c:v>
                  </c:pt>
                  <c:pt idx="7">
                    <c:v>8.6020705829899166E-3</c:v>
                  </c:pt>
                  <c:pt idx="8">
                    <c:v>6.7622619659269117E-3</c:v>
                  </c:pt>
                  <c:pt idx="9">
                    <c:v>2.4714026051640393E-2</c:v>
                  </c:pt>
                  <c:pt idx="10">
                    <c:v>1.0445128611057578E-2</c:v>
                  </c:pt>
                  <c:pt idx="11">
                    <c:v>6.7698608265212819E-3</c:v>
                  </c:pt>
                  <c:pt idx="12">
                    <c:v>4.9807591512789524E-3</c:v>
                  </c:pt>
                  <c:pt idx="13">
                    <c:v>5.115313756179931E-3</c:v>
                  </c:pt>
                  <c:pt idx="14">
                    <c:v>2.0225245853557873E-2</c:v>
                  </c:pt>
                  <c:pt idx="15">
                    <c:v>8.1732819362720019E-3</c:v>
                  </c:pt>
                  <c:pt idx="16">
                    <c:v>7.859004652594025E-3</c:v>
                  </c:pt>
                  <c:pt idx="17">
                    <c:v>5.4142278267468652E-3</c:v>
                  </c:pt>
                  <c:pt idx="18">
                    <c:v>3.4773171750101931E-3</c:v>
                  </c:pt>
                  <c:pt idx="19">
                    <c:v>2.5662262267317016E-3</c:v>
                  </c:pt>
                  <c:pt idx="20">
                    <c:v>2.3330507184200098E-3</c:v>
                  </c:pt>
                  <c:pt idx="21">
                    <c:v>1.0858394634930922E-2</c:v>
                  </c:pt>
                  <c:pt idx="22">
                    <c:v>3.3864417631937257E-3</c:v>
                  </c:pt>
                  <c:pt idx="23">
                    <c:v>3.6690925496489289E-3</c:v>
                  </c:pt>
                  <c:pt idx="24">
                    <c:v>2.823574861998079E-3</c:v>
                  </c:pt>
                  <c:pt idx="25">
                    <c:v>2.1477326290273379E-3</c:v>
                  </c:pt>
                  <c:pt idx="26">
                    <c:v>2.4956381705148424E-3</c:v>
                  </c:pt>
                  <c:pt idx="27">
                    <c:v>2.6111116236140906E-3</c:v>
                  </c:pt>
                  <c:pt idx="28">
                    <c:v>5.6426238861662396E-3</c:v>
                  </c:pt>
                  <c:pt idx="29">
                    <c:v>2.5493613729074423E-3</c:v>
                  </c:pt>
                  <c:pt idx="30">
                    <c:v>2.6434087028609061E-3</c:v>
                  </c:pt>
                  <c:pt idx="31">
                    <c:v>2.8674202544155094E-3</c:v>
                  </c:pt>
                  <c:pt idx="32">
                    <c:v>2.7590625586537396E-3</c:v>
                  </c:pt>
                  <c:pt idx="33">
                    <c:v>2.9373827876507221E-3</c:v>
                  </c:pt>
                  <c:pt idx="34">
                    <c:v>3.2063216885128095E-3</c:v>
                  </c:pt>
                  <c:pt idx="35">
                    <c:v>2.4779967405333812E-3</c:v>
                  </c:pt>
                  <c:pt idx="36">
                    <c:v>2.7848710000421581E-3</c:v>
                  </c:pt>
                  <c:pt idx="37">
                    <c:v>4.8817794025373612E-3</c:v>
                  </c:pt>
                  <c:pt idx="38">
                    <c:v>2.9265306055075548E-3</c:v>
                  </c:pt>
                  <c:pt idx="39">
                    <c:v>3.4555681146171712E-3</c:v>
                  </c:pt>
                  <c:pt idx="40">
                    <c:v>3.3001004366304504E-3</c:v>
                  </c:pt>
                  <c:pt idx="41">
                    <c:v>2.4776487686503268E-3</c:v>
                  </c:pt>
                  <c:pt idx="42">
                    <c:v>9.9744899640226924E-4</c:v>
                  </c:pt>
                  <c:pt idx="43">
                    <c:v>2.7964611709029629E-3</c:v>
                  </c:pt>
                  <c:pt idx="44">
                    <c:v>2.6314732815289057E-3</c:v>
                  </c:pt>
                  <c:pt idx="45">
                    <c:v>1.3586418192698348E-3</c:v>
                  </c:pt>
                  <c:pt idx="46">
                    <c:v>5.4688976519879666E-3</c:v>
                  </c:pt>
                  <c:pt idx="47">
                    <c:v>1.9325589443816081E-3</c:v>
                  </c:pt>
                  <c:pt idx="48">
                    <c:v>1.3285606733407377E-3</c:v>
                  </c:pt>
                  <c:pt idx="49">
                    <c:v>1.3044141516157012E-3</c:v>
                  </c:pt>
                  <c:pt idx="50">
                    <c:v>1.7211824983608195E-3</c:v>
                  </c:pt>
                  <c:pt idx="51">
                    <c:v>1.615612017350877E-3</c:v>
                  </c:pt>
                  <c:pt idx="52">
                    <c:v>2.0124706775244555E-3</c:v>
                  </c:pt>
                  <c:pt idx="53">
                    <c:v>1.150243921986117E-3</c:v>
                  </c:pt>
                  <c:pt idx="54">
                    <c:v>1.3166665792653501E-3</c:v>
                  </c:pt>
                  <c:pt idx="55">
                    <c:v>1.0978295875200116E-3</c:v>
                  </c:pt>
                  <c:pt idx="56">
                    <c:v>1.1531072995366474E-3</c:v>
                  </c:pt>
                  <c:pt idx="57">
                    <c:v>2.6810097858368537E-3</c:v>
                  </c:pt>
                  <c:pt idx="58">
                    <c:v>1.5526250799200274E-3</c:v>
                  </c:pt>
                  <c:pt idx="59">
                    <c:v>1.2844232298476045E-3</c:v>
                  </c:pt>
                  <c:pt idx="60">
                    <c:v>9.7389828632128629E-4</c:v>
                  </c:pt>
                  <c:pt idx="61">
                    <c:v>2.409041283844956E-3</c:v>
                  </c:pt>
                  <c:pt idx="62">
                    <c:v>2.8955726756425835E-3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'Aberration Summaries'!$A$9:$A$33</c:f>
              <c:strCache>
                <c:ptCount val="25"/>
                <c:pt idx="0">
                  <c:v>Z3</c:v>
                </c:pt>
                <c:pt idx="1">
                  <c:v>Z4</c:v>
                </c:pt>
                <c:pt idx="2">
                  <c:v>Z5</c:v>
                </c:pt>
                <c:pt idx="3">
                  <c:v>Z6</c:v>
                </c:pt>
                <c:pt idx="4">
                  <c:v>Z7</c:v>
                </c:pt>
                <c:pt idx="5">
                  <c:v>Z8</c:v>
                </c:pt>
                <c:pt idx="6">
                  <c:v>Z9</c:v>
                </c:pt>
                <c:pt idx="7">
                  <c:v>Z10</c:v>
                </c:pt>
                <c:pt idx="8">
                  <c:v>Z11</c:v>
                </c:pt>
                <c:pt idx="9">
                  <c:v>Z12</c:v>
                </c:pt>
                <c:pt idx="10">
                  <c:v>Z13</c:v>
                </c:pt>
                <c:pt idx="11">
                  <c:v>Z14</c:v>
                </c:pt>
                <c:pt idx="12">
                  <c:v>Z15</c:v>
                </c:pt>
                <c:pt idx="13">
                  <c:v>Z16</c:v>
                </c:pt>
                <c:pt idx="14">
                  <c:v>Z17</c:v>
                </c:pt>
                <c:pt idx="15">
                  <c:v>Z18</c:v>
                </c:pt>
                <c:pt idx="16">
                  <c:v>Z19</c:v>
                </c:pt>
                <c:pt idx="17">
                  <c:v>Z20</c:v>
                </c:pt>
                <c:pt idx="18">
                  <c:v>Z21</c:v>
                </c:pt>
                <c:pt idx="19">
                  <c:v>Z22</c:v>
                </c:pt>
                <c:pt idx="20">
                  <c:v>Z23</c:v>
                </c:pt>
                <c:pt idx="21">
                  <c:v>Z24</c:v>
                </c:pt>
                <c:pt idx="22">
                  <c:v>Z25</c:v>
                </c:pt>
                <c:pt idx="23">
                  <c:v>Z26</c:v>
                </c:pt>
                <c:pt idx="24">
                  <c:v>Z27</c:v>
                </c:pt>
              </c:strCache>
            </c:strRef>
          </c:cat>
          <c:val>
            <c:numRef>
              <c:f>'Aberration Summaries'!$Q$9:$Q$33</c:f>
              <c:numCache>
                <c:formatCode>General</c:formatCode>
                <c:ptCount val="25"/>
                <c:pt idx="0">
                  <c:v>0.28027289393939392</c:v>
                </c:pt>
                <c:pt idx="1">
                  <c:v>2.8089700000000004</c:v>
                </c:pt>
                <c:pt idx="2">
                  <c:v>0.29572811212121214</c:v>
                </c:pt>
                <c:pt idx="3">
                  <c:v>0.12032827575757575</c:v>
                </c:pt>
                <c:pt idx="4">
                  <c:v>0.25069997272727268</c:v>
                </c:pt>
                <c:pt idx="5">
                  <c:v>0.12332033030303031</c:v>
                </c:pt>
                <c:pt idx="6">
                  <c:v>0.11743120151515152</c:v>
                </c:pt>
                <c:pt idx="7">
                  <c:v>5.1405769999999996E-2</c:v>
                </c:pt>
                <c:pt idx="8">
                  <c:v>3.6371176363636362E-2</c:v>
                </c:pt>
                <c:pt idx="9">
                  <c:v>0.13316469696969699</c:v>
                </c:pt>
                <c:pt idx="10">
                  <c:v>4.3032664848484843E-2</c:v>
                </c:pt>
                <c:pt idx="11">
                  <c:v>3.2936201969696967E-2</c:v>
                </c:pt>
                <c:pt idx="12">
                  <c:v>2.5842044969696967E-2</c:v>
                </c:pt>
                <c:pt idx="13">
                  <c:v>1.5529346303030305E-2</c:v>
                </c:pt>
                <c:pt idx="14">
                  <c:v>8.3079178181818189E-2</c:v>
                </c:pt>
                <c:pt idx="15">
                  <c:v>3.7910465151515145E-2</c:v>
                </c:pt>
                <c:pt idx="16">
                  <c:v>3.0530339393939395E-2</c:v>
                </c:pt>
                <c:pt idx="17">
                  <c:v>2.8692103030303031E-2</c:v>
                </c:pt>
                <c:pt idx="18">
                  <c:v>1.7041800757575758E-2</c:v>
                </c:pt>
                <c:pt idx="19">
                  <c:v>1.6618879393939391E-2</c:v>
                </c:pt>
                <c:pt idx="20">
                  <c:v>1.3759078463636361E-2</c:v>
                </c:pt>
                <c:pt idx="21">
                  <c:v>4.410377484848485E-2</c:v>
                </c:pt>
                <c:pt idx="22">
                  <c:v>1.6596568212121212E-2</c:v>
                </c:pt>
                <c:pt idx="23">
                  <c:v>1.4214411303030304E-2</c:v>
                </c:pt>
                <c:pt idx="24">
                  <c:v>1.5025233333333332E-2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89-421D-BB11-E9FB19CE4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-773990928"/>
        <c:axId val="-773992016"/>
      </c:barChart>
      <c:catAx>
        <c:axId val="-773990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3992016"/>
        <c:crosses val="autoZero"/>
        <c:auto val="1"/>
        <c:lblAlgn val="ctr"/>
        <c:lblOffset val="100"/>
        <c:noMultiLvlLbl val="0"/>
      </c:catAx>
      <c:valAx>
        <c:axId val="-773992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3990928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059273840769904"/>
          <c:y val="5.6716281139954708E-2"/>
          <c:w val="0.82711351706036751"/>
          <c:h val="0.7884231335455251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'Aberration Summaries'!$O$73:$O$84</c:f>
                <c:numCache>
                  <c:formatCode>General</c:formatCode>
                  <c:ptCount val="12"/>
                  <c:pt idx="0">
                    <c:v>0.15007378129773161</c:v>
                  </c:pt>
                  <c:pt idx="1">
                    <c:v>0.15318202668208772</c:v>
                  </c:pt>
                  <c:pt idx="2">
                    <c:v>5.2509429102692268E-2</c:v>
                  </c:pt>
                  <c:pt idx="3">
                    <c:v>6.1351849412647527E-2</c:v>
                  </c:pt>
                  <c:pt idx="4">
                    <c:v>1.7539800624352855E-2</c:v>
                  </c:pt>
                  <c:pt idx="5">
                    <c:v>2.1957271723602616E-2</c:v>
                  </c:pt>
                  <c:pt idx="6">
                    <c:v>1.7370777838604957E-2</c:v>
                  </c:pt>
                  <c:pt idx="7">
                    <c:v>9.1441855774434862E-3</c:v>
                  </c:pt>
                  <c:pt idx="8">
                    <c:v>4.9230008196295052E-3</c:v>
                  </c:pt>
                  <c:pt idx="9">
                    <c:v>7.4584708456878835E-3</c:v>
                  </c:pt>
                  <c:pt idx="10">
                    <c:v>6.1965787389911438E-3</c:v>
                  </c:pt>
                  <c:pt idx="11">
                    <c:v>4.2356670279497695E-3</c:v>
                  </c:pt>
                </c:numCache>
              </c:numRef>
            </c:plus>
            <c:minus>
              <c:numRef>
                <c:f>'Aberration Summaries'!$O$73:$O$84</c:f>
                <c:numCache>
                  <c:formatCode>General</c:formatCode>
                  <c:ptCount val="12"/>
                  <c:pt idx="0">
                    <c:v>0.15007378129773161</c:v>
                  </c:pt>
                  <c:pt idx="1">
                    <c:v>0.15318202668208772</c:v>
                  </c:pt>
                  <c:pt idx="2">
                    <c:v>5.2509429102692268E-2</c:v>
                  </c:pt>
                  <c:pt idx="3">
                    <c:v>6.1351849412647527E-2</c:v>
                  </c:pt>
                  <c:pt idx="4">
                    <c:v>1.7539800624352855E-2</c:v>
                  </c:pt>
                  <c:pt idx="5">
                    <c:v>2.1957271723602616E-2</c:v>
                  </c:pt>
                  <c:pt idx="6">
                    <c:v>1.7370777838604957E-2</c:v>
                  </c:pt>
                  <c:pt idx="7">
                    <c:v>9.1441855774434862E-3</c:v>
                  </c:pt>
                  <c:pt idx="8">
                    <c:v>4.9230008196295052E-3</c:v>
                  </c:pt>
                  <c:pt idx="9">
                    <c:v>7.4584708456878835E-3</c:v>
                  </c:pt>
                  <c:pt idx="10">
                    <c:v>6.1965787389911438E-3</c:v>
                  </c:pt>
                  <c:pt idx="11">
                    <c:v>4.2356670279497695E-3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'Aberration Summaries'!$A$73:$A$80</c:f>
              <c:strCache>
                <c:ptCount val="8"/>
                <c:pt idx="0">
                  <c:v>all</c:v>
                </c:pt>
                <c:pt idx="1">
                  <c:v>2nd order</c:v>
                </c:pt>
                <c:pt idx="2">
                  <c:v>horms+ast</c:v>
                </c:pt>
                <c:pt idx="3">
                  <c:v>horms</c:v>
                </c:pt>
                <c:pt idx="4">
                  <c:v>3rd order</c:v>
                </c:pt>
                <c:pt idx="5">
                  <c:v>4th order</c:v>
                </c:pt>
                <c:pt idx="6">
                  <c:v>5th order</c:v>
                </c:pt>
                <c:pt idx="7">
                  <c:v>6th order</c:v>
                </c:pt>
              </c:strCache>
            </c:strRef>
          </c:cat>
          <c:val>
            <c:numRef>
              <c:f>'Aberration Summaries'!$N$73:$N$80</c:f>
              <c:numCache>
                <c:formatCode>General</c:formatCode>
                <c:ptCount val="8"/>
                <c:pt idx="0">
                  <c:v>2.8937975156741063</c:v>
                </c:pt>
                <c:pt idx="1">
                  <c:v>2.8585442181345129</c:v>
                </c:pt>
                <c:pt idx="2">
                  <c:v>0.65044817004805155</c:v>
                </c:pt>
                <c:pt idx="3">
                  <c:v>0.43582246032322192</c:v>
                </c:pt>
                <c:pt idx="4">
                  <c:v>0.35697091462428604</c:v>
                </c:pt>
                <c:pt idx="5">
                  <c:v>0.16931634347913846</c:v>
                </c:pt>
                <c:pt idx="6">
                  <c:v>0.11901839136724859</c:v>
                </c:pt>
                <c:pt idx="7">
                  <c:v>6.5707201803970855E-2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B9-4AC7-B18F-F4881391E6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"/>
        <c:overlap val="-27"/>
        <c:axId val="-773990384"/>
        <c:axId val="-773991472"/>
      </c:barChart>
      <c:catAx>
        <c:axId val="-7739903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-773991472"/>
        <c:crosses val="autoZero"/>
        <c:auto val="1"/>
        <c:lblAlgn val="ctr"/>
        <c:lblOffset val="100"/>
        <c:noMultiLvlLbl val="0"/>
      </c:catAx>
      <c:valAx>
        <c:axId val="-77399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RMS (um)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3990384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Contrast of 21 arcmin Checkerboard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'DOF HO+Astig'!$F$10</c:f>
              <c:strCache>
                <c:ptCount val="1"/>
                <c:pt idx="0">
                  <c:v>Contrast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HO+Astig'!$F$11:$F$51</c:f>
              <c:numCache>
                <c:formatCode>General</c:formatCode>
                <c:ptCount val="41"/>
                <c:pt idx="0">
                  <c:v>0.31818800000000003</c:v>
                </c:pt>
                <c:pt idx="1">
                  <c:v>0.350941</c:v>
                </c:pt>
                <c:pt idx="2">
                  <c:v>0.38700400000000001</c:v>
                </c:pt>
                <c:pt idx="3">
                  <c:v>0.42265399999999997</c:v>
                </c:pt>
                <c:pt idx="4">
                  <c:v>0.449548</c:v>
                </c:pt>
                <c:pt idx="5">
                  <c:v>0.44789099999999998</c:v>
                </c:pt>
                <c:pt idx="6">
                  <c:v>0.44811000000000001</c:v>
                </c:pt>
                <c:pt idx="7">
                  <c:v>0.46430900000000003</c:v>
                </c:pt>
                <c:pt idx="8">
                  <c:v>0.47897699999999999</c:v>
                </c:pt>
                <c:pt idx="9">
                  <c:v>0.51186500000000001</c:v>
                </c:pt>
                <c:pt idx="10">
                  <c:v>0.54367699999999997</c:v>
                </c:pt>
                <c:pt idx="11">
                  <c:v>0.73484099999999997</c:v>
                </c:pt>
                <c:pt idx="12">
                  <c:v>0.86214500000000005</c:v>
                </c:pt>
                <c:pt idx="13">
                  <c:v>0.91546000000000005</c:v>
                </c:pt>
                <c:pt idx="14">
                  <c:v>0.94638599999999995</c:v>
                </c:pt>
                <c:pt idx="15">
                  <c:v>0.96383399999999997</c:v>
                </c:pt>
                <c:pt idx="16">
                  <c:v>0.97382899999999994</c:v>
                </c:pt>
                <c:pt idx="17">
                  <c:v>0.97968699999999997</c:v>
                </c:pt>
                <c:pt idx="18">
                  <c:v>0.98283100000000001</c:v>
                </c:pt>
                <c:pt idx="19">
                  <c:v>0.98434299999999997</c:v>
                </c:pt>
                <c:pt idx="20">
                  <c:v>0.984541</c:v>
                </c:pt>
                <c:pt idx="21">
                  <c:v>0.98287599999999997</c:v>
                </c:pt>
                <c:pt idx="22">
                  <c:v>0.97839900000000002</c:v>
                </c:pt>
                <c:pt idx="23">
                  <c:v>0.96692599999999995</c:v>
                </c:pt>
                <c:pt idx="24">
                  <c:v>0.93867100000000003</c:v>
                </c:pt>
                <c:pt idx="25">
                  <c:v>0.88243099999999997</c:v>
                </c:pt>
                <c:pt idx="26">
                  <c:v>0.80664400000000003</c:v>
                </c:pt>
                <c:pt idx="27">
                  <c:v>0.71472800000000003</c:v>
                </c:pt>
                <c:pt idx="28">
                  <c:v>0.59336199999999995</c:v>
                </c:pt>
                <c:pt idx="29">
                  <c:v>0.55920499999999995</c:v>
                </c:pt>
                <c:pt idx="30">
                  <c:v>0.51928600000000003</c:v>
                </c:pt>
                <c:pt idx="31">
                  <c:v>0.478715</c:v>
                </c:pt>
                <c:pt idx="32">
                  <c:v>0.428815</c:v>
                </c:pt>
                <c:pt idx="33">
                  <c:v>0.38925900000000002</c:v>
                </c:pt>
                <c:pt idx="34">
                  <c:v>0.37668099999999999</c:v>
                </c:pt>
                <c:pt idx="35">
                  <c:v>0.366226</c:v>
                </c:pt>
                <c:pt idx="36">
                  <c:v>0.34941</c:v>
                </c:pt>
                <c:pt idx="37">
                  <c:v>0.32232899999999998</c:v>
                </c:pt>
                <c:pt idx="38">
                  <c:v>0.29274800000000001</c:v>
                </c:pt>
                <c:pt idx="39">
                  <c:v>0.26274700000000001</c:v>
                </c:pt>
                <c:pt idx="40">
                  <c:v>0.229993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CB-4B89-A185-339F59B27C71}"/>
            </c:ext>
          </c:extLst>
        </c:ser>
        <c:ser>
          <c:idx val="1"/>
          <c:order val="1"/>
          <c:tx>
            <c:strRef>
              <c:f>'DOF HO+Astig'!$L$10</c:f>
              <c:strCache>
                <c:ptCount val="1"/>
                <c:pt idx="0">
                  <c:v>Contrast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HO+Astig'!$L$11:$L$51</c:f>
              <c:numCache>
                <c:formatCode>General</c:formatCode>
                <c:ptCount val="41"/>
                <c:pt idx="0">
                  <c:v>0.25726900000000003</c:v>
                </c:pt>
                <c:pt idx="1">
                  <c:v>0.248506</c:v>
                </c:pt>
                <c:pt idx="2">
                  <c:v>0.23198299999999999</c:v>
                </c:pt>
                <c:pt idx="3">
                  <c:v>0.21299000000000001</c:v>
                </c:pt>
                <c:pt idx="4">
                  <c:v>0.216587</c:v>
                </c:pt>
                <c:pt idx="5">
                  <c:v>0.235765</c:v>
                </c:pt>
                <c:pt idx="6">
                  <c:v>0.26108399999999998</c:v>
                </c:pt>
                <c:pt idx="7">
                  <c:v>0.29804000000000003</c:v>
                </c:pt>
                <c:pt idx="8">
                  <c:v>0.34632299999999999</c:v>
                </c:pt>
                <c:pt idx="9">
                  <c:v>0.41731099999999999</c:v>
                </c:pt>
                <c:pt idx="10">
                  <c:v>0.49221599999999999</c:v>
                </c:pt>
                <c:pt idx="11">
                  <c:v>0.55328599999999994</c:v>
                </c:pt>
                <c:pt idx="12">
                  <c:v>0.61836199999999997</c:v>
                </c:pt>
                <c:pt idx="13">
                  <c:v>0.68530100000000005</c:v>
                </c:pt>
                <c:pt idx="14">
                  <c:v>0.74875700000000001</c:v>
                </c:pt>
                <c:pt idx="15">
                  <c:v>0.80882900000000002</c:v>
                </c:pt>
                <c:pt idx="16">
                  <c:v>0.87251599999999996</c:v>
                </c:pt>
                <c:pt idx="17">
                  <c:v>0.92349899999999996</c:v>
                </c:pt>
                <c:pt idx="18">
                  <c:v>0.94337800000000005</c:v>
                </c:pt>
                <c:pt idx="19">
                  <c:v>0.9415</c:v>
                </c:pt>
                <c:pt idx="20">
                  <c:v>0.93062699999999998</c:v>
                </c:pt>
                <c:pt idx="21">
                  <c:v>0.91625299999999998</c:v>
                </c:pt>
                <c:pt idx="22">
                  <c:v>0.90182399999999996</c:v>
                </c:pt>
                <c:pt idx="23">
                  <c:v>0.88581600000000005</c:v>
                </c:pt>
                <c:pt idx="24">
                  <c:v>0.86568199999999995</c:v>
                </c:pt>
                <c:pt idx="25">
                  <c:v>0.84305399999999997</c:v>
                </c:pt>
                <c:pt idx="26">
                  <c:v>0.81592399999999998</c:v>
                </c:pt>
                <c:pt idx="27">
                  <c:v>0.78162399999999999</c:v>
                </c:pt>
                <c:pt idx="28">
                  <c:v>0.74349200000000004</c:v>
                </c:pt>
                <c:pt idx="29">
                  <c:v>0.69642899999999996</c:v>
                </c:pt>
                <c:pt idx="30">
                  <c:v>0.639876</c:v>
                </c:pt>
                <c:pt idx="31">
                  <c:v>0.57889900000000005</c:v>
                </c:pt>
                <c:pt idx="32">
                  <c:v>0.52960099999999999</c:v>
                </c:pt>
                <c:pt idx="33">
                  <c:v>0.48477399999999998</c:v>
                </c:pt>
                <c:pt idx="34">
                  <c:v>0.42181800000000003</c:v>
                </c:pt>
                <c:pt idx="35">
                  <c:v>0.35446</c:v>
                </c:pt>
                <c:pt idx="36">
                  <c:v>0.30524899999999999</c:v>
                </c:pt>
                <c:pt idx="37">
                  <c:v>0.28877999999999998</c:v>
                </c:pt>
                <c:pt idx="38">
                  <c:v>0.27958699999999997</c:v>
                </c:pt>
                <c:pt idx="39">
                  <c:v>0.29282799999999998</c:v>
                </c:pt>
                <c:pt idx="40">
                  <c:v>0.29741499999999998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CB-4B89-A185-339F59B27C71}"/>
            </c:ext>
          </c:extLst>
        </c:ser>
        <c:ser>
          <c:idx val="2"/>
          <c:order val="2"/>
          <c:tx>
            <c:strRef>
              <c:f>'DOF HO+Astig'!$R$10</c:f>
              <c:strCache>
                <c:ptCount val="1"/>
                <c:pt idx="0">
                  <c:v>Contrast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HO+Astig'!$R$11:$R$51</c:f>
              <c:numCache>
                <c:formatCode>General</c:formatCode>
                <c:ptCount val="41"/>
                <c:pt idx="0">
                  <c:v>0.25206200000000001</c:v>
                </c:pt>
                <c:pt idx="1">
                  <c:v>0.28723799999999999</c:v>
                </c:pt>
                <c:pt idx="2">
                  <c:v>0.31167299999999998</c:v>
                </c:pt>
                <c:pt idx="3">
                  <c:v>0.34839999999999999</c:v>
                </c:pt>
                <c:pt idx="4">
                  <c:v>0.38774500000000001</c:v>
                </c:pt>
                <c:pt idx="5">
                  <c:v>0.42210799999999998</c:v>
                </c:pt>
                <c:pt idx="6">
                  <c:v>0.44809399999999999</c:v>
                </c:pt>
                <c:pt idx="7">
                  <c:v>0.46839999999999998</c:v>
                </c:pt>
                <c:pt idx="8">
                  <c:v>0.50184700000000004</c:v>
                </c:pt>
                <c:pt idx="9">
                  <c:v>0.54194200000000003</c:v>
                </c:pt>
                <c:pt idx="10">
                  <c:v>0.58046500000000001</c:v>
                </c:pt>
                <c:pt idx="11">
                  <c:v>0.64804600000000001</c:v>
                </c:pt>
                <c:pt idx="12">
                  <c:v>0.71610399999999996</c:v>
                </c:pt>
                <c:pt idx="13">
                  <c:v>0.76625299999999996</c:v>
                </c:pt>
                <c:pt idx="14">
                  <c:v>0.823685</c:v>
                </c:pt>
                <c:pt idx="15">
                  <c:v>0.89279500000000001</c:v>
                </c:pt>
                <c:pt idx="16">
                  <c:v>0.94004900000000002</c:v>
                </c:pt>
                <c:pt idx="17">
                  <c:v>0.96757499999999996</c:v>
                </c:pt>
                <c:pt idx="18">
                  <c:v>0.97995200000000005</c:v>
                </c:pt>
                <c:pt idx="19">
                  <c:v>0.98404700000000001</c:v>
                </c:pt>
                <c:pt idx="20">
                  <c:v>0.98410699999999995</c:v>
                </c:pt>
                <c:pt idx="21">
                  <c:v>0.98237300000000005</c:v>
                </c:pt>
                <c:pt idx="22">
                  <c:v>0.97895399999999999</c:v>
                </c:pt>
                <c:pt idx="23">
                  <c:v>0.97232700000000005</c:v>
                </c:pt>
                <c:pt idx="24">
                  <c:v>0.95865500000000003</c:v>
                </c:pt>
                <c:pt idx="25">
                  <c:v>0.92657599999999996</c:v>
                </c:pt>
                <c:pt idx="26">
                  <c:v>0.87016199999999999</c:v>
                </c:pt>
                <c:pt idx="27">
                  <c:v>0.79480399999999995</c:v>
                </c:pt>
                <c:pt idx="28">
                  <c:v>0.71717699999999995</c:v>
                </c:pt>
                <c:pt idx="29">
                  <c:v>0.62565999999999999</c:v>
                </c:pt>
                <c:pt idx="30">
                  <c:v>0.52693400000000001</c:v>
                </c:pt>
                <c:pt idx="31">
                  <c:v>0.45875700000000003</c:v>
                </c:pt>
                <c:pt idx="32">
                  <c:v>0.40258100000000002</c:v>
                </c:pt>
                <c:pt idx="33">
                  <c:v>0.35366199999999998</c:v>
                </c:pt>
                <c:pt idx="34">
                  <c:v>0.33941300000000002</c:v>
                </c:pt>
                <c:pt idx="35">
                  <c:v>0.35134199999999999</c:v>
                </c:pt>
                <c:pt idx="36">
                  <c:v>0.348858</c:v>
                </c:pt>
                <c:pt idx="37">
                  <c:v>0.34020800000000001</c:v>
                </c:pt>
                <c:pt idx="38">
                  <c:v>0.32634999999999997</c:v>
                </c:pt>
                <c:pt idx="39">
                  <c:v>0.30873800000000001</c:v>
                </c:pt>
                <c:pt idx="40">
                  <c:v>0.29006999999999999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2CB-4B89-A185-339F59B27C71}"/>
            </c:ext>
          </c:extLst>
        </c:ser>
        <c:ser>
          <c:idx val="3"/>
          <c:order val="3"/>
          <c:tx>
            <c:strRef>
              <c:f>'DOF HO+Astig'!$X$10</c:f>
              <c:strCache>
                <c:ptCount val="1"/>
                <c:pt idx="0">
                  <c:v>Contrast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HO+Astig'!$X$11:$X$51</c:f>
              <c:numCache>
                <c:formatCode>General</c:formatCode>
                <c:ptCount val="41"/>
                <c:pt idx="0">
                  <c:v>0.40634599999999998</c:v>
                </c:pt>
                <c:pt idx="1">
                  <c:v>0.42472500000000002</c:v>
                </c:pt>
                <c:pt idx="2">
                  <c:v>0.41672599999999999</c:v>
                </c:pt>
                <c:pt idx="3">
                  <c:v>0.37834499999999999</c:v>
                </c:pt>
                <c:pt idx="4">
                  <c:v>0.32100200000000001</c:v>
                </c:pt>
                <c:pt idx="5">
                  <c:v>0.2898</c:v>
                </c:pt>
                <c:pt idx="6">
                  <c:v>0.25326199999999999</c:v>
                </c:pt>
                <c:pt idx="7">
                  <c:v>0.23647099999999999</c:v>
                </c:pt>
                <c:pt idx="8">
                  <c:v>0.27238899999999999</c:v>
                </c:pt>
                <c:pt idx="9">
                  <c:v>0.33413799999999999</c:v>
                </c:pt>
                <c:pt idx="10">
                  <c:v>0.43172700000000003</c:v>
                </c:pt>
                <c:pt idx="11">
                  <c:v>0.53703800000000002</c:v>
                </c:pt>
                <c:pt idx="12">
                  <c:v>0.62640799999999996</c:v>
                </c:pt>
                <c:pt idx="13">
                  <c:v>0.68705400000000005</c:v>
                </c:pt>
                <c:pt idx="14">
                  <c:v>0.74767499999999998</c:v>
                </c:pt>
                <c:pt idx="15">
                  <c:v>0.81070799999999998</c:v>
                </c:pt>
                <c:pt idx="16">
                  <c:v>0.85333300000000001</c:v>
                </c:pt>
                <c:pt idx="17">
                  <c:v>0.88487899999999997</c:v>
                </c:pt>
                <c:pt idx="18">
                  <c:v>0.90627100000000005</c:v>
                </c:pt>
                <c:pt idx="19">
                  <c:v>0.91650699999999996</c:v>
                </c:pt>
                <c:pt idx="20">
                  <c:v>0.90557100000000001</c:v>
                </c:pt>
                <c:pt idx="21">
                  <c:v>0.86718799999999996</c:v>
                </c:pt>
                <c:pt idx="22">
                  <c:v>0.81</c:v>
                </c:pt>
                <c:pt idx="23">
                  <c:v>0.75726099999999996</c:v>
                </c:pt>
                <c:pt idx="24">
                  <c:v>0.68721900000000002</c:v>
                </c:pt>
                <c:pt idx="25">
                  <c:v>0.60453599999999996</c:v>
                </c:pt>
                <c:pt idx="26">
                  <c:v>0.52500999999999998</c:v>
                </c:pt>
                <c:pt idx="27">
                  <c:v>0.46449400000000002</c:v>
                </c:pt>
                <c:pt idx="28">
                  <c:v>0.42593500000000001</c:v>
                </c:pt>
                <c:pt idx="29">
                  <c:v>0.40159600000000001</c:v>
                </c:pt>
                <c:pt idx="30">
                  <c:v>0.40201599999999998</c:v>
                </c:pt>
                <c:pt idx="31">
                  <c:v>0.42727900000000002</c:v>
                </c:pt>
                <c:pt idx="32">
                  <c:v>0.44552900000000001</c:v>
                </c:pt>
                <c:pt idx="33">
                  <c:v>0.43009900000000001</c:v>
                </c:pt>
                <c:pt idx="34">
                  <c:v>0.40784100000000001</c:v>
                </c:pt>
                <c:pt idx="35">
                  <c:v>0.38135200000000002</c:v>
                </c:pt>
                <c:pt idx="36">
                  <c:v>0.35642600000000002</c:v>
                </c:pt>
                <c:pt idx="37">
                  <c:v>0.32032699999999997</c:v>
                </c:pt>
                <c:pt idx="38">
                  <c:v>0.29785499999999998</c:v>
                </c:pt>
                <c:pt idx="39">
                  <c:v>0.28991899999999998</c:v>
                </c:pt>
                <c:pt idx="40">
                  <c:v>0.29056100000000001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2CB-4B89-A185-339F59B27C71}"/>
            </c:ext>
          </c:extLst>
        </c:ser>
        <c:ser>
          <c:idx val="4"/>
          <c:order val="4"/>
          <c:tx>
            <c:strRef>
              <c:f>'DOF HO+Astig'!$AD$10</c:f>
              <c:strCache>
                <c:ptCount val="1"/>
                <c:pt idx="0">
                  <c:v>Contrast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HO+Astig'!$AD$11:$AD$51</c:f>
              <c:numCache>
                <c:formatCode>General</c:formatCode>
                <c:ptCount val="41"/>
                <c:pt idx="0">
                  <c:v>0.38561499999999999</c:v>
                </c:pt>
                <c:pt idx="1">
                  <c:v>0.41199799999999998</c:v>
                </c:pt>
                <c:pt idx="2">
                  <c:v>0.44142100000000001</c:v>
                </c:pt>
                <c:pt idx="3">
                  <c:v>0.43579299999999999</c:v>
                </c:pt>
                <c:pt idx="4">
                  <c:v>0.419159</c:v>
                </c:pt>
                <c:pt idx="5">
                  <c:v>0.438749</c:v>
                </c:pt>
                <c:pt idx="6">
                  <c:v>0.45479700000000001</c:v>
                </c:pt>
                <c:pt idx="7">
                  <c:v>0.46598299999999998</c:v>
                </c:pt>
                <c:pt idx="8">
                  <c:v>0.48285699999999998</c:v>
                </c:pt>
                <c:pt idx="9">
                  <c:v>0.51168999999999998</c:v>
                </c:pt>
                <c:pt idx="10">
                  <c:v>0.56967299999999998</c:v>
                </c:pt>
                <c:pt idx="11">
                  <c:v>0.61814199999999997</c:v>
                </c:pt>
                <c:pt idx="12">
                  <c:v>0.63939599999999996</c:v>
                </c:pt>
                <c:pt idx="13">
                  <c:v>0.67300599999999999</c:v>
                </c:pt>
                <c:pt idx="14">
                  <c:v>0.67104799999999998</c:v>
                </c:pt>
                <c:pt idx="15">
                  <c:v>0.72998200000000002</c:v>
                </c:pt>
                <c:pt idx="16">
                  <c:v>0.805697</c:v>
                </c:pt>
                <c:pt idx="17">
                  <c:v>0.86234999999999995</c:v>
                </c:pt>
                <c:pt idx="18">
                  <c:v>0.89587300000000003</c:v>
                </c:pt>
                <c:pt idx="19">
                  <c:v>0.90269299999999997</c:v>
                </c:pt>
                <c:pt idx="20">
                  <c:v>0.88509400000000005</c:v>
                </c:pt>
                <c:pt idx="21">
                  <c:v>0.85537300000000005</c:v>
                </c:pt>
                <c:pt idx="22">
                  <c:v>0.82772800000000002</c:v>
                </c:pt>
                <c:pt idx="23">
                  <c:v>0.788323</c:v>
                </c:pt>
                <c:pt idx="24">
                  <c:v>0.73814400000000002</c:v>
                </c:pt>
                <c:pt idx="25">
                  <c:v>0.65767399999999998</c:v>
                </c:pt>
                <c:pt idx="26">
                  <c:v>0.562809</c:v>
                </c:pt>
                <c:pt idx="27">
                  <c:v>0.53099600000000002</c:v>
                </c:pt>
                <c:pt idx="28">
                  <c:v>0.51469699999999996</c:v>
                </c:pt>
                <c:pt idx="29">
                  <c:v>0.48609200000000002</c:v>
                </c:pt>
                <c:pt idx="30">
                  <c:v>0.454121</c:v>
                </c:pt>
                <c:pt idx="31">
                  <c:v>0.42234300000000002</c:v>
                </c:pt>
                <c:pt idx="32">
                  <c:v>0.39661400000000002</c:v>
                </c:pt>
                <c:pt idx="33">
                  <c:v>0.37425399999999998</c:v>
                </c:pt>
                <c:pt idx="34">
                  <c:v>0.36274800000000001</c:v>
                </c:pt>
                <c:pt idx="35">
                  <c:v>0.37847599999999998</c:v>
                </c:pt>
                <c:pt idx="36">
                  <c:v>0.39507300000000001</c:v>
                </c:pt>
                <c:pt idx="37">
                  <c:v>0.39946999999999999</c:v>
                </c:pt>
                <c:pt idx="38">
                  <c:v>0.40103899999999998</c:v>
                </c:pt>
                <c:pt idx="39">
                  <c:v>0.40249800000000002</c:v>
                </c:pt>
                <c:pt idx="40">
                  <c:v>0.40146100000000001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2CB-4B89-A185-339F59B27C71}"/>
            </c:ext>
          </c:extLst>
        </c:ser>
        <c:ser>
          <c:idx val="5"/>
          <c:order val="5"/>
          <c:tx>
            <c:strRef>
              <c:f>'DOF HO+Astig'!$AJ$10</c:f>
              <c:strCache>
                <c:ptCount val="1"/>
                <c:pt idx="0">
                  <c:v>Contrast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HO+Astig'!$AJ$11:$AJ$51</c:f>
              <c:numCache>
                <c:formatCode>General</c:formatCode>
                <c:ptCount val="41"/>
                <c:pt idx="0">
                  <c:v>0.27709699999999998</c:v>
                </c:pt>
                <c:pt idx="1">
                  <c:v>0.25534699999999999</c:v>
                </c:pt>
                <c:pt idx="2">
                  <c:v>0.22871</c:v>
                </c:pt>
                <c:pt idx="3">
                  <c:v>0.22133900000000001</c:v>
                </c:pt>
                <c:pt idx="4">
                  <c:v>0.21590100000000001</c:v>
                </c:pt>
                <c:pt idx="5">
                  <c:v>0.20597299999999999</c:v>
                </c:pt>
                <c:pt idx="6">
                  <c:v>0.19498699999999999</c:v>
                </c:pt>
                <c:pt idx="7">
                  <c:v>0.194856</c:v>
                </c:pt>
                <c:pt idx="8">
                  <c:v>0.24719099999999999</c:v>
                </c:pt>
                <c:pt idx="9">
                  <c:v>0.31193500000000002</c:v>
                </c:pt>
                <c:pt idx="10">
                  <c:v>0.412435</c:v>
                </c:pt>
                <c:pt idx="11">
                  <c:v>0.48625400000000002</c:v>
                </c:pt>
                <c:pt idx="12">
                  <c:v>0.55644499999999997</c:v>
                </c:pt>
                <c:pt idx="13">
                  <c:v>0.61833199999999999</c:v>
                </c:pt>
                <c:pt idx="14">
                  <c:v>0.67296299999999998</c:v>
                </c:pt>
                <c:pt idx="15">
                  <c:v>0.70356300000000005</c:v>
                </c:pt>
                <c:pt idx="16">
                  <c:v>0.72758</c:v>
                </c:pt>
                <c:pt idx="17">
                  <c:v>0.74661900000000003</c:v>
                </c:pt>
                <c:pt idx="18">
                  <c:v>0.75843700000000003</c:v>
                </c:pt>
                <c:pt idx="19">
                  <c:v>0.76442500000000002</c:v>
                </c:pt>
                <c:pt idx="20">
                  <c:v>0.77015199999999995</c:v>
                </c:pt>
                <c:pt idx="21">
                  <c:v>0.77471800000000002</c:v>
                </c:pt>
                <c:pt idx="22">
                  <c:v>0.774258</c:v>
                </c:pt>
                <c:pt idx="23">
                  <c:v>0.77070099999999997</c:v>
                </c:pt>
                <c:pt idx="24">
                  <c:v>0.76275300000000001</c:v>
                </c:pt>
                <c:pt idx="25">
                  <c:v>0.74974200000000002</c:v>
                </c:pt>
                <c:pt idx="26">
                  <c:v>0.72999899999999995</c:v>
                </c:pt>
                <c:pt idx="27">
                  <c:v>0.709511</c:v>
                </c:pt>
                <c:pt idx="28">
                  <c:v>0.68326200000000004</c:v>
                </c:pt>
                <c:pt idx="29">
                  <c:v>0.64805500000000005</c:v>
                </c:pt>
                <c:pt idx="30">
                  <c:v>0.61136999999999997</c:v>
                </c:pt>
                <c:pt idx="31">
                  <c:v>0.56825499999999995</c:v>
                </c:pt>
                <c:pt idx="32">
                  <c:v>0.52025999999999994</c:v>
                </c:pt>
                <c:pt idx="33">
                  <c:v>0.46914400000000001</c:v>
                </c:pt>
                <c:pt idx="34">
                  <c:v>0.414719</c:v>
                </c:pt>
                <c:pt idx="35">
                  <c:v>0.35267700000000002</c:v>
                </c:pt>
                <c:pt idx="36">
                  <c:v>0.28455599999999998</c:v>
                </c:pt>
                <c:pt idx="37">
                  <c:v>0.23894699999999999</c:v>
                </c:pt>
                <c:pt idx="38">
                  <c:v>0.20926700000000001</c:v>
                </c:pt>
                <c:pt idx="39">
                  <c:v>0.17827799999999999</c:v>
                </c:pt>
                <c:pt idx="40">
                  <c:v>0.153028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2CB-4B89-A185-339F59B27C71}"/>
            </c:ext>
          </c:extLst>
        </c:ser>
        <c:ser>
          <c:idx val="6"/>
          <c:order val="6"/>
          <c:tx>
            <c:strRef>
              <c:f>'DOF HO+Astig'!$AP$10</c:f>
              <c:strCache>
                <c:ptCount val="1"/>
                <c:pt idx="0">
                  <c:v>Contrast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HO+Astig'!$AP$11:$AP$51</c:f>
              <c:numCache>
                <c:formatCode>General</c:formatCode>
                <c:ptCount val="41"/>
                <c:pt idx="0">
                  <c:v>0.21540899999999999</c:v>
                </c:pt>
                <c:pt idx="1">
                  <c:v>0.231125</c:v>
                </c:pt>
                <c:pt idx="2">
                  <c:v>0.25261600000000001</c:v>
                </c:pt>
                <c:pt idx="3">
                  <c:v>0.27497899999999997</c:v>
                </c:pt>
                <c:pt idx="4">
                  <c:v>0.30166999999999999</c:v>
                </c:pt>
                <c:pt idx="5">
                  <c:v>0.33163999999999999</c:v>
                </c:pt>
                <c:pt idx="6">
                  <c:v>0.366004</c:v>
                </c:pt>
                <c:pt idx="7">
                  <c:v>0.39786199999999999</c:v>
                </c:pt>
                <c:pt idx="8">
                  <c:v>0.426672</c:v>
                </c:pt>
                <c:pt idx="9">
                  <c:v>0.45178000000000001</c:v>
                </c:pt>
                <c:pt idx="10">
                  <c:v>0.47193800000000002</c:v>
                </c:pt>
                <c:pt idx="11">
                  <c:v>0.49364200000000003</c:v>
                </c:pt>
                <c:pt idx="12">
                  <c:v>0.513571</c:v>
                </c:pt>
                <c:pt idx="13">
                  <c:v>0.53823699999999997</c:v>
                </c:pt>
                <c:pt idx="14">
                  <c:v>0.567326</c:v>
                </c:pt>
                <c:pt idx="15">
                  <c:v>0.59138299999999999</c:v>
                </c:pt>
                <c:pt idx="16">
                  <c:v>0.61048000000000002</c:v>
                </c:pt>
                <c:pt idx="17">
                  <c:v>0.63623099999999999</c:v>
                </c:pt>
                <c:pt idx="18">
                  <c:v>0.66357100000000002</c:v>
                </c:pt>
                <c:pt idx="19">
                  <c:v>0.68743500000000002</c:v>
                </c:pt>
                <c:pt idx="20">
                  <c:v>0.71061300000000005</c:v>
                </c:pt>
                <c:pt idx="21">
                  <c:v>0.74548499999999995</c:v>
                </c:pt>
                <c:pt idx="22">
                  <c:v>0.777725</c:v>
                </c:pt>
                <c:pt idx="23">
                  <c:v>0.80002700000000004</c:v>
                </c:pt>
                <c:pt idx="24">
                  <c:v>0.80485799999999996</c:v>
                </c:pt>
                <c:pt idx="25">
                  <c:v>0.78326200000000001</c:v>
                </c:pt>
                <c:pt idx="26">
                  <c:v>0.73707999999999996</c:v>
                </c:pt>
                <c:pt idx="27">
                  <c:v>0.65718799999999999</c:v>
                </c:pt>
                <c:pt idx="28">
                  <c:v>0.58953800000000001</c:v>
                </c:pt>
                <c:pt idx="29">
                  <c:v>0.52509099999999997</c:v>
                </c:pt>
                <c:pt idx="30">
                  <c:v>0.43748700000000001</c:v>
                </c:pt>
                <c:pt idx="31">
                  <c:v>0.34948000000000001</c:v>
                </c:pt>
                <c:pt idx="32">
                  <c:v>0.26485700000000001</c:v>
                </c:pt>
                <c:pt idx="33">
                  <c:v>0.24129999999999999</c:v>
                </c:pt>
                <c:pt idx="34">
                  <c:v>0.19442699999999999</c:v>
                </c:pt>
                <c:pt idx="35">
                  <c:v>0.15895699999999999</c:v>
                </c:pt>
                <c:pt idx="36">
                  <c:v>0.189386</c:v>
                </c:pt>
                <c:pt idx="37">
                  <c:v>0.22587399999999999</c:v>
                </c:pt>
                <c:pt idx="38">
                  <c:v>0.26280500000000001</c:v>
                </c:pt>
                <c:pt idx="39">
                  <c:v>0.29237299999999999</c:v>
                </c:pt>
                <c:pt idx="40">
                  <c:v>0.30244900000000002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2CB-4B89-A185-339F59B27C71}"/>
            </c:ext>
          </c:extLst>
        </c:ser>
        <c:ser>
          <c:idx val="7"/>
          <c:order val="7"/>
          <c:tx>
            <c:strRef>
              <c:f>'DOF HO+Astig'!$AV$10</c:f>
              <c:strCache>
                <c:ptCount val="1"/>
                <c:pt idx="0">
                  <c:v>Contrast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HO+Astig'!$AV$11:$AV$51</c:f>
              <c:numCache>
                <c:formatCode>General</c:formatCode>
                <c:ptCount val="41"/>
                <c:pt idx="0">
                  <c:v>0.22753899999999999</c:v>
                </c:pt>
                <c:pt idx="1">
                  <c:v>0.24216299999999999</c:v>
                </c:pt>
                <c:pt idx="2">
                  <c:v>0.25662699999999999</c:v>
                </c:pt>
                <c:pt idx="3">
                  <c:v>0.27689999999999998</c:v>
                </c:pt>
                <c:pt idx="4">
                  <c:v>0.32621499999999998</c:v>
                </c:pt>
                <c:pt idx="5">
                  <c:v>0.38886999999999999</c:v>
                </c:pt>
                <c:pt idx="6">
                  <c:v>0.45614700000000002</c:v>
                </c:pt>
                <c:pt idx="7">
                  <c:v>0.50447799999999998</c:v>
                </c:pt>
                <c:pt idx="8">
                  <c:v>0.54276400000000002</c:v>
                </c:pt>
                <c:pt idx="9">
                  <c:v>0.57333599999999996</c:v>
                </c:pt>
                <c:pt idx="10">
                  <c:v>0.59758</c:v>
                </c:pt>
                <c:pt idx="11">
                  <c:v>0.64061000000000001</c:v>
                </c:pt>
                <c:pt idx="12">
                  <c:v>0.67666300000000001</c:v>
                </c:pt>
                <c:pt idx="13">
                  <c:v>0.70867599999999997</c:v>
                </c:pt>
                <c:pt idx="14">
                  <c:v>0.73824699999999999</c:v>
                </c:pt>
                <c:pt idx="15">
                  <c:v>0.757378</c:v>
                </c:pt>
                <c:pt idx="16">
                  <c:v>0.77207599999999998</c:v>
                </c:pt>
                <c:pt idx="17">
                  <c:v>0.79217000000000004</c:v>
                </c:pt>
                <c:pt idx="18">
                  <c:v>0.81901800000000002</c:v>
                </c:pt>
                <c:pt idx="19">
                  <c:v>0.84827200000000003</c:v>
                </c:pt>
                <c:pt idx="20">
                  <c:v>0.87567399999999995</c:v>
                </c:pt>
                <c:pt idx="21">
                  <c:v>0.89515999999999996</c:v>
                </c:pt>
                <c:pt idx="22">
                  <c:v>0.905339</c:v>
                </c:pt>
                <c:pt idx="23">
                  <c:v>0.90695199999999998</c:v>
                </c:pt>
                <c:pt idx="24">
                  <c:v>0.89786500000000002</c:v>
                </c:pt>
                <c:pt idx="25">
                  <c:v>0.87456699999999998</c:v>
                </c:pt>
                <c:pt idx="26">
                  <c:v>0.83191499999999996</c:v>
                </c:pt>
                <c:pt idx="27">
                  <c:v>0.76850799999999997</c:v>
                </c:pt>
                <c:pt idx="28">
                  <c:v>0.68208500000000005</c:v>
                </c:pt>
                <c:pt idx="29">
                  <c:v>0.60851900000000003</c:v>
                </c:pt>
                <c:pt idx="30">
                  <c:v>0.56169100000000005</c:v>
                </c:pt>
                <c:pt idx="31">
                  <c:v>0.51093299999999997</c:v>
                </c:pt>
                <c:pt idx="32">
                  <c:v>0.45094299999999998</c:v>
                </c:pt>
                <c:pt idx="33">
                  <c:v>0.38288699999999998</c:v>
                </c:pt>
                <c:pt idx="34">
                  <c:v>0.35423300000000002</c:v>
                </c:pt>
                <c:pt idx="35">
                  <c:v>0.34471000000000002</c:v>
                </c:pt>
                <c:pt idx="36">
                  <c:v>0.33376499999999998</c:v>
                </c:pt>
                <c:pt idx="37">
                  <c:v>0.312552</c:v>
                </c:pt>
                <c:pt idx="38">
                  <c:v>0.28620000000000001</c:v>
                </c:pt>
                <c:pt idx="39">
                  <c:v>0.25172299999999997</c:v>
                </c:pt>
                <c:pt idx="40">
                  <c:v>0.220663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2CB-4B89-A185-339F59B27C71}"/>
            </c:ext>
          </c:extLst>
        </c:ser>
        <c:ser>
          <c:idx val="8"/>
          <c:order val="8"/>
          <c:tx>
            <c:strRef>
              <c:f>'DOF HO+Astig'!$BB$10</c:f>
              <c:strCache>
                <c:ptCount val="1"/>
                <c:pt idx="0">
                  <c:v>Contrast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HO+Astig'!$BB$11:$BB$51</c:f>
              <c:numCache>
                <c:formatCode>General</c:formatCode>
                <c:ptCount val="41"/>
                <c:pt idx="0">
                  <c:v>0.21468799999999999</c:v>
                </c:pt>
                <c:pt idx="1">
                  <c:v>0.22816400000000001</c:v>
                </c:pt>
                <c:pt idx="2">
                  <c:v>0.23851</c:v>
                </c:pt>
                <c:pt idx="3">
                  <c:v>0.24480299999999999</c:v>
                </c:pt>
                <c:pt idx="4">
                  <c:v>0.251662</c:v>
                </c:pt>
                <c:pt idx="5">
                  <c:v>0.264181</c:v>
                </c:pt>
                <c:pt idx="6">
                  <c:v>0.309002</c:v>
                </c:pt>
                <c:pt idx="7">
                  <c:v>0.39571499999999998</c:v>
                </c:pt>
                <c:pt idx="8">
                  <c:v>0.518926</c:v>
                </c:pt>
                <c:pt idx="9">
                  <c:v>0.60251299999999997</c:v>
                </c:pt>
                <c:pt idx="10">
                  <c:v>0.64927500000000005</c:v>
                </c:pt>
                <c:pt idx="11">
                  <c:v>0.68690799999999996</c:v>
                </c:pt>
                <c:pt idx="12">
                  <c:v>0.72065400000000002</c:v>
                </c:pt>
                <c:pt idx="13">
                  <c:v>0.75129599999999996</c:v>
                </c:pt>
                <c:pt idx="14">
                  <c:v>0.78089500000000001</c:v>
                </c:pt>
                <c:pt idx="15">
                  <c:v>0.80256400000000006</c:v>
                </c:pt>
                <c:pt idx="16">
                  <c:v>0.819079</c:v>
                </c:pt>
                <c:pt idx="17">
                  <c:v>0.83621000000000001</c:v>
                </c:pt>
                <c:pt idx="18">
                  <c:v>0.84526900000000005</c:v>
                </c:pt>
                <c:pt idx="19">
                  <c:v>0.88636499999999996</c:v>
                </c:pt>
                <c:pt idx="20">
                  <c:v>0.91876899999999995</c:v>
                </c:pt>
                <c:pt idx="21">
                  <c:v>0.93701999999999996</c:v>
                </c:pt>
                <c:pt idx="22">
                  <c:v>0.94135999999999997</c:v>
                </c:pt>
                <c:pt idx="23">
                  <c:v>0.93555299999999997</c:v>
                </c:pt>
                <c:pt idx="24">
                  <c:v>0.92150399999999999</c:v>
                </c:pt>
                <c:pt idx="25">
                  <c:v>0.89983299999999999</c:v>
                </c:pt>
                <c:pt idx="26">
                  <c:v>0.87467300000000003</c:v>
                </c:pt>
                <c:pt idx="27">
                  <c:v>0.83862400000000004</c:v>
                </c:pt>
                <c:pt idx="28">
                  <c:v>0.76937900000000004</c:v>
                </c:pt>
                <c:pt idx="29">
                  <c:v>0.66737000000000002</c:v>
                </c:pt>
                <c:pt idx="30">
                  <c:v>0.621174</c:v>
                </c:pt>
                <c:pt idx="31">
                  <c:v>0.57413700000000001</c:v>
                </c:pt>
                <c:pt idx="32">
                  <c:v>0.52824199999999999</c:v>
                </c:pt>
                <c:pt idx="33">
                  <c:v>0.46260299999999999</c:v>
                </c:pt>
                <c:pt idx="34">
                  <c:v>0.39410400000000001</c:v>
                </c:pt>
                <c:pt idx="35">
                  <c:v>0.36207699999999998</c:v>
                </c:pt>
                <c:pt idx="36">
                  <c:v>0.35724</c:v>
                </c:pt>
                <c:pt idx="37">
                  <c:v>0.344138</c:v>
                </c:pt>
                <c:pt idx="38">
                  <c:v>0.319075</c:v>
                </c:pt>
                <c:pt idx="39">
                  <c:v>0.281532</c:v>
                </c:pt>
                <c:pt idx="40">
                  <c:v>0.23084399999999999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2CB-4B89-A185-339F59B27C71}"/>
            </c:ext>
          </c:extLst>
        </c:ser>
        <c:ser>
          <c:idx val="9"/>
          <c:order val="9"/>
          <c:tx>
            <c:strRef>
              <c:f>'DOF HO+Astig'!$BH$10</c:f>
              <c:strCache>
                <c:ptCount val="1"/>
                <c:pt idx="0">
                  <c:v>Contrast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HO+Astig'!$BH$11:$BH$51</c:f>
              <c:numCache>
                <c:formatCode>General</c:formatCode>
                <c:ptCount val="41"/>
                <c:pt idx="0">
                  <c:v>0.211067</c:v>
                </c:pt>
                <c:pt idx="1">
                  <c:v>0.21810099999999999</c:v>
                </c:pt>
                <c:pt idx="2">
                  <c:v>0.22811200000000001</c:v>
                </c:pt>
                <c:pt idx="3">
                  <c:v>0.24116199999999999</c:v>
                </c:pt>
                <c:pt idx="4">
                  <c:v>0.25484400000000001</c:v>
                </c:pt>
                <c:pt idx="5">
                  <c:v>0.26888499999999999</c:v>
                </c:pt>
                <c:pt idx="6">
                  <c:v>0.285242</c:v>
                </c:pt>
                <c:pt idx="7">
                  <c:v>0.31646999999999997</c:v>
                </c:pt>
                <c:pt idx="8">
                  <c:v>0.38606800000000002</c:v>
                </c:pt>
                <c:pt idx="9">
                  <c:v>0.470107</c:v>
                </c:pt>
                <c:pt idx="10">
                  <c:v>0.54910700000000001</c:v>
                </c:pt>
                <c:pt idx="11">
                  <c:v>0.617676</c:v>
                </c:pt>
                <c:pt idx="12">
                  <c:v>0.67873499999999998</c:v>
                </c:pt>
                <c:pt idx="13">
                  <c:v>0.73299099999999995</c:v>
                </c:pt>
                <c:pt idx="14">
                  <c:v>0.77945900000000001</c:v>
                </c:pt>
                <c:pt idx="15">
                  <c:v>0.819276</c:v>
                </c:pt>
                <c:pt idx="16">
                  <c:v>0.85338599999999998</c:v>
                </c:pt>
                <c:pt idx="17">
                  <c:v>0.88361100000000004</c:v>
                </c:pt>
                <c:pt idx="18">
                  <c:v>0.90867100000000001</c:v>
                </c:pt>
                <c:pt idx="19">
                  <c:v>0.92847299999999999</c:v>
                </c:pt>
                <c:pt idx="20">
                  <c:v>0.94377200000000006</c:v>
                </c:pt>
                <c:pt idx="21">
                  <c:v>0.95501599999999998</c:v>
                </c:pt>
                <c:pt idx="22">
                  <c:v>0.96221999999999996</c:v>
                </c:pt>
                <c:pt idx="23">
                  <c:v>0.96581799999999995</c:v>
                </c:pt>
                <c:pt idx="24">
                  <c:v>0.96725300000000003</c:v>
                </c:pt>
                <c:pt idx="25">
                  <c:v>0.96468399999999999</c:v>
                </c:pt>
                <c:pt idx="26">
                  <c:v>0.95126200000000005</c:v>
                </c:pt>
                <c:pt idx="27">
                  <c:v>0.91530699999999998</c:v>
                </c:pt>
                <c:pt idx="28">
                  <c:v>0.85616800000000004</c:v>
                </c:pt>
                <c:pt idx="29">
                  <c:v>0.78279100000000001</c:v>
                </c:pt>
                <c:pt idx="30">
                  <c:v>0.68591599999999997</c:v>
                </c:pt>
                <c:pt idx="31">
                  <c:v>0.57052199999999997</c:v>
                </c:pt>
                <c:pt idx="32">
                  <c:v>0.45717799999999997</c:v>
                </c:pt>
                <c:pt idx="33">
                  <c:v>0.36312</c:v>
                </c:pt>
                <c:pt idx="34">
                  <c:v>0.31916600000000001</c:v>
                </c:pt>
                <c:pt idx="35">
                  <c:v>0.28235100000000002</c:v>
                </c:pt>
                <c:pt idx="36">
                  <c:v>0.28614299999999998</c:v>
                </c:pt>
                <c:pt idx="37">
                  <c:v>0.30177300000000001</c:v>
                </c:pt>
                <c:pt idx="38">
                  <c:v>0.311033</c:v>
                </c:pt>
                <c:pt idx="39">
                  <c:v>0.30985000000000001</c:v>
                </c:pt>
                <c:pt idx="40">
                  <c:v>0.298431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2CB-4B89-A185-339F59B27C71}"/>
            </c:ext>
          </c:extLst>
        </c:ser>
        <c:ser>
          <c:idx val="10"/>
          <c:order val="10"/>
          <c:tx>
            <c:strRef>
              <c:f>'DOF HO+Astig'!$BN$10</c:f>
              <c:strCache>
                <c:ptCount val="1"/>
                <c:pt idx="0">
                  <c:v>Contrast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HO+Astig'!$BN$11:$BN$51</c:f>
              <c:numCache>
                <c:formatCode>General</c:formatCode>
                <c:ptCount val="41"/>
                <c:pt idx="0">
                  <c:v>0.32458900000000002</c:v>
                </c:pt>
                <c:pt idx="1">
                  <c:v>0.35506700000000002</c:v>
                </c:pt>
                <c:pt idx="2">
                  <c:v>0.38390099999999999</c:v>
                </c:pt>
                <c:pt idx="3">
                  <c:v>0.40757599999999999</c:v>
                </c:pt>
                <c:pt idx="4">
                  <c:v>0.43073400000000001</c:v>
                </c:pt>
                <c:pt idx="5">
                  <c:v>0.45088200000000001</c:v>
                </c:pt>
                <c:pt idx="6">
                  <c:v>0.46870299999999998</c:v>
                </c:pt>
                <c:pt idx="7">
                  <c:v>0.49232599999999999</c:v>
                </c:pt>
                <c:pt idx="8">
                  <c:v>0.51988599999999996</c:v>
                </c:pt>
                <c:pt idx="9">
                  <c:v>0.54842900000000006</c:v>
                </c:pt>
                <c:pt idx="10">
                  <c:v>0.59860899999999995</c:v>
                </c:pt>
                <c:pt idx="11">
                  <c:v>0.65880099999999997</c:v>
                </c:pt>
                <c:pt idx="12">
                  <c:v>0.70911299999999999</c:v>
                </c:pt>
                <c:pt idx="13">
                  <c:v>0.74605399999999999</c:v>
                </c:pt>
                <c:pt idx="14">
                  <c:v>0.77864699999999998</c:v>
                </c:pt>
                <c:pt idx="15">
                  <c:v>0.80547999999999997</c:v>
                </c:pt>
                <c:pt idx="16">
                  <c:v>0.82826</c:v>
                </c:pt>
                <c:pt idx="17">
                  <c:v>0.84806300000000001</c:v>
                </c:pt>
                <c:pt idx="18">
                  <c:v>0.867699</c:v>
                </c:pt>
                <c:pt idx="19">
                  <c:v>0.88558199999999998</c:v>
                </c:pt>
                <c:pt idx="20">
                  <c:v>0.89895000000000003</c:v>
                </c:pt>
                <c:pt idx="21">
                  <c:v>0.90761099999999995</c:v>
                </c:pt>
                <c:pt idx="22">
                  <c:v>0.91160399999999997</c:v>
                </c:pt>
                <c:pt idx="23">
                  <c:v>0.90987799999999996</c:v>
                </c:pt>
                <c:pt idx="24">
                  <c:v>0.89818200000000004</c:v>
                </c:pt>
                <c:pt idx="25">
                  <c:v>0.87222900000000003</c:v>
                </c:pt>
                <c:pt idx="26">
                  <c:v>0.82451099999999999</c:v>
                </c:pt>
                <c:pt idx="27">
                  <c:v>0.75695999999999997</c:v>
                </c:pt>
                <c:pt idx="28">
                  <c:v>0.68694100000000002</c:v>
                </c:pt>
                <c:pt idx="29">
                  <c:v>0.61039100000000002</c:v>
                </c:pt>
                <c:pt idx="30">
                  <c:v>0.56204200000000004</c:v>
                </c:pt>
                <c:pt idx="31">
                  <c:v>0.52648799999999996</c:v>
                </c:pt>
                <c:pt idx="32">
                  <c:v>0.498751</c:v>
                </c:pt>
                <c:pt idx="33">
                  <c:v>0.47509899999999999</c:v>
                </c:pt>
                <c:pt idx="34">
                  <c:v>0.45226899999999998</c:v>
                </c:pt>
                <c:pt idx="35">
                  <c:v>0.43065500000000001</c:v>
                </c:pt>
                <c:pt idx="36">
                  <c:v>0.41455999999999998</c:v>
                </c:pt>
                <c:pt idx="37">
                  <c:v>0.40193400000000001</c:v>
                </c:pt>
                <c:pt idx="38">
                  <c:v>0.38337199999999999</c:v>
                </c:pt>
                <c:pt idx="39">
                  <c:v>0.35339300000000001</c:v>
                </c:pt>
                <c:pt idx="40">
                  <c:v>0.31200699999999998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2CB-4B89-A185-339F59B27C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73989840"/>
        <c:axId val="-773992560"/>
      </c:scatterChart>
      <c:valAx>
        <c:axId val="-773989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3992560"/>
        <c:crosses val="autoZero"/>
        <c:crossBetween val="midCat"/>
      </c:valAx>
      <c:valAx>
        <c:axId val="-77399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3989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Strehl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'DOF HO+Astig'!$D$10</c:f>
              <c:strCache>
                <c:ptCount val="1"/>
                <c:pt idx="0">
                  <c:v>Strehl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HO+Astig'!$D$11:$D$51</c:f>
              <c:numCache>
                <c:formatCode>General</c:formatCode>
                <c:ptCount val="41"/>
                <c:pt idx="0">
                  <c:v>1.3599599999999999E-3</c:v>
                </c:pt>
                <c:pt idx="1">
                  <c:v>1.4629199999999999E-3</c:v>
                </c:pt>
                <c:pt idx="2">
                  <c:v>1.6081699999999999E-3</c:v>
                </c:pt>
                <c:pt idx="3">
                  <c:v>1.8115900000000001E-3</c:v>
                </c:pt>
                <c:pt idx="4">
                  <c:v>2.0581800000000002E-3</c:v>
                </c:pt>
                <c:pt idx="5">
                  <c:v>2.3180000000000002E-3</c:v>
                </c:pt>
                <c:pt idx="6">
                  <c:v>2.5645099999999999E-3</c:v>
                </c:pt>
                <c:pt idx="7">
                  <c:v>2.7423299999999999E-3</c:v>
                </c:pt>
                <c:pt idx="8">
                  <c:v>3.0542199999999999E-3</c:v>
                </c:pt>
                <c:pt idx="9">
                  <c:v>4.6773700000000001E-3</c:v>
                </c:pt>
                <c:pt idx="10">
                  <c:v>6.8589300000000001E-3</c:v>
                </c:pt>
                <c:pt idx="11">
                  <c:v>1.31187E-2</c:v>
                </c:pt>
                <c:pt idx="12">
                  <c:v>1.6424399999999999E-2</c:v>
                </c:pt>
                <c:pt idx="13">
                  <c:v>1.8077699999999999E-2</c:v>
                </c:pt>
                <c:pt idx="14">
                  <c:v>2.15512E-2</c:v>
                </c:pt>
                <c:pt idx="15">
                  <c:v>1.8030899999999999E-2</c:v>
                </c:pt>
                <c:pt idx="16">
                  <c:v>3.4711199999999998E-2</c:v>
                </c:pt>
                <c:pt idx="17">
                  <c:v>5.1678599999999998E-2</c:v>
                </c:pt>
                <c:pt idx="18">
                  <c:v>3.0149499999999999E-2</c:v>
                </c:pt>
                <c:pt idx="19">
                  <c:v>3.6906899999999999E-2</c:v>
                </c:pt>
                <c:pt idx="20">
                  <c:v>2.2418500000000001E-2</c:v>
                </c:pt>
                <c:pt idx="21">
                  <c:v>3.8271300000000001E-2</c:v>
                </c:pt>
                <c:pt idx="22">
                  <c:v>2.75561E-2</c:v>
                </c:pt>
                <c:pt idx="23">
                  <c:v>3.0343800000000001E-2</c:v>
                </c:pt>
                <c:pt idx="24">
                  <c:v>2.4988E-2</c:v>
                </c:pt>
                <c:pt idx="25">
                  <c:v>2.9393800000000001E-2</c:v>
                </c:pt>
                <c:pt idx="26">
                  <c:v>2.2480699999999999E-2</c:v>
                </c:pt>
                <c:pt idx="27">
                  <c:v>1.7632599999999998E-2</c:v>
                </c:pt>
                <c:pt idx="28">
                  <c:v>1.41444E-2</c:v>
                </c:pt>
                <c:pt idx="29">
                  <c:v>9.2058899999999996E-3</c:v>
                </c:pt>
                <c:pt idx="30">
                  <c:v>6.5143199999999997E-3</c:v>
                </c:pt>
                <c:pt idx="31">
                  <c:v>5.6657699999999997E-3</c:v>
                </c:pt>
                <c:pt idx="32">
                  <c:v>5.8656000000000003E-3</c:v>
                </c:pt>
                <c:pt idx="33">
                  <c:v>5.1566900000000002E-3</c:v>
                </c:pt>
                <c:pt idx="34">
                  <c:v>4.2126300000000002E-3</c:v>
                </c:pt>
                <c:pt idx="35">
                  <c:v>3.8724900000000001E-3</c:v>
                </c:pt>
                <c:pt idx="36">
                  <c:v>3.5553999999999998E-3</c:v>
                </c:pt>
                <c:pt idx="37">
                  <c:v>2.9056300000000002E-3</c:v>
                </c:pt>
                <c:pt idx="38">
                  <c:v>2.4589799999999999E-3</c:v>
                </c:pt>
                <c:pt idx="39">
                  <c:v>2.2673599999999999E-3</c:v>
                </c:pt>
                <c:pt idx="40">
                  <c:v>1.84833E-3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29C-43A0-9D85-84D077EAB2B8}"/>
            </c:ext>
          </c:extLst>
        </c:ser>
        <c:ser>
          <c:idx val="1"/>
          <c:order val="1"/>
          <c:tx>
            <c:strRef>
              <c:f>'DOF HO+Astig'!$J$10</c:f>
              <c:strCache>
                <c:ptCount val="1"/>
                <c:pt idx="0">
                  <c:v>Strehl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HO+Astig'!$J$11:$J$51</c:f>
              <c:numCache>
                <c:formatCode>General</c:formatCode>
                <c:ptCount val="41"/>
                <c:pt idx="0">
                  <c:v>1.22613E-3</c:v>
                </c:pt>
                <c:pt idx="1">
                  <c:v>1.3379900000000001E-3</c:v>
                </c:pt>
                <c:pt idx="2">
                  <c:v>1.54637E-3</c:v>
                </c:pt>
                <c:pt idx="3">
                  <c:v>1.8137400000000001E-3</c:v>
                </c:pt>
                <c:pt idx="4">
                  <c:v>2.1573299999999998E-3</c:v>
                </c:pt>
                <c:pt idx="5">
                  <c:v>2.6306900000000002E-3</c:v>
                </c:pt>
                <c:pt idx="6">
                  <c:v>3.2200000000000002E-3</c:v>
                </c:pt>
                <c:pt idx="7">
                  <c:v>3.97694E-3</c:v>
                </c:pt>
                <c:pt idx="8">
                  <c:v>5.1289400000000002E-3</c:v>
                </c:pt>
                <c:pt idx="9">
                  <c:v>6.6916800000000002E-3</c:v>
                </c:pt>
                <c:pt idx="10">
                  <c:v>8.2691799999999992E-3</c:v>
                </c:pt>
                <c:pt idx="11">
                  <c:v>9.4170799999999995E-3</c:v>
                </c:pt>
                <c:pt idx="12">
                  <c:v>1.1903800000000001E-2</c:v>
                </c:pt>
                <c:pt idx="13">
                  <c:v>1.1599E-2</c:v>
                </c:pt>
                <c:pt idx="14">
                  <c:v>1.0120000000000001E-2</c:v>
                </c:pt>
                <c:pt idx="15">
                  <c:v>1.74308E-2</c:v>
                </c:pt>
                <c:pt idx="16">
                  <c:v>2.0386700000000001E-2</c:v>
                </c:pt>
                <c:pt idx="17">
                  <c:v>1.9767099999999999E-2</c:v>
                </c:pt>
                <c:pt idx="18">
                  <c:v>2.0031E-2</c:v>
                </c:pt>
                <c:pt idx="19">
                  <c:v>2.9406600000000001E-2</c:v>
                </c:pt>
                <c:pt idx="20">
                  <c:v>2.8145400000000001E-2</c:v>
                </c:pt>
                <c:pt idx="21">
                  <c:v>2.3849100000000002E-2</c:v>
                </c:pt>
                <c:pt idx="22">
                  <c:v>2.1493499999999999E-2</c:v>
                </c:pt>
                <c:pt idx="23">
                  <c:v>2.1649000000000002E-2</c:v>
                </c:pt>
                <c:pt idx="24">
                  <c:v>2.06719E-2</c:v>
                </c:pt>
                <c:pt idx="25">
                  <c:v>1.7961700000000001E-2</c:v>
                </c:pt>
                <c:pt idx="26">
                  <c:v>2.2074799999999999E-2</c:v>
                </c:pt>
                <c:pt idx="27">
                  <c:v>1.29268E-2</c:v>
                </c:pt>
                <c:pt idx="28">
                  <c:v>1.2384900000000001E-2</c:v>
                </c:pt>
                <c:pt idx="29">
                  <c:v>1.2324399999999999E-2</c:v>
                </c:pt>
                <c:pt idx="30">
                  <c:v>1.10762E-2</c:v>
                </c:pt>
                <c:pt idx="31">
                  <c:v>1.02833E-2</c:v>
                </c:pt>
                <c:pt idx="32">
                  <c:v>1.0695700000000001E-2</c:v>
                </c:pt>
                <c:pt idx="33">
                  <c:v>1.01624E-2</c:v>
                </c:pt>
                <c:pt idx="34">
                  <c:v>8.8461700000000004E-3</c:v>
                </c:pt>
                <c:pt idx="35">
                  <c:v>7.4596300000000001E-3</c:v>
                </c:pt>
                <c:pt idx="36">
                  <c:v>6.1657200000000004E-3</c:v>
                </c:pt>
                <c:pt idx="37">
                  <c:v>5.0002600000000003E-3</c:v>
                </c:pt>
                <c:pt idx="38">
                  <c:v>4.0711100000000002E-3</c:v>
                </c:pt>
                <c:pt idx="39">
                  <c:v>3.3126000000000002E-3</c:v>
                </c:pt>
                <c:pt idx="40">
                  <c:v>2.6744E-3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9C-43A0-9D85-84D077EAB2B8}"/>
            </c:ext>
          </c:extLst>
        </c:ser>
        <c:ser>
          <c:idx val="2"/>
          <c:order val="2"/>
          <c:tx>
            <c:strRef>
              <c:f>'DOF HO+Astig'!$P$10</c:f>
              <c:strCache>
                <c:ptCount val="1"/>
                <c:pt idx="0">
                  <c:v>Strehl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HO+Astig'!$P$11:$P$51</c:f>
              <c:numCache>
                <c:formatCode>General</c:formatCode>
                <c:ptCount val="41"/>
                <c:pt idx="0">
                  <c:v>1.7168999999999999E-3</c:v>
                </c:pt>
                <c:pt idx="1">
                  <c:v>1.92567E-3</c:v>
                </c:pt>
                <c:pt idx="2">
                  <c:v>2.2286799999999998E-3</c:v>
                </c:pt>
                <c:pt idx="3">
                  <c:v>2.5490000000000001E-3</c:v>
                </c:pt>
                <c:pt idx="4">
                  <c:v>2.9096500000000002E-3</c:v>
                </c:pt>
                <c:pt idx="5">
                  <c:v>3.3043500000000002E-3</c:v>
                </c:pt>
                <c:pt idx="6">
                  <c:v>3.6994699999999998E-3</c:v>
                </c:pt>
                <c:pt idx="7">
                  <c:v>4.1192900000000003E-3</c:v>
                </c:pt>
                <c:pt idx="8">
                  <c:v>4.5216700000000002E-3</c:v>
                </c:pt>
                <c:pt idx="9">
                  <c:v>6.2405999999999998E-3</c:v>
                </c:pt>
                <c:pt idx="10">
                  <c:v>1.1232300000000001E-2</c:v>
                </c:pt>
                <c:pt idx="11">
                  <c:v>1.7946699999999999E-2</c:v>
                </c:pt>
                <c:pt idx="12">
                  <c:v>2.23019E-2</c:v>
                </c:pt>
                <c:pt idx="13">
                  <c:v>2.23105E-2</c:v>
                </c:pt>
                <c:pt idx="14">
                  <c:v>3.2531600000000001E-2</c:v>
                </c:pt>
                <c:pt idx="15">
                  <c:v>4.0533E-2</c:v>
                </c:pt>
                <c:pt idx="16">
                  <c:v>2.69105E-2</c:v>
                </c:pt>
                <c:pt idx="17">
                  <c:v>3.07703E-2</c:v>
                </c:pt>
                <c:pt idx="18">
                  <c:v>4.2517300000000001E-2</c:v>
                </c:pt>
                <c:pt idx="19">
                  <c:v>4.5569499999999999E-2</c:v>
                </c:pt>
                <c:pt idx="20">
                  <c:v>4.2927100000000003E-2</c:v>
                </c:pt>
                <c:pt idx="21">
                  <c:v>4.0695599999999998E-2</c:v>
                </c:pt>
                <c:pt idx="22">
                  <c:v>4.0451899999999999E-2</c:v>
                </c:pt>
                <c:pt idx="23">
                  <c:v>2.8522200000000001E-2</c:v>
                </c:pt>
                <c:pt idx="24">
                  <c:v>2.2058500000000002E-2</c:v>
                </c:pt>
                <c:pt idx="25">
                  <c:v>2.0967199999999998E-2</c:v>
                </c:pt>
                <c:pt idx="26">
                  <c:v>1.6943699999999999E-2</c:v>
                </c:pt>
                <c:pt idx="27">
                  <c:v>1.5321700000000001E-2</c:v>
                </c:pt>
                <c:pt idx="28">
                  <c:v>1.5200999999999999E-2</c:v>
                </c:pt>
                <c:pt idx="29">
                  <c:v>1.3160699999999999E-2</c:v>
                </c:pt>
                <c:pt idx="30">
                  <c:v>1.16068E-2</c:v>
                </c:pt>
                <c:pt idx="31">
                  <c:v>9.93402E-3</c:v>
                </c:pt>
                <c:pt idx="32">
                  <c:v>8.3452000000000005E-3</c:v>
                </c:pt>
                <c:pt idx="33">
                  <c:v>6.8019100000000004E-3</c:v>
                </c:pt>
                <c:pt idx="34">
                  <c:v>5.5787399999999996E-3</c:v>
                </c:pt>
                <c:pt idx="35">
                  <c:v>4.5759199999999998E-3</c:v>
                </c:pt>
                <c:pt idx="36">
                  <c:v>3.7387000000000002E-3</c:v>
                </c:pt>
                <c:pt idx="37">
                  <c:v>3.0145599999999999E-3</c:v>
                </c:pt>
                <c:pt idx="38">
                  <c:v>2.47088E-3</c:v>
                </c:pt>
                <c:pt idx="39">
                  <c:v>2.0318799999999998E-3</c:v>
                </c:pt>
                <c:pt idx="40">
                  <c:v>1.8732099999999999E-3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29C-43A0-9D85-84D077EAB2B8}"/>
            </c:ext>
          </c:extLst>
        </c:ser>
        <c:ser>
          <c:idx val="3"/>
          <c:order val="3"/>
          <c:tx>
            <c:strRef>
              <c:f>'DOF HO+Astig'!$V$10</c:f>
              <c:strCache>
                <c:ptCount val="1"/>
                <c:pt idx="0">
                  <c:v>Strehl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HO+Astig'!$V$11:$V$51</c:f>
              <c:numCache>
                <c:formatCode>General</c:formatCode>
                <c:ptCount val="41"/>
                <c:pt idx="0">
                  <c:v>1.3239599999999999E-3</c:v>
                </c:pt>
                <c:pt idx="1">
                  <c:v>1.4720600000000001E-3</c:v>
                </c:pt>
                <c:pt idx="2">
                  <c:v>1.65642E-3</c:v>
                </c:pt>
                <c:pt idx="3">
                  <c:v>1.9667500000000002E-3</c:v>
                </c:pt>
                <c:pt idx="4">
                  <c:v>2.0392800000000001E-3</c:v>
                </c:pt>
                <c:pt idx="5">
                  <c:v>2.7929399999999998E-3</c:v>
                </c:pt>
                <c:pt idx="6">
                  <c:v>3.66147E-3</c:v>
                </c:pt>
                <c:pt idx="7">
                  <c:v>4.1400100000000004E-3</c:v>
                </c:pt>
                <c:pt idx="8">
                  <c:v>6.1274299999999997E-3</c:v>
                </c:pt>
                <c:pt idx="9">
                  <c:v>7.2031700000000001E-3</c:v>
                </c:pt>
                <c:pt idx="10">
                  <c:v>8.8829000000000009E-3</c:v>
                </c:pt>
                <c:pt idx="11">
                  <c:v>8.6164999999999992E-3</c:v>
                </c:pt>
                <c:pt idx="12">
                  <c:v>8.9739699999999995E-3</c:v>
                </c:pt>
                <c:pt idx="13">
                  <c:v>8.8246999999999996E-3</c:v>
                </c:pt>
                <c:pt idx="14">
                  <c:v>8.9627100000000005E-3</c:v>
                </c:pt>
                <c:pt idx="15">
                  <c:v>1.04446E-2</c:v>
                </c:pt>
                <c:pt idx="16">
                  <c:v>1.12357E-2</c:v>
                </c:pt>
                <c:pt idx="17">
                  <c:v>9.7191599999999993E-3</c:v>
                </c:pt>
                <c:pt idx="18">
                  <c:v>1.0279999999999999E-2</c:v>
                </c:pt>
                <c:pt idx="19">
                  <c:v>9.1555600000000001E-3</c:v>
                </c:pt>
                <c:pt idx="20">
                  <c:v>1.08539E-2</c:v>
                </c:pt>
                <c:pt idx="21">
                  <c:v>1.11114E-2</c:v>
                </c:pt>
                <c:pt idx="22">
                  <c:v>1.3498100000000001E-2</c:v>
                </c:pt>
                <c:pt idx="23">
                  <c:v>1.4268599999999999E-2</c:v>
                </c:pt>
                <c:pt idx="24">
                  <c:v>1.6038899999999998E-2</c:v>
                </c:pt>
                <c:pt idx="25">
                  <c:v>1.6474200000000001E-2</c:v>
                </c:pt>
                <c:pt idx="26">
                  <c:v>1.67887E-2</c:v>
                </c:pt>
                <c:pt idx="27">
                  <c:v>2.10113E-2</c:v>
                </c:pt>
                <c:pt idx="28">
                  <c:v>1.8013100000000001E-2</c:v>
                </c:pt>
                <c:pt idx="29">
                  <c:v>1.6969100000000001E-2</c:v>
                </c:pt>
                <c:pt idx="30">
                  <c:v>1.6592800000000001E-2</c:v>
                </c:pt>
                <c:pt idx="31">
                  <c:v>2.0396999999999998E-2</c:v>
                </c:pt>
                <c:pt idx="32">
                  <c:v>2.0994499999999999E-2</c:v>
                </c:pt>
                <c:pt idx="33">
                  <c:v>1.5521699999999999E-2</c:v>
                </c:pt>
                <c:pt idx="34">
                  <c:v>1.3024300000000001E-2</c:v>
                </c:pt>
                <c:pt idx="35">
                  <c:v>9.9999500000000005E-3</c:v>
                </c:pt>
                <c:pt idx="36">
                  <c:v>7.3836199999999996E-3</c:v>
                </c:pt>
                <c:pt idx="37">
                  <c:v>7.15338E-3</c:v>
                </c:pt>
                <c:pt idx="38">
                  <c:v>5.6499899999999997E-3</c:v>
                </c:pt>
                <c:pt idx="39">
                  <c:v>4.5191800000000002E-3</c:v>
                </c:pt>
                <c:pt idx="40">
                  <c:v>4.27006E-3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29C-43A0-9D85-84D077EAB2B8}"/>
            </c:ext>
          </c:extLst>
        </c:ser>
        <c:ser>
          <c:idx val="4"/>
          <c:order val="4"/>
          <c:tx>
            <c:strRef>
              <c:f>'DOF HO+Astig'!$AB$10</c:f>
              <c:strCache>
                <c:ptCount val="1"/>
                <c:pt idx="0">
                  <c:v>Strehl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HO+Astig'!$AB$11:$AB$51</c:f>
              <c:numCache>
                <c:formatCode>General</c:formatCode>
                <c:ptCount val="41"/>
                <c:pt idx="0">
                  <c:v>2.7783199999999999E-3</c:v>
                </c:pt>
                <c:pt idx="1">
                  <c:v>2.8822800000000001E-3</c:v>
                </c:pt>
                <c:pt idx="2">
                  <c:v>2.8965100000000001E-3</c:v>
                </c:pt>
                <c:pt idx="3">
                  <c:v>3.2423700000000001E-3</c:v>
                </c:pt>
                <c:pt idx="4">
                  <c:v>4.0422499999999998E-3</c:v>
                </c:pt>
                <c:pt idx="5">
                  <c:v>4.6327199999999999E-3</c:v>
                </c:pt>
                <c:pt idx="6">
                  <c:v>5.23969E-3</c:v>
                </c:pt>
                <c:pt idx="7">
                  <c:v>5.8220900000000003E-3</c:v>
                </c:pt>
                <c:pt idx="8">
                  <c:v>6.9394900000000004E-3</c:v>
                </c:pt>
                <c:pt idx="9">
                  <c:v>8.1822100000000005E-3</c:v>
                </c:pt>
                <c:pt idx="10">
                  <c:v>8.1856499999999992E-3</c:v>
                </c:pt>
                <c:pt idx="11">
                  <c:v>9.2344200000000001E-3</c:v>
                </c:pt>
                <c:pt idx="12">
                  <c:v>9.3041300000000007E-3</c:v>
                </c:pt>
                <c:pt idx="13">
                  <c:v>9.2278700000000009E-3</c:v>
                </c:pt>
                <c:pt idx="14">
                  <c:v>8.2839200000000002E-3</c:v>
                </c:pt>
                <c:pt idx="15">
                  <c:v>1.21198E-2</c:v>
                </c:pt>
                <c:pt idx="16">
                  <c:v>1.0341700000000001E-2</c:v>
                </c:pt>
                <c:pt idx="17">
                  <c:v>7.3036000000000004E-3</c:v>
                </c:pt>
                <c:pt idx="18">
                  <c:v>8.43877E-3</c:v>
                </c:pt>
                <c:pt idx="19">
                  <c:v>9.4868299999999999E-3</c:v>
                </c:pt>
                <c:pt idx="20">
                  <c:v>9.1549300000000004E-3</c:v>
                </c:pt>
                <c:pt idx="21">
                  <c:v>8.3839399999999994E-3</c:v>
                </c:pt>
                <c:pt idx="22">
                  <c:v>1.0936299999999999E-2</c:v>
                </c:pt>
                <c:pt idx="23">
                  <c:v>1.2338E-2</c:v>
                </c:pt>
                <c:pt idx="24">
                  <c:v>8.98148E-3</c:v>
                </c:pt>
                <c:pt idx="25">
                  <c:v>1.04285E-2</c:v>
                </c:pt>
                <c:pt idx="26">
                  <c:v>1.43468E-2</c:v>
                </c:pt>
                <c:pt idx="27">
                  <c:v>1.42021E-2</c:v>
                </c:pt>
                <c:pt idx="28">
                  <c:v>1.03594E-2</c:v>
                </c:pt>
                <c:pt idx="29">
                  <c:v>8.5225600000000002E-3</c:v>
                </c:pt>
                <c:pt idx="30">
                  <c:v>9.9074699999999998E-3</c:v>
                </c:pt>
                <c:pt idx="31">
                  <c:v>8.7325000000000007E-3</c:v>
                </c:pt>
                <c:pt idx="32">
                  <c:v>9.0207299999999994E-3</c:v>
                </c:pt>
                <c:pt idx="33">
                  <c:v>7.2085400000000003E-3</c:v>
                </c:pt>
                <c:pt idx="34">
                  <c:v>8.2189600000000008E-3</c:v>
                </c:pt>
                <c:pt idx="35">
                  <c:v>7.12461E-3</c:v>
                </c:pt>
                <c:pt idx="36">
                  <c:v>5.5498300000000004E-3</c:v>
                </c:pt>
                <c:pt idx="37">
                  <c:v>5.9248399999999998E-3</c:v>
                </c:pt>
                <c:pt idx="38">
                  <c:v>5.5664299999999998E-3</c:v>
                </c:pt>
                <c:pt idx="39">
                  <c:v>4.26772E-3</c:v>
                </c:pt>
                <c:pt idx="40">
                  <c:v>3.1388700000000002E-3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29C-43A0-9D85-84D077EAB2B8}"/>
            </c:ext>
          </c:extLst>
        </c:ser>
        <c:ser>
          <c:idx val="5"/>
          <c:order val="5"/>
          <c:tx>
            <c:strRef>
              <c:f>'DOF HO+Astig'!$AH$10</c:f>
              <c:strCache>
                <c:ptCount val="1"/>
                <c:pt idx="0">
                  <c:v>Strehl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HO+Astig'!$AH$11:$AH$51</c:f>
              <c:numCache>
                <c:formatCode>General</c:formatCode>
                <c:ptCount val="41"/>
                <c:pt idx="0">
                  <c:v>1.7205600000000001E-3</c:v>
                </c:pt>
                <c:pt idx="1">
                  <c:v>1.8807800000000001E-3</c:v>
                </c:pt>
                <c:pt idx="2">
                  <c:v>2.0959199999999998E-3</c:v>
                </c:pt>
                <c:pt idx="3">
                  <c:v>2.4280600000000001E-3</c:v>
                </c:pt>
                <c:pt idx="4">
                  <c:v>2.8598299999999998E-3</c:v>
                </c:pt>
                <c:pt idx="5">
                  <c:v>3.27867E-3</c:v>
                </c:pt>
                <c:pt idx="6">
                  <c:v>3.8134900000000001E-3</c:v>
                </c:pt>
                <c:pt idx="7">
                  <c:v>4.1793000000000004E-3</c:v>
                </c:pt>
                <c:pt idx="8">
                  <c:v>4.6405600000000002E-3</c:v>
                </c:pt>
                <c:pt idx="9">
                  <c:v>5.21311E-3</c:v>
                </c:pt>
                <c:pt idx="10">
                  <c:v>6.27416E-3</c:v>
                </c:pt>
                <c:pt idx="11">
                  <c:v>7.3723399999999998E-3</c:v>
                </c:pt>
                <c:pt idx="12">
                  <c:v>8.3170199999999996E-3</c:v>
                </c:pt>
                <c:pt idx="13">
                  <c:v>9.0366800000000001E-3</c:v>
                </c:pt>
                <c:pt idx="14">
                  <c:v>1.0182500000000001E-2</c:v>
                </c:pt>
                <c:pt idx="15">
                  <c:v>1.14635E-2</c:v>
                </c:pt>
                <c:pt idx="16">
                  <c:v>1.1265600000000001E-2</c:v>
                </c:pt>
                <c:pt idx="17">
                  <c:v>1.49658E-2</c:v>
                </c:pt>
                <c:pt idx="18">
                  <c:v>1.35695E-2</c:v>
                </c:pt>
                <c:pt idx="19">
                  <c:v>1.71684E-2</c:v>
                </c:pt>
                <c:pt idx="20">
                  <c:v>2.1283900000000001E-2</c:v>
                </c:pt>
                <c:pt idx="21">
                  <c:v>1.4564300000000001E-2</c:v>
                </c:pt>
                <c:pt idx="22">
                  <c:v>1.63103E-2</c:v>
                </c:pt>
                <c:pt idx="23">
                  <c:v>1.7153600000000001E-2</c:v>
                </c:pt>
                <c:pt idx="24">
                  <c:v>2.4973499999999999E-2</c:v>
                </c:pt>
                <c:pt idx="25">
                  <c:v>2.3395300000000001E-2</c:v>
                </c:pt>
                <c:pt idx="26">
                  <c:v>1.56642E-2</c:v>
                </c:pt>
                <c:pt idx="27">
                  <c:v>1.4436900000000001E-2</c:v>
                </c:pt>
                <c:pt idx="28">
                  <c:v>1.34345E-2</c:v>
                </c:pt>
                <c:pt idx="29">
                  <c:v>1.3195500000000001E-2</c:v>
                </c:pt>
                <c:pt idx="30">
                  <c:v>1.0750600000000001E-2</c:v>
                </c:pt>
                <c:pt idx="31">
                  <c:v>1.10618E-2</c:v>
                </c:pt>
                <c:pt idx="32">
                  <c:v>9.7984700000000001E-3</c:v>
                </c:pt>
                <c:pt idx="33">
                  <c:v>8.5200699999999994E-3</c:v>
                </c:pt>
                <c:pt idx="34">
                  <c:v>6.4349100000000003E-3</c:v>
                </c:pt>
                <c:pt idx="35">
                  <c:v>4.8900699999999998E-3</c:v>
                </c:pt>
                <c:pt idx="36">
                  <c:v>4.1055400000000004E-3</c:v>
                </c:pt>
                <c:pt idx="37">
                  <c:v>3.0671499999999998E-3</c:v>
                </c:pt>
                <c:pt idx="38">
                  <c:v>2.3939500000000002E-3</c:v>
                </c:pt>
                <c:pt idx="39">
                  <c:v>1.7564900000000001E-3</c:v>
                </c:pt>
                <c:pt idx="40">
                  <c:v>1.4849500000000001E-3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29C-43A0-9D85-84D077EAB2B8}"/>
            </c:ext>
          </c:extLst>
        </c:ser>
        <c:ser>
          <c:idx val="6"/>
          <c:order val="6"/>
          <c:tx>
            <c:strRef>
              <c:f>'DOF HO+Astig'!$AN$10</c:f>
              <c:strCache>
                <c:ptCount val="1"/>
                <c:pt idx="0">
                  <c:v>Strehl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HO+Astig'!$AN$11:$AN$51</c:f>
              <c:numCache>
                <c:formatCode>General</c:formatCode>
                <c:ptCount val="41"/>
                <c:pt idx="0">
                  <c:v>2.0475599999999999E-3</c:v>
                </c:pt>
                <c:pt idx="1">
                  <c:v>2.4191099999999999E-3</c:v>
                </c:pt>
                <c:pt idx="2">
                  <c:v>2.98709E-3</c:v>
                </c:pt>
                <c:pt idx="3">
                  <c:v>3.68505E-3</c:v>
                </c:pt>
                <c:pt idx="4">
                  <c:v>4.3903900000000001E-3</c:v>
                </c:pt>
                <c:pt idx="5">
                  <c:v>5.7166700000000001E-3</c:v>
                </c:pt>
                <c:pt idx="6">
                  <c:v>7.6166999999999997E-3</c:v>
                </c:pt>
                <c:pt idx="7">
                  <c:v>7.6571E-3</c:v>
                </c:pt>
                <c:pt idx="8">
                  <c:v>1.1158599999999999E-2</c:v>
                </c:pt>
                <c:pt idx="9">
                  <c:v>1.8669600000000001E-2</c:v>
                </c:pt>
                <c:pt idx="10">
                  <c:v>2.3060600000000001E-2</c:v>
                </c:pt>
                <c:pt idx="11">
                  <c:v>2.02892E-2</c:v>
                </c:pt>
                <c:pt idx="12">
                  <c:v>1.61922E-2</c:v>
                </c:pt>
                <c:pt idx="13">
                  <c:v>1.5298900000000001E-2</c:v>
                </c:pt>
                <c:pt idx="14">
                  <c:v>2.6960999999999999E-2</c:v>
                </c:pt>
                <c:pt idx="15">
                  <c:v>1.47601E-2</c:v>
                </c:pt>
                <c:pt idx="16">
                  <c:v>1.7531000000000001E-2</c:v>
                </c:pt>
                <c:pt idx="17">
                  <c:v>1.7414599999999999E-2</c:v>
                </c:pt>
                <c:pt idx="18">
                  <c:v>1.82936E-2</c:v>
                </c:pt>
                <c:pt idx="19">
                  <c:v>1.52745E-2</c:v>
                </c:pt>
                <c:pt idx="20">
                  <c:v>1.8166999999999999E-2</c:v>
                </c:pt>
                <c:pt idx="21">
                  <c:v>1.6409E-2</c:v>
                </c:pt>
                <c:pt idx="22">
                  <c:v>1.6518700000000001E-2</c:v>
                </c:pt>
                <c:pt idx="23">
                  <c:v>1.1787799999999999E-2</c:v>
                </c:pt>
                <c:pt idx="24">
                  <c:v>1.2015899999999999E-2</c:v>
                </c:pt>
                <c:pt idx="25">
                  <c:v>1.3970700000000001E-2</c:v>
                </c:pt>
                <c:pt idx="26">
                  <c:v>1.2571199999999999E-2</c:v>
                </c:pt>
                <c:pt idx="27">
                  <c:v>1.0024099999999999E-2</c:v>
                </c:pt>
                <c:pt idx="28">
                  <c:v>8.5414500000000008E-3</c:v>
                </c:pt>
                <c:pt idx="29">
                  <c:v>6.9377299999999996E-3</c:v>
                </c:pt>
                <c:pt idx="30">
                  <c:v>5.5350199999999999E-3</c:v>
                </c:pt>
                <c:pt idx="31">
                  <c:v>5.7866000000000003E-3</c:v>
                </c:pt>
                <c:pt idx="32">
                  <c:v>4.4477199999999996E-3</c:v>
                </c:pt>
                <c:pt idx="33">
                  <c:v>3.3614999999999999E-3</c:v>
                </c:pt>
                <c:pt idx="34">
                  <c:v>3.0688199999999999E-3</c:v>
                </c:pt>
                <c:pt idx="35">
                  <c:v>2.8880400000000001E-3</c:v>
                </c:pt>
                <c:pt idx="36">
                  <c:v>2.6362500000000001E-3</c:v>
                </c:pt>
                <c:pt idx="37">
                  <c:v>2.19067E-3</c:v>
                </c:pt>
                <c:pt idx="38">
                  <c:v>2.0381000000000002E-3</c:v>
                </c:pt>
                <c:pt idx="39">
                  <c:v>2.0276399999999998E-3</c:v>
                </c:pt>
                <c:pt idx="40">
                  <c:v>1.8549700000000001E-3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29C-43A0-9D85-84D077EAB2B8}"/>
            </c:ext>
          </c:extLst>
        </c:ser>
        <c:ser>
          <c:idx val="7"/>
          <c:order val="7"/>
          <c:tx>
            <c:strRef>
              <c:f>'DOF HO+Astig'!$AT$10</c:f>
              <c:strCache>
                <c:ptCount val="1"/>
                <c:pt idx="0">
                  <c:v>Strehl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HO+Astig'!$AT$11:$AT$51</c:f>
              <c:numCache>
                <c:formatCode>General</c:formatCode>
                <c:ptCount val="41"/>
                <c:pt idx="0">
                  <c:v>1.49019E-3</c:v>
                </c:pt>
                <c:pt idx="1">
                  <c:v>1.6865599999999999E-3</c:v>
                </c:pt>
                <c:pt idx="2">
                  <c:v>2.1611500000000001E-3</c:v>
                </c:pt>
                <c:pt idx="3">
                  <c:v>2.4730099999999999E-3</c:v>
                </c:pt>
                <c:pt idx="4">
                  <c:v>3.0349999999999999E-3</c:v>
                </c:pt>
                <c:pt idx="5">
                  <c:v>4.1071099999999998E-3</c:v>
                </c:pt>
                <c:pt idx="6">
                  <c:v>4.9464799999999996E-3</c:v>
                </c:pt>
                <c:pt idx="7">
                  <c:v>6.0175100000000002E-3</c:v>
                </c:pt>
                <c:pt idx="8">
                  <c:v>7.7139900000000004E-3</c:v>
                </c:pt>
                <c:pt idx="9">
                  <c:v>9.0549299999999992E-3</c:v>
                </c:pt>
                <c:pt idx="10">
                  <c:v>1.10508E-2</c:v>
                </c:pt>
                <c:pt idx="11">
                  <c:v>1.7672799999999999E-2</c:v>
                </c:pt>
                <c:pt idx="12">
                  <c:v>2.4355499999999999E-2</c:v>
                </c:pt>
                <c:pt idx="13">
                  <c:v>2.7142199999999998E-2</c:v>
                </c:pt>
                <c:pt idx="14">
                  <c:v>1.6472299999999999E-2</c:v>
                </c:pt>
                <c:pt idx="15">
                  <c:v>1.2662700000000001E-2</c:v>
                </c:pt>
                <c:pt idx="16">
                  <c:v>1.42024E-2</c:v>
                </c:pt>
                <c:pt idx="17">
                  <c:v>1.1717E-2</c:v>
                </c:pt>
                <c:pt idx="18">
                  <c:v>1.09958E-2</c:v>
                </c:pt>
                <c:pt idx="19">
                  <c:v>1.1011E-2</c:v>
                </c:pt>
                <c:pt idx="20">
                  <c:v>1.4216899999999999E-2</c:v>
                </c:pt>
                <c:pt idx="21">
                  <c:v>1.4595E-2</c:v>
                </c:pt>
                <c:pt idx="22">
                  <c:v>1.27172E-2</c:v>
                </c:pt>
                <c:pt idx="23">
                  <c:v>1.05667E-2</c:v>
                </c:pt>
                <c:pt idx="24">
                  <c:v>1.0755600000000001E-2</c:v>
                </c:pt>
                <c:pt idx="25">
                  <c:v>1.4059500000000001E-2</c:v>
                </c:pt>
                <c:pt idx="26">
                  <c:v>8.91868E-3</c:v>
                </c:pt>
                <c:pt idx="27">
                  <c:v>1.01916E-2</c:v>
                </c:pt>
                <c:pt idx="28">
                  <c:v>7.4943800000000001E-3</c:v>
                </c:pt>
                <c:pt idx="29">
                  <c:v>8.6199699999999994E-3</c:v>
                </c:pt>
                <c:pt idx="30">
                  <c:v>6.6238499999999997E-3</c:v>
                </c:pt>
                <c:pt idx="31">
                  <c:v>5.1287299999999997E-3</c:v>
                </c:pt>
                <c:pt idx="32">
                  <c:v>4.54653E-3</c:v>
                </c:pt>
                <c:pt idx="33">
                  <c:v>3.6143500000000001E-3</c:v>
                </c:pt>
                <c:pt idx="34">
                  <c:v>3.3981100000000002E-3</c:v>
                </c:pt>
                <c:pt idx="35">
                  <c:v>2.8461599999999999E-3</c:v>
                </c:pt>
                <c:pt idx="36">
                  <c:v>2.6380700000000002E-3</c:v>
                </c:pt>
                <c:pt idx="37">
                  <c:v>2.2202400000000001E-3</c:v>
                </c:pt>
                <c:pt idx="38">
                  <c:v>1.9863099999999998E-3</c:v>
                </c:pt>
                <c:pt idx="39">
                  <c:v>1.8926699999999999E-3</c:v>
                </c:pt>
                <c:pt idx="40">
                  <c:v>1.57127E-3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29C-43A0-9D85-84D077EAB2B8}"/>
            </c:ext>
          </c:extLst>
        </c:ser>
        <c:ser>
          <c:idx val="8"/>
          <c:order val="8"/>
          <c:tx>
            <c:strRef>
              <c:f>'DOF HO+Astig'!$AZ$10</c:f>
              <c:strCache>
                <c:ptCount val="1"/>
                <c:pt idx="0">
                  <c:v>Strehl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HO+Astig'!$AZ$11:$AZ$51</c:f>
              <c:numCache>
                <c:formatCode>General</c:formatCode>
                <c:ptCount val="41"/>
                <c:pt idx="0">
                  <c:v>1.20549E-3</c:v>
                </c:pt>
                <c:pt idx="1">
                  <c:v>1.3615700000000001E-3</c:v>
                </c:pt>
                <c:pt idx="2">
                  <c:v>1.4966000000000001E-3</c:v>
                </c:pt>
                <c:pt idx="3">
                  <c:v>1.6457100000000001E-3</c:v>
                </c:pt>
                <c:pt idx="4">
                  <c:v>1.79908E-3</c:v>
                </c:pt>
                <c:pt idx="5">
                  <c:v>1.88229E-3</c:v>
                </c:pt>
                <c:pt idx="6">
                  <c:v>2.3649299999999999E-3</c:v>
                </c:pt>
                <c:pt idx="7">
                  <c:v>2.6777300000000001E-3</c:v>
                </c:pt>
                <c:pt idx="8">
                  <c:v>4.2135799999999998E-3</c:v>
                </c:pt>
                <c:pt idx="9">
                  <c:v>5.7584999999999997E-3</c:v>
                </c:pt>
                <c:pt idx="10">
                  <c:v>9.3796000000000001E-3</c:v>
                </c:pt>
                <c:pt idx="11">
                  <c:v>1.6086199999999998E-2</c:v>
                </c:pt>
                <c:pt idx="12">
                  <c:v>2.2348199999999999E-2</c:v>
                </c:pt>
                <c:pt idx="13">
                  <c:v>1.6222899999999998E-2</c:v>
                </c:pt>
                <c:pt idx="14">
                  <c:v>1.9945899999999999E-2</c:v>
                </c:pt>
                <c:pt idx="15">
                  <c:v>1.8331199999999999E-2</c:v>
                </c:pt>
                <c:pt idx="16">
                  <c:v>1.6503400000000001E-2</c:v>
                </c:pt>
                <c:pt idx="17">
                  <c:v>2.0024400000000001E-2</c:v>
                </c:pt>
                <c:pt idx="18">
                  <c:v>1.8884999999999999E-2</c:v>
                </c:pt>
                <c:pt idx="19">
                  <c:v>2.26296E-2</c:v>
                </c:pt>
                <c:pt idx="20">
                  <c:v>1.8427900000000001E-2</c:v>
                </c:pt>
                <c:pt idx="21">
                  <c:v>2.08443E-2</c:v>
                </c:pt>
                <c:pt idx="22">
                  <c:v>2.13911E-2</c:v>
                </c:pt>
                <c:pt idx="23">
                  <c:v>1.8782400000000001E-2</c:v>
                </c:pt>
                <c:pt idx="24">
                  <c:v>1.53889E-2</c:v>
                </c:pt>
                <c:pt idx="25">
                  <c:v>1.6601999999999999E-2</c:v>
                </c:pt>
                <c:pt idx="26">
                  <c:v>1.41332E-2</c:v>
                </c:pt>
                <c:pt idx="27">
                  <c:v>1.2373800000000001E-2</c:v>
                </c:pt>
                <c:pt idx="28">
                  <c:v>1.4219900000000001E-2</c:v>
                </c:pt>
                <c:pt idx="29">
                  <c:v>1.6657399999999999E-2</c:v>
                </c:pt>
                <c:pt idx="30">
                  <c:v>1.4698599999999999E-2</c:v>
                </c:pt>
                <c:pt idx="31">
                  <c:v>1.45623E-2</c:v>
                </c:pt>
                <c:pt idx="32">
                  <c:v>1.4536E-2</c:v>
                </c:pt>
                <c:pt idx="33">
                  <c:v>1.2399E-2</c:v>
                </c:pt>
                <c:pt idx="34">
                  <c:v>9.8981999999999994E-3</c:v>
                </c:pt>
                <c:pt idx="35">
                  <c:v>7.7755799999999998E-3</c:v>
                </c:pt>
                <c:pt idx="36">
                  <c:v>5.9197599999999996E-3</c:v>
                </c:pt>
                <c:pt idx="37">
                  <c:v>4.5968500000000004E-3</c:v>
                </c:pt>
                <c:pt idx="38">
                  <c:v>3.5037900000000001E-3</c:v>
                </c:pt>
                <c:pt idx="39">
                  <c:v>2.7975299999999999E-3</c:v>
                </c:pt>
                <c:pt idx="40">
                  <c:v>2.2919099999999999E-3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329C-43A0-9D85-84D077EAB2B8}"/>
            </c:ext>
          </c:extLst>
        </c:ser>
        <c:ser>
          <c:idx val="9"/>
          <c:order val="9"/>
          <c:tx>
            <c:strRef>
              <c:f>'DOF HO+Astig'!$BF$10</c:f>
              <c:strCache>
                <c:ptCount val="1"/>
                <c:pt idx="0">
                  <c:v>Strehl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HO+Astig'!$BF$11:$BF$51</c:f>
              <c:numCache>
                <c:formatCode>General</c:formatCode>
                <c:ptCount val="41"/>
                <c:pt idx="0">
                  <c:v>2.1665299999999998E-3</c:v>
                </c:pt>
                <c:pt idx="1">
                  <c:v>2.3866199999999999E-3</c:v>
                </c:pt>
                <c:pt idx="2">
                  <c:v>2.6194600000000001E-3</c:v>
                </c:pt>
                <c:pt idx="3">
                  <c:v>2.8881599999999999E-3</c:v>
                </c:pt>
                <c:pt idx="4">
                  <c:v>3.2257900000000001E-3</c:v>
                </c:pt>
                <c:pt idx="5">
                  <c:v>3.6083399999999998E-3</c:v>
                </c:pt>
                <c:pt idx="6">
                  <c:v>4.0540999999999997E-3</c:v>
                </c:pt>
                <c:pt idx="7">
                  <c:v>4.57413E-3</c:v>
                </c:pt>
                <c:pt idx="8">
                  <c:v>5.3009600000000004E-3</c:v>
                </c:pt>
                <c:pt idx="9">
                  <c:v>6.2989300000000003E-3</c:v>
                </c:pt>
                <c:pt idx="10">
                  <c:v>8.0249899999999992E-3</c:v>
                </c:pt>
                <c:pt idx="11">
                  <c:v>9.0672700000000005E-3</c:v>
                </c:pt>
                <c:pt idx="12">
                  <c:v>9.6800800000000006E-3</c:v>
                </c:pt>
                <c:pt idx="13">
                  <c:v>9.9158500000000004E-3</c:v>
                </c:pt>
                <c:pt idx="14">
                  <c:v>1.36738E-2</c:v>
                </c:pt>
                <c:pt idx="15">
                  <c:v>1.1799199999999999E-2</c:v>
                </c:pt>
                <c:pt idx="16">
                  <c:v>2.1053499999999999E-2</c:v>
                </c:pt>
                <c:pt idx="17">
                  <c:v>2.6511099999999999E-2</c:v>
                </c:pt>
                <c:pt idx="18">
                  <c:v>4.2183100000000001E-2</c:v>
                </c:pt>
                <c:pt idx="19">
                  <c:v>3.3767600000000002E-2</c:v>
                </c:pt>
                <c:pt idx="20">
                  <c:v>3.3045600000000001E-2</c:v>
                </c:pt>
                <c:pt idx="21">
                  <c:v>2.1739700000000001E-2</c:v>
                </c:pt>
                <c:pt idx="22">
                  <c:v>1.7802800000000001E-2</c:v>
                </c:pt>
                <c:pt idx="23">
                  <c:v>2.0077500000000002E-2</c:v>
                </c:pt>
                <c:pt idx="24">
                  <c:v>2.1974500000000001E-2</c:v>
                </c:pt>
                <c:pt idx="25">
                  <c:v>1.9799899999999999E-2</c:v>
                </c:pt>
                <c:pt idx="26">
                  <c:v>1.5669599999999999E-2</c:v>
                </c:pt>
                <c:pt idx="27">
                  <c:v>1.24069E-2</c:v>
                </c:pt>
                <c:pt idx="28">
                  <c:v>1.1943799999999999E-2</c:v>
                </c:pt>
                <c:pt idx="29">
                  <c:v>1.21878E-2</c:v>
                </c:pt>
                <c:pt idx="30">
                  <c:v>1.13875E-2</c:v>
                </c:pt>
                <c:pt idx="31">
                  <c:v>1.0074400000000001E-2</c:v>
                </c:pt>
                <c:pt idx="32">
                  <c:v>8.4024500000000005E-3</c:v>
                </c:pt>
                <c:pt idx="33">
                  <c:v>6.9836400000000002E-3</c:v>
                </c:pt>
                <c:pt idx="34">
                  <c:v>5.0877600000000002E-3</c:v>
                </c:pt>
                <c:pt idx="35">
                  <c:v>3.7444399999999999E-3</c:v>
                </c:pt>
                <c:pt idx="36">
                  <c:v>2.6533500000000001E-3</c:v>
                </c:pt>
                <c:pt idx="37">
                  <c:v>2.25756E-3</c:v>
                </c:pt>
                <c:pt idx="38">
                  <c:v>1.8801600000000001E-3</c:v>
                </c:pt>
                <c:pt idx="39">
                  <c:v>1.5318300000000001E-3</c:v>
                </c:pt>
                <c:pt idx="40">
                  <c:v>1.26771E-3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329C-43A0-9D85-84D077EAB2B8}"/>
            </c:ext>
          </c:extLst>
        </c:ser>
        <c:ser>
          <c:idx val="10"/>
          <c:order val="10"/>
          <c:tx>
            <c:strRef>
              <c:f>'DOF HO+Astig'!$BL$10</c:f>
              <c:strCache>
                <c:ptCount val="1"/>
                <c:pt idx="0">
                  <c:v>Strehl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HO+Astig'!$BL$11:$BL$51</c:f>
              <c:numCache>
                <c:formatCode>General</c:formatCode>
                <c:ptCount val="41"/>
                <c:pt idx="0">
                  <c:v>1.6210199999999999E-3</c:v>
                </c:pt>
                <c:pt idx="1">
                  <c:v>2.0451800000000002E-3</c:v>
                </c:pt>
                <c:pt idx="2">
                  <c:v>2.5503000000000001E-3</c:v>
                </c:pt>
                <c:pt idx="3">
                  <c:v>3.14606E-3</c:v>
                </c:pt>
                <c:pt idx="4">
                  <c:v>3.90844E-3</c:v>
                </c:pt>
                <c:pt idx="5">
                  <c:v>4.7200999999999996E-3</c:v>
                </c:pt>
                <c:pt idx="6">
                  <c:v>5.6594100000000001E-3</c:v>
                </c:pt>
                <c:pt idx="7">
                  <c:v>7.4255500000000004E-3</c:v>
                </c:pt>
                <c:pt idx="8">
                  <c:v>1.05258E-2</c:v>
                </c:pt>
                <c:pt idx="9">
                  <c:v>1.51001E-2</c:v>
                </c:pt>
                <c:pt idx="10">
                  <c:v>2.04184E-2</c:v>
                </c:pt>
                <c:pt idx="11">
                  <c:v>2.5310900000000001E-2</c:v>
                </c:pt>
                <c:pt idx="12">
                  <c:v>2.3807200000000001E-2</c:v>
                </c:pt>
                <c:pt idx="13">
                  <c:v>1.8217799999999999E-2</c:v>
                </c:pt>
                <c:pt idx="14">
                  <c:v>1.64306E-2</c:v>
                </c:pt>
                <c:pt idx="15">
                  <c:v>1.47365E-2</c:v>
                </c:pt>
                <c:pt idx="16">
                  <c:v>1.40716E-2</c:v>
                </c:pt>
                <c:pt idx="17">
                  <c:v>1.5836599999999999E-2</c:v>
                </c:pt>
                <c:pt idx="18">
                  <c:v>1.9322099999999998E-2</c:v>
                </c:pt>
                <c:pt idx="19">
                  <c:v>2.0710099999999999E-2</c:v>
                </c:pt>
                <c:pt idx="20">
                  <c:v>1.52151E-2</c:v>
                </c:pt>
                <c:pt idx="21">
                  <c:v>1.3949E-2</c:v>
                </c:pt>
                <c:pt idx="22">
                  <c:v>1.4952099999999999E-2</c:v>
                </c:pt>
                <c:pt idx="23">
                  <c:v>1.69845E-2</c:v>
                </c:pt>
                <c:pt idx="24">
                  <c:v>1.7663000000000002E-2</c:v>
                </c:pt>
                <c:pt idx="25">
                  <c:v>1.51126E-2</c:v>
                </c:pt>
                <c:pt idx="26">
                  <c:v>1.51445E-2</c:v>
                </c:pt>
                <c:pt idx="27">
                  <c:v>1.19598E-2</c:v>
                </c:pt>
                <c:pt idx="28">
                  <c:v>1.4197599999999999E-2</c:v>
                </c:pt>
                <c:pt idx="29">
                  <c:v>1.2492100000000001E-2</c:v>
                </c:pt>
                <c:pt idx="30">
                  <c:v>1.05919E-2</c:v>
                </c:pt>
                <c:pt idx="31">
                  <c:v>1.07849E-2</c:v>
                </c:pt>
                <c:pt idx="32">
                  <c:v>8.9768899999999995E-3</c:v>
                </c:pt>
                <c:pt idx="33">
                  <c:v>8.6241000000000009E-3</c:v>
                </c:pt>
                <c:pt idx="34">
                  <c:v>8.9724399999999999E-3</c:v>
                </c:pt>
                <c:pt idx="35">
                  <c:v>8.6567899999999993E-3</c:v>
                </c:pt>
                <c:pt idx="36">
                  <c:v>8.2107099999999995E-3</c:v>
                </c:pt>
                <c:pt idx="37">
                  <c:v>7.6704800000000004E-3</c:v>
                </c:pt>
                <c:pt idx="38">
                  <c:v>7.1429700000000002E-3</c:v>
                </c:pt>
                <c:pt idx="39">
                  <c:v>6.5397800000000002E-3</c:v>
                </c:pt>
                <c:pt idx="40">
                  <c:v>5.9184700000000003E-3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329C-43A0-9D85-84D077EAB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73995280"/>
        <c:axId val="-773993648"/>
      </c:scatterChart>
      <c:valAx>
        <c:axId val="-773995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3993648"/>
        <c:crosses val="autoZero"/>
        <c:crossBetween val="midCat"/>
      </c:valAx>
      <c:valAx>
        <c:axId val="-77399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3995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Strehl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'DOF HO only'!$D$10</c:f>
              <c:strCache>
                <c:ptCount val="1"/>
                <c:pt idx="0">
                  <c:v>216OS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only'!$D$11:$D$51</c:f>
              <c:numCache>
                <c:formatCode>General</c:formatCode>
                <c:ptCount val="41"/>
                <c:pt idx="0">
                  <c:v>1.2895300000000001E-3</c:v>
                </c:pt>
                <c:pt idx="1">
                  <c:v>1.4318099999999999E-3</c:v>
                </c:pt>
                <c:pt idx="2">
                  <c:v>1.57683E-3</c:v>
                </c:pt>
                <c:pt idx="3">
                  <c:v>1.7367800000000001E-3</c:v>
                </c:pt>
                <c:pt idx="4">
                  <c:v>1.9291200000000001E-3</c:v>
                </c:pt>
                <c:pt idx="5">
                  <c:v>2.1117200000000001E-3</c:v>
                </c:pt>
                <c:pt idx="6">
                  <c:v>2.3621900000000001E-3</c:v>
                </c:pt>
                <c:pt idx="7">
                  <c:v>2.6504200000000001E-3</c:v>
                </c:pt>
                <c:pt idx="8">
                  <c:v>3.19032E-3</c:v>
                </c:pt>
                <c:pt idx="9">
                  <c:v>4.4790300000000002E-3</c:v>
                </c:pt>
                <c:pt idx="10">
                  <c:v>6.0387399999999999E-3</c:v>
                </c:pt>
                <c:pt idx="11">
                  <c:v>1.1402199999999999E-2</c:v>
                </c:pt>
                <c:pt idx="12">
                  <c:v>1.43757E-2</c:v>
                </c:pt>
                <c:pt idx="13">
                  <c:v>1.4492700000000001E-2</c:v>
                </c:pt>
                <c:pt idx="14">
                  <c:v>1.7729700000000001E-2</c:v>
                </c:pt>
                <c:pt idx="15">
                  <c:v>1.7911199999999999E-2</c:v>
                </c:pt>
                <c:pt idx="16">
                  <c:v>2.71284E-2</c:v>
                </c:pt>
                <c:pt idx="17">
                  <c:v>3.94469E-2</c:v>
                </c:pt>
                <c:pt idx="18">
                  <c:v>3.7740599999999999E-2</c:v>
                </c:pt>
                <c:pt idx="19">
                  <c:v>3.7248099999999999E-2</c:v>
                </c:pt>
                <c:pt idx="20">
                  <c:v>3.5930200000000002E-2</c:v>
                </c:pt>
                <c:pt idx="21">
                  <c:v>2.4741300000000001E-2</c:v>
                </c:pt>
                <c:pt idx="22">
                  <c:v>3.2027800000000002E-2</c:v>
                </c:pt>
                <c:pt idx="23">
                  <c:v>2.9661699999999999E-2</c:v>
                </c:pt>
                <c:pt idx="24">
                  <c:v>3.25854E-2</c:v>
                </c:pt>
                <c:pt idx="25">
                  <c:v>2.7767400000000001E-2</c:v>
                </c:pt>
                <c:pt idx="26">
                  <c:v>2.58969E-2</c:v>
                </c:pt>
                <c:pt idx="27">
                  <c:v>2.0243299999999999E-2</c:v>
                </c:pt>
                <c:pt idx="28">
                  <c:v>1.37E-2</c:v>
                </c:pt>
                <c:pt idx="29">
                  <c:v>1.01718E-2</c:v>
                </c:pt>
                <c:pt idx="30">
                  <c:v>7.0806899999999997E-3</c:v>
                </c:pt>
                <c:pt idx="31">
                  <c:v>6.4526000000000002E-3</c:v>
                </c:pt>
                <c:pt idx="32">
                  <c:v>6.7995900000000003E-3</c:v>
                </c:pt>
                <c:pt idx="33">
                  <c:v>5.7301100000000001E-3</c:v>
                </c:pt>
                <c:pt idx="34">
                  <c:v>4.4355000000000002E-3</c:v>
                </c:pt>
                <c:pt idx="35">
                  <c:v>4.1078299999999998E-3</c:v>
                </c:pt>
                <c:pt idx="36">
                  <c:v>3.7722599999999999E-3</c:v>
                </c:pt>
                <c:pt idx="37">
                  <c:v>2.9403799999999998E-3</c:v>
                </c:pt>
                <c:pt idx="38">
                  <c:v>2.4639499999999999E-3</c:v>
                </c:pt>
                <c:pt idx="39">
                  <c:v>2.2357200000000001E-3</c:v>
                </c:pt>
                <c:pt idx="40">
                  <c:v>1.8027500000000001E-3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5F-48FC-BF3B-B95BC84E33D4}"/>
            </c:ext>
          </c:extLst>
        </c:ser>
        <c:ser>
          <c:idx val="1"/>
          <c:order val="1"/>
          <c:tx>
            <c:strRef>
              <c:f>'DOF HO only'!$J$10</c:f>
              <c:strCache>
                <c:ptCount val="1"/>
                <c:pt idx="0">
                  <c:v>246OD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only'!$J$11:$J$51</c:f>
              <c:numCache>
                <c:formatCode>General</c:formatCode>
                <c:ptCount val="41"/>
                <c:pt idx="0">
                  <c:v>1.44282E-3</c:v>
                </c:pt>
                <c:pt idx="1">
                  <c:v>1.5842300000000001E-3</c:v>
                </c:pt>
                <c:pt idx="2">
                  <c:v>1.71583E-3</c:v>
                </c:pt>
                <c:pt idx="3">
                  <c:v>1.91205E-3</c:v>
                </c:pt>
                <c:pt idx="4">
                  <c:v>2.2583999999999998E-3</c:v>
                </c:pt>
                <c:pt idx="5">
                  <c:v>2.7395900000000001E-3</c:v>
                </c:pt>
                <c:pt idx="6">
                  <c:v>3.3505700000000002E-3</c:v>
                </c:pt>
                <c:pt idx="7">
                  <c:v>4.1931800000000003E-3</c:v>
                </c:pt>
                <c:pt idx="8">
                  <c:v>5.3627600000000003E-3</c:v>
                </c:pt>
                <c:pt idx="9">
                  <c:v>7.13045E-3</c:v>
                </c:pt>
                <c:pt idx="10">
                  <c:v>9.6673999999999996E-3</c:v>
                </c:pt>
                <c:pt idx="11">
                  <c:v>1.3388000000000001E-2</c:v>
                </c:pt>
                <c:pt idx="12">
                  <c:v>1.72099E-2</c:v>
                </c:pt>
                <c:pt idx="13">
                  <c:v>2.1045100000000001E-2</c:v>
                </c:pt>
                <c:pt idx="14">
                  <c:v>2.5283900000000002E-2</c:v>
                </c:pt>
                <c:pt idx="15">
                  <c:v>3.7642099999999998E-2</c:v>
                </c:pt>
                <c:pt idx="16">
                  <c:v>4.1298500000000002E-2</c:v>
                </c:pt>
                <c:pt idx="17">
                  <c:v>2.5716200000000002E-2</c:v>
                </c:pt>
                <c:pt idx="18">
                  <c:v>3.21076E-2</c:v>
                </c:pt>
                <c:pt idx="19">
                  <c:v>2.1549599999999999E-2</c:v>
                </c:pt>
                <c:pt idx="20">
                  <c:v>2.4261899999999999E-2</c:v>
                </c:pt>
                <c:pt idx="21">
                  <c:v>2.33347E-2</c:v>
                </c:pt>
                <c:pt idx="22">
                  <c:v>1.46342E-2</c:v>
                </c:pt>
                <c:pt idx="23">
                  <c:v>1.9893999999999998E-2</c:v>
                </c:pt>
                <c:pt idx="24">
                  <c:v>1.62804E-2</c:v>
                </c:pt>
                <c:pt idx="25">
                  <c:v>1.1556500000000001E-2</c:v>
                </c:pt>
                <c:pt idx="26">
                  <c:v>1.45629E-2</c:v>
                </c:pt>
                <c:pt idx="27">
                  <c:v>1.10052E-2</c:v>
                </c:pt>
                <c:pt idx="28">
                  <c:v>1.3418599999999999E-2</c:v>
                </c:pt>
                <c:pt idx="29">
                  <c:v>7.2663700000000003E-3</c:v>
                </c:pt>
                <c:pt idx="30">
                  <c:v>7.29563E-3</c:v>
                </c:pt>
                <c:pt idx="31">
                  <c:v>6.6927599999999999E-3</c:v>
                </c:pt>
                <c:pt idx="32">
                  <c:v>6.2497000000000004E-3</c:v>
                </c:pt>
                <c:pt idx="33">
                  <c:v>5.4058999999999999E-3</c:v>
                </c:pt>
                <c:pt idx="34">
                  <c:v>5.2260400000000004E-3</c:v>
                </c:pt>
                <c:pt idx="35">
                  <c:v>5.3162699999999997E-3</c:v>
                </c:pt>
                <c:pt idx="36">
                  <c:v>4.9610100000000001E-3</c:v>
                </c:pt>
                <c:pt idx="37">
                  <c:v>4.54551E-3</c:v>
                </c:pt>
                <c:pt idx="38">
                  <c:v>4.0688900000000004E-3</c:v>
                </c:pt>
                <c:pt idx="39">
                  <c:v>3.49168E-3</c:v>
                </c:pt>
                <c:pt idx="40">
                  <c:v>2.94078E-3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5F-48FC-BF3B-B95BC84E33D4}"/>
            </c:ext>
          </c:extLst>
        </c:ser>
        <c:ser>
          <c:idx val="2"/>
          <c:order val="2"/>
          <c:tx>
            <c:strRef>
              <c:f>'DOF HO only'!$P$10</c:f>
              <c:strCache>
                <c:ptCount val="1"/>
                <c:pt idx="0">
                  <c:v>246OS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only'!$P$11:$P$51</c:f>
              <c:numCache>
                <c:formatCode>General</c:formatCode>
                <c:ptCount val="41"/>
                <c:pt idx="0">
                  <c:v>1.7663399999999999E-3</c:v>
                </c:pt>
                <c:pt idx="1">
                  <c:v>2.0666999999999999E-3</c:v>
                </c:pt>
                <c:pt idx="2">
                  <c:v>2.3875599999999999E-3</c:v>
                </c:pt>
                <c:pt idx="3">
                  <c:v>2.7664299999999998E-3</c:v>
                </c:pt>
                <c:pt idx="4">
                  <c:v>3.1884000000000001E-3</c:v>
                </c:pt>
                <c:pt idx="5">
                  <c:v>3.7198700000000001E-3</c:v>
                </c:pt>
                <c:pt idx="6">
                  <c:v>4.3125200000000002E-3</c:v>
                </c:pt>
                <c:pt idx="7">
                  <c:v>5.1485899999999998E-3</c:v>
                </c:pt>
                <c:pt idx="8">
                  <c:v>5.75437E-3</c:v>
                </c:pt>
                <c:pt idx="9">
                  <c:v>7.7306700000000002E-3</c:v>
                </c:pt>
                <c:pt idx="10">
                  <c:v>1.09981E-2</c:v>
                </c:pt>
                <c:pt idx="11">
                  <c:v>1.71223E-2</c:v>
                </c:pt>
                <c:pt idx="12">
                  <c:v>2.6223300000000001E-2</c:v>
                </c:pt>
                <c:pt idx="13">
                  <c:v>3.2265200000000001E-2</c:v>
                </c:pt>
                <c:pt idx="14">
                  <c:v>3.3820000000000003E-2</c:v>
                </c:pt>
                <c:pt idx="15">
                  <c:v>3.3027899999999999E-2</c:v>
                </c:pt>
                <c:pt idx="16">
                  <c:v>2.9209800000000001E-2</c:v>
                </c:pt>
                <c:pt idx="17">
                  <c:v>3.2702700000000001E-2</c:v>
                </c:pt>
                <c:pt idx="18">
                  <c:v>5.2181499999999999E-2</c:v>
                </c:pt>
                <c:pt idx="19">
                  <c:v>6.9628399999999993E-2</c:v>
                </c:pt>
                <c:pt idx="20">
                  <c:v>7.1127399999999993E-2</c:v>
                </c:pt>
                <c:pt idx="21">
                  <c:v>5.2127199999999999E-2</c:v>
                </c:pt>
                <c:pt idx="22">
                  <c:v>3.07272E-2</c:v>
                </c:pt>
                <c:pt idx="23">
                  <c:v>2.4734200000000001E-2</c:v>
                </c:pt>
                <c:pt idx="24">
                  <c:v>1.7479100000000001E-2</c:v>
                </c:pt>
                <c:pt idx="25">
                  <c:v>1.51637E-2</c:v>
                </c:pt>
                <c:pt idx="26">
                  <c:v>1.38239E-2</c:v>
                </c:pt>
                <c:pt idx="27">
                  <c:v>1.3129200000000001E-2</c:v>
                </c:pt>
                <c:pt idx="28">
                  <c:v>1.13559E-2</c:v>
                </c:pt>
                <c:pt idx="29">
                  <c:v>1.08621E-2</c:v>
                </c:pt>
                <c:pt idx="30">
                  <c:v>1.00138E-2</c:v>
                </c:pt>
                <c:pt idx="31">
                  <c:v>9.0695900000000006E-3</c:v>
                </c:pt>
                <c:pt idx="32">
                  <c:v>7.8368299999999995E-3</c:v>
                </c:pt>
                <c:pt idx="33">
                  <c:v>6.5753399999999998E-3</c:v>
                </c:pt>
                <c:pt idx="34">
                  <c:v>5.4963099999999999E-3</c:v>
                </c:pt>
                <c:pt idx="35">
                  <c:v>4.6118900000000004E-3</c:v>
                </c:pt>
                <c:pt idx="36">
                  <c:v>3.7257800000000002E-3</c:v>
                </c:pt>
                <c:pt idx="37">
                  <c:v>3.0687700000000002E-3</c:v>
                </c:pt>
                <c:pt idx="38">
                  <c:v>2.5485299999999998E-3</c:v>
                </c:pt>
                <c:pt idx="39">
                  <c:v>2.0414299999999999E-3</c:v>
                </c:pt>
                <c:pt idx="40">
                  <c:v>1.7342499999999999E-3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35F-48FC-BF3B-B95BC84E33D4}"/>
            </c:ext>
          </c:extLst>
        </c:ser>
        <c:ser>
          <c:idx val="3"/>
          <c:order val="3"/>
          <c:tx>
            <c:strRef>
              <c:f>'DOF HO only'!$V$10</c:f>
              <c:strCache>
                <c:ptCount val="1"/>
                <c:pt idx="0">
                  <c:v>259OD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only'!$V$11:$V$51</c:f>
              <c:numCache>
                <c:formatCode>General</c:formatCode>
                <c:ptCount val="41"/>
                <c:pt idx="0">
                  <c:v>1.7551299999999999E-3</c:v>
                </c:pt>
                <c:pt idx="1">
                  <c:v>1.89331E-3</c:v>
                </c:pt>
                <c:pt idx="2">
                  <c:v>2.3895600000000002E-3</c:v>
                </c:pt>
                <c:pt idx="3">
                  <c:v>2.6468400000000001E-3</c:v>
                </c:pt>
                <c:pt idx="4">
                  <c:v>2.7165499999999999E-3</c:v>
                </c:pt>
                <c:pt idx="5">
                  <c:v>3.4642399999999999E-3</c:v>
                </c:pt>
                <c:pt idx="6">
                  <c:v>4.2702499999999997E-3</c:v>
                </c:pt>
                <c:pt idx="7">
                  <c:v>5.1733700000000001E-3</c:v>
                </c:pt>
                <c:pt idx="8">
                  <c:v>6.3480200000000002E-3</c:v>
                </c:pt>
                <c:pt idx="9">
                  <c:v>6.6421800000000001E-3</c:v>
                </c:pt>
                <c:pt idx="10">
                  <c:v>6.2435600000000004E-3</c:v>
                </c:pt>
                <c:pt idx="11">
                  <c:v>6.0869499999999998E-3</c:v>
                </c:pt>
                <c:pt idx="12">
                  <c:v>6.69917E-3</c:v>
                </c:pt>
                <c:pt idx="13">
                  <c:v>8.7249700000000003E-3</c:v>
                </c:pt>
                <c:pt idx="14">
                  <c:v>1.1586000000000001E-2</c:v>
                </c:pt>
                <c:pt idx="15">
                  <c:v>2.0525100000000001E-2</c:v>
                </c:pt>
                <c:pt idx="16">
                  <c:v>3.8280799999999997E-2</c:v>
                </c:pt>
                <c:pt idx="17">
                  <c:v>2.66535E-2</c:v>
                </c:pt>
                <c:pt idx="18">
                  <c:v>2.3019999999999999E-2</c:v>
                </c:pt>
                <c:pt idx="19">
                  <c:v>1.6660299999999999E-2</c:v>
                </c:pt>
                <c:pt idx="20">
                  <c:v>1.60444E-2</c:v>
                </c:pt>
                <c:pt idx="21">
                  <c:v>1.4854300000000001E-2</c:v>
                </c:pt>
                <c:pt idx="22">
                  <c:v>1.52935E-2</c:v>
                </c:pt>
                <c:pt idx="23">
                  <c:v>1.4531199999999999E-2</c:v>
                </c:pt>
                <c:pt idx="24">
                  <c:v>1.6478699999999999E-2</c:v>
                </c:pt>
                <c:pt idx="25">
                  <c:v>1.41958E-2</c:v>
                </c:pt>
                <c:pt idx="26">
                  <c:v>1.53464E-2</c:v>
                </c:pt>
                <c:pt idx="27">
                  <c:v>1.3742600000000001E-2</c:v>
                </c:pt>
                <c:pt idx="28">
                  <c:v>1.19525E-2</c:v>
                </c:pt>
                <c:pt idx="29">
                  <c:v>1.40045E-2</c:v>
                </c:pt>
                <c:pt idx="30">
                  <c:v>1.1618E-2</c:v>
                </c:pt>
                <c:pt idx="31">
                  <c:v>1.2670499999999999E-2</c:v>
                </c:pt>
                <c:pt idx="32">
                  <c:v>1.0776900000000001E-2</c:v>
                </c:pt>
                <c:pt idx="33">
                  <c:v>1.2589100000000001E-2</c:v>
                </c:pt>
                <c:pt idx="34">
                  <c:v>1.1633599999999999E-2</c:v>
                </c:pt>
                <c:pt idx="35">
                  <c:v>1.0621800000000001E-2</c:v>
                </c:pt>
                <c:pt idx="36">
                  <c:v>9.7215700000000006E-3</c:v>
                </c:pt>
                <c:pt idx="37">
                  <c:v>8.1308000000000005E-3</c:v>
                </c:pt>
                <c:pt idx="38">
                  <c:v>7.0902700000000001E-3</c:v>
                </c:pt>
                <c:pt idx="39">
                  <c:v>6.38311E-3</c:v>
                </c:pt>
                <c:pt idx="40">
                  <c:v>5.21967E-3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35F-48FC-BF3B-B95BC84E33D4}"/>
            </c:ext>
          </c:extLst>
        </c:ser>
        <c:ser>
          <c:idx val="4"/>
          <c:order val="4"/>
          <c:tx>
            <c:strRef>
              <c:f>'DOF HO only'!$AB$10</c:f>
              <c:strCache>
                <c:ptCount val="1"/>
                <c:pt idx="0">
                  <c:v>259OS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only'!$AB$11:$AB$51</c:f>
              <c:numCache>
                <c:formatCode>General</c:formatCode>
                <c:ptCount val="41"/>
                <c:pt idx="0">
                  <c:v>3.9930699999999996E-3</c:v>
                </c:pt>
                <c:pt idx="1">
                  <c:v>5.2898299999999997E-3</c:v>
                </c:pt>
                <c:pt idx="2">
                  <c:v>6.56115E-3</c:v>
                </c:pt>
                <c:pt idx="3">
                  <c:v>7.5630999999999997E-3</c:v>
                </c:pt>
                <c:pt idx="4">
                  <c:v>7.81002E-3</c:v>
                </c:pt>
                <c:pt idx="5">
                  <c:v>7.2811100000000004E-3</c:v>
                </c:pt>
                <c:pt idx="6">
                  <c:v>7.1822400000000003E-3</c:v>
                </c:pt>
                <c:pt idx="7">
                  <c:v>6.4263000000000002E-3</c:v>
                </c:pt>
                <c:pt idx="8">
                  <c:v>6.4529899999999996E-3</c:v>
                </c:pt>
                <c:pt idx="9">
                  <c:v>8.8586700000000008E-3</c:v>
                </c:pt>
                <c:pt idx="10">
                  <c:v>8.4291499999999998E-3</c:v>
                </c:pt>
                <c:pt idx="11">
                  <c:v>6.3485299999999998E-3</c:v>
                </c:pt>
                <c:pt idx="12">
                  <c:v>8.5081299999999992E-3</c:v>
                </c:pt>
                <c:pt idx="13">
                  <c:v>8.6739299999999998E-3</c:v>
                </c:pt>
                <c:pt idx="14">
                  <c:v>9.3856100000000008E-3</c:v>
                </c:pt>
                <c:pt idx="15">
                  <c:v>1.09721E-2</c:v>
                </c:pt>
                <c:pt idx="16">
                  <c:v>1.12847E-2</c:v>
                </c:pt>
                <c:pt idx="17">
                  <c:v>1.3702600000000001E-2</c:v>
                </c:pt>
                <c:pt idx="18">
                  <c:v>1.25539E-2</c:v>
                </c:pt>
                <c:pt idx="19">
                  <c:v>1.2645099999999999E-2</c:v>
                </c:pt>
                <c:pt idx="20">
                  <c:v>1.32982E-2</c:v>
                </c:pt>
                <c:pt idx="21">
                  <c:v>1.5084699999999999E-2</c:v>
                </c:pt>
                <c:pt idx="22">
                  <c:v>1.31988E-2</c:v>
                </c:pt>
                <c:pt idx="23">
                  <c:v>1.0452700000000001E-2</c:v>
                </c:pt>
                <c:pt idx="24">
                  <c:v>1.24525E-2</c:v>
                </c:pt>
                <c:pt idx="25">
                  <c:v>1.48834E-2</c:v>
                </c:pt>
                <c:pt idx="26">
                  <c:v>1.8192400000000001E-2</c:v>
                </c:pt>
                <c:pt idx="27">
                  <c:v>2.57247E-2</c:v>
                </c:pt>
                <c:pt idx="28">
                  <c:v>2.3510300000000001E-2</c:v>
                </c:pt>
                <c:pt idx="29">
                  <c:v>2.9292599999999999E-2</c:v>
                </c:pt>
                <c:pt idx="30">
                  <c:v>3.3514099999999998E-2</c:v>
                </c:pt>
                <c:pt idx="31">
                  <c:v>3.42733E-2</c:v>
                </c:pt>
                <c:pt idx="32">
                  <c:v>3.1099700000000001E-2</c:v>
                </c:pt>
                <c:pt idx="33">
                  <c:v>2.5261800000000001E-2</c:v>
                </c:pt>
                <c:pt idx="34">
                  <c:v>1.72918E-2</c:v>
                </c:pt>
                <c:pt idx="35">
                  <c:v>1.1586600000000001E-2</c:v>
                </c:pt>
                <c:pt idx="36">
                  <c:v>7.7705600000000001E-3</c:v>
                </c:pt>
                <c:pt idx="37">
                  <c:v>5.2660600000000004E-3</c:v>
                </c:pt>
                <c:pt idx="38">
                  <c:v>3.8642400000000001E-3</c:v>
                </c:pt>
                <c:pt idx="39">
                  <c:v>2.8626400000000001E-3</c:v>
                </c:pt>
                <c:pt idx="40">
                  <c:v>2.0982499999999999E-3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35F-48FC-BF3B-B95BC84E33D4}"/>
            </c:ext>
          </c:extLst>
        </c:ser>
        <c:ser>
          <c:idx val="5"/>
          <c:order val="5"/>
          <c:tx>
            <c:strRef>
              <c:f>'DOF HO only'!$AH$10</c:f>
              <c:strCache>
                <c:ptCount val="1"/>
                <c:pt idx="0">
                  <c:v>261OS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only'!$AH$11:$AH$51</c:f>
              <c:numCache>
                <c:formatCode>General</c:formatCode>
                <c:ptCount val="41"/>
                <c:pt idx="0">
                  <c:v>1.4532200000000001E-3</c:v>
                </c:pt>
                <c:pt idx="1">
                  <c:v>1.56664E-3</c:v>
                </c:pt>
                <c:pt idx="2">
                  <c:v>1.69093E-3</c:v>
                </c:pt>
                <c:pt idx="3">
                  <c:v>1.9200899999999999E-3</c:v>
                </c:pt>
                <c:pt idx="4">
                  <c:v>2.3402000000000002E-3</c:v>
                </c:pt>
                <c:pt idx="5">
                  <c:v>2.7541900000000001E-3</c:v>
                </c:pt>
                <c:pt idx="6">
                  <c:v>2.8405399999999999E-3</c:v>
                </c:pt>
                <c:pt idx="7">
                  <c:v>3.1621900000000001E-3</c:v>
                </c:pt>
                <c:pt idx="8">
                  <c:v>3.51316E-3</c:v>
                </c:pt>
                <c:pt idx="9">
                  <c:v>3.86886E-3</c:v>
                </c:pt>
                <c:pt idx="10">
                  <c:v>3.8796E-3</c:v>
                </c:pt>
                <c:pt idx="11">
                  <c:v>4.58479E-3</c:v>
                </c:pt>
                <c:pt idx="12">
                  <c:v>5.7625799999999998E-3</c:v>
                </c:pt>
                <c:pt idx="13">
                  <c:v>8.1559700000000002E-3</c:v>
                </c:pt>
                <c:pt idx="14">
                  <c:v>9.7743199999999995E-3</c:v>
                </c:pt>
                <c:pt idx="15">
                  <c:v>1.3877199999999999E-2</c:v>
                </c:pt>
                <c:pt idx="16">
                  <c:v>1.7179400000000001E-2</c:v>
                </c:pt>
                <c:pt idx="17">
                  <c:v>1.7682900000000001E-2</c:v>
                </c:pt>
                <c:pt idx="18">
                  <c:v>2.5489399999999999E-2</c:v>
                </c:pt>
                <c:pt idx="19">
                  <c:v>2.3922200000000001E-2</c:v>
                </c:pt>
                <c:pt idx="20">
                  <c:v>2.0880800000000001E-2</c:v>
                </c:pt>
                <c:pt idx="21">
                  <c:v>2.6627999999999999E-2</c:v>
                </c:pt>
                <c:pt idx="22">
                  <c:v>2.7688399999999998E-2</c:v>
                </c:pt>
                <c:pt idx="23">
                  <c:v>2.4474599999999999E-2</c:v>
                </c:pt>
                <c:pt idx="24">
                  <c:v>2.9280400000000002E-2</c:v>
                </c:pt>
                <c:pt idx="25">
                  <c:v>3.7551800000000003E-2</c:v>
                </c:pt>
                <c:pt idx="26">
                  <c:v>2.66558E-2</c:v>
                </c:pt>
                <c:pt idx="27">
                  <c:v>2.5633400000000001E-2</c:v>
                </c:pt>
                <c:pt idx="28">
                  <c:v>2.2936000000000002E-2</c:v>
                </c:pt>
                <c:pt idx="29">
                  <c:v>2.4580500000000002E-2</c:v>
                </c:pt>
                <c:pt idx="30">
                  <c:v>2.09114E-2</c:v>
                </c:pt>
                <c:pt idx="31">
                  <c:v>1.6183099999999999E-2</c:v>
                </c:pt>
                <c:pt idx="32">
                  <c:v>1.18788E-2</c:v>
                </c:pt>
                <c:pt idx="33">
                  <c:v>8.2430200000000002E-3</c:v>
                </c:pt>
                <c:pt idx="34">
                  <c:v>6.4117699999999998E-3</c:v>
                </c:pt>
                <c:pt idx="35">
                  <c:v>4.3686599999999999E-3</c:v>
                </c:pt>
                <c:pt idx="36">
                  <c:v>2.8007000000000002E-3</c:v>
                </c:pt>
                <c:pt idx="37">
                  <c:v>2.04193E-3</c:v>
                </c:pt>
                <c:pt idx="38">
                  <c:v>1.53192E-3</c:v>
                </c:pt>
                <c:pt idx="39">
                  <c:v>1.18541E-3</c:v>
                </c:pt>
                <c:pt idx="40">
                  <c:v>9.4523199999999995E-4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35F-48FC-BF3B-B95BC84E33D4}"/>
            </c:ext>
          </c:extLst>
        </c:ser>
        <c:ser>
          <c:idx val="6"/>
          <c:order val="6"/>
          <c:tx>
            <c:strRef>
              <c:f>'DOF HO only'!$AN$10</c:f>
              <c:strCache>
                <c:ptCount val="1"/>
                <c:pt idx="0">
                  <c:v>263OD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only'!$AN$11:$AN$51</c:f>
              <c:numCache>
                <c:formatCode>General</c:formatCode>
                <c:ptCount val="41"/>
                <c:pt idx="0">
                  <c:v>1.9046600000000001E-3</c:v>
                </c:pt>
                <c:pt idx="1">
                  <c:v>2.32052E-3</c:v>
                </c:pt>
                <c:pt idx="2">
                  <c:v>2.7854099999999999E-3</c:v>
                </c:pt>
                <c:pt idx="3">
                  <c:v>3.2870199999999999E-3</c:v>
                </c:pt>
                <c:pt idx="4">
                  <c:v>3.8993399999999998E-3</c:v>
                </c:pt>
                <c:pt idx="5">
                  <c:v>4.7967000000000001E-3</c:v>
                </c:pt>
                <c:pt idx="6">
                  <c:v>5.5412400000000002E-3</c:v>
                </c:pt>
                <c:pt idx="7">
                  <c:v>6.8898300000000004E-3</c:v>
                </c:pt>
                <c:pt idx="8">
                  <c:v>8.0044000000000001E-3</c:v>
                </c:pt>
                <c:pt idx="9">
                  <c:v>8.6645400000000001E-3</c:v>
                </c:pt>
                <c:pt idx="10">
                  <c:v>1.22338E-2</c:v>
                </c:pt>
                <c:pt idx="11">
                  <c:v>1.48515E-2</c:v>
                </c:pt>
                <c:pt idx="12">
                  <c:v>1.6724300000000001E-2</c:v>
                </c:pt>
                <c:pt idx="13">
                  <c:v>2.61138E-2</c:v>
                </c:pt>
                <c:pt idx="14">
                  <c:v>2.8985899999999998E-2</c:v>
                </c:pt>
                <c:pt idx="15">
                  <c:v>5.3571100000000003E-2</c:v>
                </c:pt>
                <c:pt idx="16">
                  <c:v>4.7899999999999998E-2</c:v>
                </c:pt>
                <c:pt idx="17">
                  <c:v>4.8848500000000003E-2</c:v>
                </c:pt>
                <c:pt idx="18">
                  <c:v>3.3885499999999999E-2</c:v>
                </c:pt>
                <c:pt idx="19">
                  <c:v>2.8200099999999999E-2</c:v>
                </c:pt>
                <c:pt idx="20">
                  <c:v>1.9105400000000002E-2</c:v>
                </c:pt>
                <c:pt idx="21">
                  <c:v>2.3931999999999998E-2</c:v>
                </c:pt>
                <c:pt idx="22">
                  <c:v>2.1099699999999999E-2</c:v>
                </c:pt>
                <c:pt idx="23">
                  <c:v>1.4285900000000001E-2</c:v>
                </c:pt>
                <c:pt idx="24">
                  <c:v>1.2719100000000001E-2</c:v>
                </c:pt>
                <c:pt idx="25">
                  <c:v>1.2515699999999999E-2</c:v>
                </c:pt>
                <c:pt idx="26">
                  <c:v>1.22129E-2</c:v>
                </c:pt>
                <c:pt idx="27">
                  <c:v>1.0178899999999999E-2</c:v>
                </c:pt>
                <c:pt idx="28">
                  <c:v>8.5297299999999993E-3</c:v>
                </c:pt>
                <c:pt idx="29">
                  <c:v>5.4603400000000002E-3</c:v>
                </c:pt>
                <c:pt idx="30">
                  <c:v>6.8429800000000002E-3</c:v>
                </c:pt>
                <c:pt idx="31">
                  <c:v>5.7958100000000002E-3</c:v>
                </c:pt>
                <c:pt idx="32">
                  <c:v>5.1515600000000003E-3</c:v>
                </c:pt>
                <c:pt idx="33">
                  <c:v>5.6063700000000003E-3</c:v>
                </c:pt>
                <c:pt idx="34">
                  <c:v>3.8315200000000002E-3</c:v>
                </c:pt>
                <c:pt idx="35">
                  <c:v>3.1601099999999998E-3</c:v>
                </c:pt>
                <c:pt idx="36">
                  <c:v>2.1229600000000001E-3</c:v>
                </c:pt>
                <c:pt idx="37">
                  <c:v>1.9086000000000001E-3</c:v>
                </c:pt>
                <c:pt idx="38">
                  <c:v>1.73957E-3</c:v>
                </c:pt>
                <c:pt idx="39">
                  <c:v>1.7017899999999999E-3</c:v>
                </c:pt>
                <c:pt idx="40">
                  <c:v>1.4850200000000001E-3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35F-48FC-BF3B-B95BC84E33D4}"/>
            </c:ext>
          </c:extLst>
        </c:ser>
        <c:ser>
          <c:idx val="7"/>
          <c:order val="7"/>
          <c:tx>
            <c:strRef>
              <c:f>'DOF HO only'!$AT$10</c:f>
              <c:strCache>
                <c:ptCount val="1"/>
                <c:pt idx="0">
                  <c:v>264OD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only'!$AT$11:$AT$51</c:f>
              <c:numCache>
                <c:formatCode>General</c:formatCode>
                <c:ptCount val="41"/>
                <c:pt idx="0">
                  <c:v>1.4149E-3</c:v>
                </c:pt>
                <c:pt idx="1">
                  <c:v>1.59005E-3</c:v>
                </c:pt>
                <c:pt idx="2">
                  <c:v>1.8619000000000001E-3</c:v>
                </c:pt>
                <c:pt idx="3">
                  <c:v>2.3399100000000002E-3</c:v>
                </c:pt>
                <c:pt idx="4">
                  <c:v>2.7395499999999999E-3</c:v>
                </c:pt>
                <c:pt idx="5">
                  <c:v>3.2694500000000001E-3</c:v>
                </c:pt>
                <c:pt idx="6">
                  <c:v>3.9371900000000001E-3</c:v>
                </c:pt>
                <c:pt idx="7">
                  <c:v>4.8642599999999996E-3</c:v>
                </c:pt>
                <c:pt idx="8">
                  <c:v>5.3004699999999998E-3</c:v>
                </c:pt>
                <c:pt idx="9">
                  <c:v>6.7836900000000002E-3</c:v>
                </c:pt>
                <c:pt idx="10">
                  <c:v>8.3063400000000006E-3</c:v>
                </c:pt>
                <c:pt idx="11">
                  <c:v>8.4400599999999992E-3</c:v>
                </c:pt>
                <c:pt idx="12">
                  <c:v>1.25191E-2</c:v>
                </c:pt>
                <c:pt idx="13">
                  <c:v>1.7805499999999998E-2</c:v>
                </c:pt>
                <c:pt idx="14">
                  <c:v>1.7253600000000001E-2</c:v>
                </c:pt>
                <c:pt idx="15">
                  <c:v>1.99236E-2</c:v>
                </c:pt>
                <c:pt idx="16">
                  <c:v>2.9005099999999999E-2</c:v>
                </c:pt>
                <c:pt idx="17">
                  <c:v>3.4075399999999999E-2</c:v>
                </c:pt>
                <c:pt idx="18">
                  <c:v>2.8308E-2</c:v>
                </c:pt>
                <c:pt idx="19">
                  <c:v>3.4222200000000001E-2</c:v>
                </c:pt>
                <c:pt idx="20">
                  <c:v>3.8901900000000003E-2</c:v>
                </c:pt>
                <c:pt idx="21">
                  <c:v>2.86404E-2</c:v>
                </c:pt>
                <c:pt idx="22">
                  <c:v>2.9691599999999999E-2</c:v>
                </c:pt>
                <c:pt idx="23">
                  <c:v>2.0723399999999999E-2</c:v>
                </c:pt>
                <c:pt idx="24">
                  <c:v>1.7790899999999998E-2</c:v>
                </c:pt>
                <c:pt idx="25">
                  <c:v>1.44054E-2</c:v>
                </c:pt>
                <c:pt idx="26">
                  <c:v>1.10297E-2</c:v>
                </c:pt>
                <c:pt idx="27">
                  <c:v>7.7389199999999998E-3</c:v>
                </c:pt>
                <c:pt idx="28">
                  <c:v>5.6921999999999997E-3</c:v>
                </c:pt>
                <c:pt idx="29">
                  <c:v>4.9848499999999999E-3</c:v>
                </c:pt>
                <c:pt idx="30">
                  <c:v>4.8845800000000003E-3</c:v>
                </c:pt>
                <c:pt idx="31">
                  <c:v>3.9384099999999998E-3</c:v>
                </c:pt>
                <c:pt idx="32">
                  <c:v>4.3055899999999998E-3</c:v>
                </c:pt>
                <c:pt idx="33">
                  <c:v>3.62152E-3</c:v>
                </c:pt>
                <c:pt idx="34">
                  <c:v>3.5718199999999999E-3</c:v>
                </c:pt>
                <c:pt idx="35">
                  <c:v>2.8065199999999998E-3</c:v>
                </c:pt>
                <c:pt idx="36">
                  <c:v>2.59217E-3</c:v>
                </c:pt>
                <c:pt idx="37">
                  <c:v>2.1901999999999998E-3</c:v>
                </c:pt>
                <c:pt idx="38">
                  <c:v>1.89032E-3</c:v>
                </c:pt>
                <c:pt idx="39">
                  <c:v>1.6224E-3</c:v>
                </c:pt>
                <c:pt idx="40">
                  <c:v>1.58059E-3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35F-48FC-BF3B-B95BC84E33D4}"/>
            </c:ext>
          </c:extLst>
        </c:ser>
        <c:ser>
          <c:idx val="8"/>
          <c:order val="8"/>
          <c:tx>
            <c:strRef>
              <c:f>'DOF HO only'!$AZ$10</c:f>
              <c:strCache>
                <c:ptCount val="1"/>
                <c:pt idx="0">
                  <c:v>264OS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only'!$AZ$11:$AZ$51</c:f>
              <c:numCache>
                <c:formatCode>General</c:formatCode>
                <c:ptCount val="41"/>
                <c:pt idx="0">
                  <c:v>1.0739600000000001E-3</c:v>
                </c:pt>
                <c:pt idx="1">
                  <c:v>1.19736E-3</c:v>
                </c:pt>
                <c:pt idx="2">
                  <c:v>1.32811E-3</c:v>
                </c:pt>
                <c:pt idx="3">
                  <c:v>1.46894E-3</c:v>
                </c:pt>
                <c:pt idx="4">
                  <c:v>1.59936E-3</c:v>
                </c:pt>
                <c:pt idx="5">
                  <c:v>1.68957E-3</c:v>
                </c:pt>
                <c:pt idx="6">
                  <c:v>2.2984099999999999E-3</c:v>
                </c:pt>
                <c:pt idx="7">
                  <c:v>2.9561100000000001E-3</c:v>
                </c:pt>
                <c:pt idx="8">
                  <c:v>4.5225700000000001E-3</c:v>
                </c:pt>
                <c:pt idx="9">
                  <c:v>6.0131500000000001E-3</c:v>
                </c:pt>
                <c:pt idx="10">
                  <c:v>8.0633300000000005E-3</c:v>
                </c:pt>
                <c:pt idx="11">
                  <c:v>1.5107499999999999E-2</c:v>
                </c:pt>
                <c:pt idx="12">
                  <c:v>1.78134E-2</c:v>
                </c:pt>
                <c:pt idx="13">
                  <c:v>2.3274400000000001E-2</c:v>
                </c:pt>
                <c:pt idx="14">
                  <c:v>2.85498E-2</c:v>
                </c:pt>
                <c:pt idx="15">
                  <c:v>3.6470099999999998E-2</c:v>
                </c:pt>
                <c:pt idx="16">
                  <c:v>2.5151099999999999E-2</c:v>
                </c:pt>
                <c:pt idx="17">
                  <c:v>3.3307900000000001E-2</c:v>
                </c:pt>
                <c:pt idx="18">
                  <c:v>2.6743200000000002E-2</c:v>
                </c:pt>
                <c:pt idx="19">
                  <c:v>4.3251699999999997E-2</c:v>
                </c:pt>
                <c:pt idx="20">
                  <c:v>4.27248E-2</c:v>
                </c:pt>
                <c:pt idx="21">
                  <c:v>2.80439E-2</c:v>
                </c:pt>
                <c:pt idx="22">
                  <c:v>2.4321499999999999E-2</c:v>
                </c:pt>
                <c:pt idx="23">
                  <c:v>2.4786200000000001E-2</c:v>
                </c:pt>
                <c:pt idx="24">
                  <c:v>1.3062300000000001E-2</c:v>
                </c:pt>
                <c:pt idx="25">
                  <c:v>1.27878E-2</c:v>
                </c:pt>
                <c:pt idx="26">
                  <c:v>1.6534199999999999E-2</c:v>
                </c:pt>
                <c:pt idx="27">
                  <c:v>1.40158E-2</c:v>
                </c:pt>
                <c:pt idx="28">
                  <c:v>1.43918E-2</c:v>
                </c:pt>
                <c:pt idx="29">
                  <c:v>1.3473300000000001E-2</c:v>
                </c:pt>
                <c:pt idx="30">
                  <c:v>1.17813E-2</c:v>
                </c:pt>
                <c:pt idx="31">
                  <c:v>1.02174E-2</c:v>
                </c:pt>
                <c:pt idx="32">
                  <c:v>8.6743099999999993E-3</c:v>
                </c:pt>
                <c:pt idx="33">
                  <c:v>7.7600000000000004E-3</c:v>
                </c:pt>
                <c:pt idx="34">
                  <c:v>6.5165500000000003E-3</c:v>
                </c:pt>
                <c:pt idx="35">
                  <c:v>5.4364299999999999E-3</c:v>
                </c:pt>
                <c:pt idx="36">
                  <c:v>4.34236E-3</c:v>
                </c:pt>
                <c:pt idx="37">
                  <c:v>3.4327099999999998E-3</c:v>
                </c:pt>
                <c:pt idx="38">
                  <c:v>2.6806199999999999E-3</c:v>
                </c:pt>
                <c:pt idx="39">
                  <c:v>2.1924100000000001E-3</c:v>
                </c:pt>
                <c:pt idx="40">
                  <c:v>1.8992799999999999E-3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35F-48FC-BF3B-B95BC84E33D4}"/>
            </c:ext>
          </c:extLst>
        </c:ser>
        <c:ser>
          <c:idx val="9"/>
          <c:order val="9"/>
          <c:tx>
            <c:strRef>
              <c:f>'DOF HO only'!$BF$10</c:f>
              <c:strCache>
                <c:ptCount val="1"/>
                <c:pt idx="0">
                  <c:v>265OD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only'!$BF$11:$BF$51</c:f>
              <c:numCache>
                <c:formatCode>General</c:formatCode>
                <c:ptCount val="41"/>
                <c:pt idx="0">
                  <c:v>2.2314700000000002E-3</c:v>
                </c:pt>
                <c:pt idx="1">
                  <c:v>2.4297400000000001E-3</c:v>
                </c:pt>
                <c:pt idx="2">
                  <c:v>2.5741599999999998E-3</c:v>
                </c:pt>
                <c:pt idx="3">
                  <c:v>2.9311699999999999E-3</c:v>
                </c:pt>
                <c:pt idx="4">
                  <c:v>3.3384199999999999E-3</c:v>
                </c:pt>
                <c:pt idx="5">
                  <c:v>3.7998300000000001E-3</c:v>
                </c:pt>
                <c:pt idx="6">
                  <c:v>4.2729700000000001E-3</c:v>
                </c:pt>
                <c:pt idx="7">
                  <c:v>4.7411199999999997E-3</c:v>
                </c:pt>
                <c:pt idx="8">
                  <c:v>5.2234300000000003E-3</c:v>
                </c:pt>
                <c:pt idx="9">
                  <c:v>6.4311500000000001E-3</c:v>
                </c:pt>
                <c:pt idx="10">
                  <c:v>9.1278999999999996E-3</c:v>
                </c:pt>
                <c:pt idx="11">
                  <c:v>1.3259399999999999E-2</c:v>
                </c:pt>
                <c:pt idx="12">
                  <c:v>1.7021399999999999E-2</c:v>
                </c:pt>
                <c:pt idx="13">
                  <c:v>1.9633000000000001E-2</c:v>
                </c:pt>
                <c:pt idx="14">
                  <c:v>1.9216400000000002E-2</c:v>
                </c:pt>
                <c:pt idx="15">
                  <c:v>2.5380799999999999E-2</c:v>
                </c:pt>
                <c:pt idx="16">
                  <c:v>3.3297500000000001E-2</c:v>
                </c:pt>
                <c:pt idx="17">
                  <c:v>3.7194999999999999E-2</c:v>
                </c:pt>
                <c:pt idx="18">
                  <c:v>3.1294099999999998E-2</c:v>
                </c:pt>
                <c:pt idx="19">
                  <c:v>3.3920600000000002E-2</c:v>
                </c:pt>
                <c:pt idx="20">
                  <c:v>3.0288599999999999E-2</c:v>
                </c:pt>
                <c:pt idx="21">
                  <c:v>2.47029E-2</c:v>
                </c:pt>
                <c:pt idx="22">
                  <c:v>2.5571400000000001E-2</c:v>
                </c:pt>
                <c:pt idx="23">
                  <c:v>2.01754E-2</c:v>
                </c:pt>
                <c:pt idx="24">
                  <c:v>1.9512499999999999E-2</c:v>
                </c:pt>
                <c:pt idx="25">
                  <c:v>1.5393199999999999E-2</c:v>
                </c:pt>
                <c:pt idx="26">
                  <c:v>1.51135E-2</c:v>
                </c:pt>
                <c:pt idx="27">
                  <c:v>1.05615E-2</c:v>
                </c:pt>
                <c:pt idx="28">
                  <c:v>9.4915399999999997E-3</c:v>
                </c:pt>
                <c:pt idx="29">
                  <c:v>1.04773E-2</c:v>
                </c:pt>
                <c:pt idx="30">
                  <c:v>1.05621E-2</c:v>
                </c:pt>
                <c:pt idx="31">
                  <c:v>9.42314E-3</c:v>
                </c:pt>
                <c:pt idx="32">
                  <c:v>8.2172600000000005E-3</c:v>
                </c:pt>
                <c:pt idx="33">
                  <c:v>6.6313199999999996E-3</c:v>
                </c:pt>
                <c:pt idx="34">
                  <c:v>4.9265400000000001E-3</c:v>
                </c:pt>
                <c:pt idx="35">
                  <c:v>3.6431499999999999E-3</c:v>
                </c:pt>
                <c:pt idx="36">
                  <c:v>2.6125499999999999E-3</c:v>
                </c:pt>
                <c:pt idx="37">
                  <c:v>2.0138999999999999E-3</c:v>
                </c:pt>
                <c:pt idx="38">
                  <c:v>1.82982E-3</c:v>
                </c:pt>
                <c:pt idx="39">
                  <c:v>1.5632599999999999E-3</c:v>
                </c:pt>
                <c:pt idx="40">
                  <c:v>1.2589000000000001E-3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35F-48FC-BF3B-B95BC84E33D4}"/>
            </c:ext>
          </c:extLst>
        </c:ser>
        <c:ser>
          <c:idx val="10"/>
          <c:order val="10"/>
          <c:tx>
            <c:strRef>
              <c:f>'DOF HO only'!$BL$10</c:f>
              <c:strCache>
                <c:ptCount val="1"/>
                <c:pt idx="0">
                  <c:v>265OS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only'!$BL$11:$BL$51</c:f>
              <c:numCache>
                <c:formatCode>General</c:formatCode>
                <c:ptCount val="41"/>
                <c:pt idx="0">
                  <c:v>1.49793E-3</c:v>
                </c:pt>
                <c:pt idx="1">
                  <c:v>1.76892E-3</c:v>
                </c:pt>
                <c:pt idx="2">
                  <c:v>2.0748300000000002E-3</c:v>
                </c:pt>
                <c:pt idx="3">
                  <c:v>2.3886699999999999E-3</c:v>
                </c:pt>
                <c:pt idx="4">
                  <c:v>2.7617800000000001E-3</c:v>
                </c:pt>
                <c:pt idx="5">
                  <c:v>3.2421500000000001E-3</c:v>
                </c:pt>
                <c:pt idx="6">
                  <c:v>3.8505499999999999E-3</c:v>
                </c:pt>
                <c:pt idx="7">
                  <c:v>4.70865E-3</c:v>
                </c:pt>
                <c:pt idx="8">
                  <c:v>5.4383699999999997E-3</c:v>
                </c:pt>
                <c:pt idx="9">
                  <c:v>7.06428E-3</c:v>
                </c:pt>
                <c:pt idx="10">
                  <c:v>7.7873300000000003E-3</c:v>
                </c:pt>
                <c:pt idx="11">
                  <c:v>8.7776799999999995E-3</c:v>
                </c:pt>
                <c:pt idx="12">
                  <c:v>1.29839E-2</c:v>
                </c:pt>
                <c:pt idx="13">
                  <c:v>2.6231999999999998E-2</c:v>
                </c:pt>
                <c:pt idx="14">
                  <c:v>5.2483200000000001E-2</c:v>
                </c:pt>
                <c:pt idx="15">
                  <c:v>5.6039899999999997E-2</c:v>
                </c:pt>
                <c:pt idx="16">
                  <c:v>3.9512499999999999E-2</c:v>
                </c:pt>
                <c:pt idx="17">
                  <c:v>2.84341E-2</c:v>
                </c:pt>
                <c:pt idx="18">
                  <c:v>2.1375499999999999E-2</c:v>
                </c:pt>
                <c:pt idx="19">
                  <c:v>1.8637999999999998E-2</c:v>
                </c:pt>
                <c:pt idx="20">
                  <c:v>2.4475400000000001E-2</c:v>
                </c:pt>
                <c:pt idx="21">
                  <c:v>2.1520500000000001E-2</c:v>
                </c:pt>
                <c:pt idx="22">
                  <c:v>1.84017E-2</c:v>
                </c:pt>
                <c:pt idx="23">
                  <c:v>1.6706100000000002E-2</c:v>
                </c:pt>
                <c:pt idx="24">
                  <c:v>1.5070699999999999E-2</c:v>
                </c:pt>
                <c:pt idx="25">
                  <c:v>1.37252E-2</c:v>
                </c:pt>
                <c:pt idx="26">
                  <c:v>1.4023600000000001E-2</c:v>
                </c:pt>
                <c:pt idx="27">
                  <c:v>1.55426E-2</c:v>
                </c:pt>
                <c:pt idx="28">
                  <c:v>1.6355000000000001E-2</c:v>
                </c:pt>
                <c:pt idx="29">
                  <c:v>1.5157800000000001E-2</c:v>
                </c:pt>
                <c:pt idx="30">
                  <c:v>1.46255E-2</c:v>
                </c:pt>
                <c:pt idx="31">
                  <c:v>1.34848E-2</c:v>
                </c:pt>
                <c:pt idx="32">
                  <c:v>1.2585900000000001E-2</c:v>
                </c:pt>
                <c:pt idx="33">
                  <c:v>1.14401E-2</c:v>
                </c:pt>
                <c:pt idx="34">
                  <c:v>1.05486E-2</c:v>
                </c:pt>
                <c:pt idx="35">
                  <c:v>8.9523099999999998E-3</c:v>
                </c:pt>
                <c:pt idx="36">
                  <c:v>7.5369299999999998E-3</c:v>
                </c:pt>
                <c:pt idx="37">
                  <c:v>6.3397499999999999E-3</c:v>
                </c:pt>
                <c:pt idx="38">
                  <c:v>5.3754600000000003E-3</c:v>
                </c:pt>
                <c:pt idx="39">
                  <c:v>4.6641900000000003E-3</c:v>
                </c:pt>
                <c:pt idx="40">
                  <c:v>4.0696899999999999E-3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35F-48FC-BF3B-B95BC84E33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73989296"/>
        <c:axId val="-773988752"/>
      </c:scatterChart>
      <c:valAx>
        <c:axId val="-773989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3988752"/>
        <c:crosses val="autoZero"/>
        <c:crossBetween val="midCat"/>
      </c:valAx>
      <c:valAx>
        <c:axId val="-77398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3989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21 arcmin checkerboard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'DOF HO only'!$F$10</c:f>
              <c:strCache>
                <c:ptCount val="1"/>
                <c:pt idx="0">
                  <c:v>216OS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only'!$F$11:$F$51</c:f>
              <c:numCache>
                <c:formatCode>General</c:formatCode>
                <c:ptCount val="41"/>
                <c:pt idx="0">
                  <c:v>0.31346499999999999</c:v>
                </c:pt>
                <c:pt idx="1">
                  <c:v>0.34356199999999998</c:v>
                </c:pt>
                <c:pt idx="2">
                  <c:v>0.37853799999999999</c:v>
                </c:pt>
                <c:pt idx="3">
                  <c:v>0.41431299999999999</c:v>
                </c:pt>
                <c:pt idx="4">
                  <c:v>0.43635699999999999</c:v>
                </c:pt>
                <c:pt idx="5">
                  <c:v>0.43145899999999998</c:v>
                </c:pt>
                <c:pt idx="6">
                  <c:v>0.44258399999999998</c:v>
                </c:pt>
                <c:pt idx="7">
                  <c:v>0.46325899999999998</c:v>
                </c:pt>
                <c:pt idx="8">
                  <c:v>0.47859600000000002</c:v>
                </c:pt>
                <c:pt idx="9">
                  <c:v>0.484068</c:v>
                </c:pt>
                <c:pt idx="10">
                  <c:v>0.53981100000000004</c:v>
                </c:pt>
                <c:pt idx="11">
                  <c:v>0.73705600000000004</c:v>
                </c:pt>
                <c:pt idx="12">
                  <c:v>0.86287999999999998</c:v>
                </c:pt>
                <c:pt idx="13">
                  <c:v>0.91913500000000004</c:v>
                </c:pt>
                <c:pt idx="14">
                  <c:v>0.94933299999999998</c:v>
                </c:pt>
                <c:pt idx="15">
                  <c:v>0.96638299999999999</c:v>
                </c:pt>
                <c:pt idx="16">
                  <c:v>0.97560400000000003</c:v>
                </c:pt>
                <c:pt idx="17">
                  <c:v>0.98072199999999998</c:v>
                </c:pt>
                <c:pt idx="18">
                  <c:v>0.98354799999999998</c:v>
                </c:pt>
                <c:pt idx="19">
                  <c:v>0.984796</c:v>
                </c:pt>
                <c:pt idx="20">
                  <c:v>0.98442399999999997</c:v>
                </c:pt>
                <c:pt idx="21">
                  <c:v>0.98225099999999999</c:v>
                </c:pt>
                <c:pt idx="22">
                  <c:v>0.97766200000000003</c:v>
                </c:pt>
                <c:pt idx="23">
                  <c:v>0.96811999999999998</c:v>
                </c:pt>
                <c:pt idx="24">
                  <c:v>0.94628999999999996</c:v>
                </c:pt>
                <c:pt idx="25">
                  <c:v>0.89850099999999999</c:v>
                </c:pt>
                <c:pt idx="26">
                  <c:v>0.81415899999999997</c:v>
                </c:pt>
                <c:pt idx="27">
                  <c:v>0.70791000000000004</c:v>
                </c:pt>
                <c:pt idx="28">
                  <c:v>0.60271699999999995</c:v>
                </c:pt>
                <c:pt idx="29">
                  <c:v>0.56065600000000004</c:v>
                </c:pt>
                <c:pt idx="30">
                  <c:v>0.52269600000000005</c:v>
                </c:pt>
                <c:pt idx="31">
                  <c:v>0.48686800000000002</c:v>
                </c:pt>
                <c:pt idx="32">
                  <c:v>0.43855100000000002</c:v>
                </c:pt>
                <c:pt idx="33">
                  <c:v>0.38739600000000002</c:v>
                </c:pt>
                <c:pt idx="34">
                  <c:v>0.35996</c:v>
                </c:pt>
                <c:pt idx="35">
                  <c:v>0.35807699999999998</c:v>
                </c:pt>
                <c:pt idx="36">
                  <c:v>0.34509800000000002</c:v>
                </c:pt>
                <c:pt idx="37">
                  <c:v>0.31803300000000001</c:v>
                </c:pt>
                <c:pt idx="38">
                  <c:v>0.28955900000000001</c:v>
                </c:pt>
                <c:pt idx="39">
                  <c:v>0.261152</c:v>
                </c:pt>
                <c:pt idx="40">
                  <c:v>0.23038600000000001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3A-4729-A08E-A6F051CCD599}"/>
            </c:ext>
          </c:extLst>
        </c:ser>
        <c:ser>
          <c:idx val="1"/>
          <c:order val="1"/>
          <c:tx>
            <c:strRef>
              <c:f>'DOF HO only'!$L$10</c:f>
              <c:strCache>
                <c:ptCount val="1"/>
                <c:pt idx="0">
                  <c:v>246OD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only'!$L$11:$L$51</c:f>
              <c:numCache>
                <c:formatCode>General</c:formatCode>
                <c:ptCount val="41"/>
                <c:pt idx="0">
                  <c:v>0.24168700000000001</c:v>
                </c:pt>
                <c:pt idx="1">
                  <c:v>0.24767900000000001</c:v>
                </c:pt>
                <c:pt idx="2">
                  <c:v>0.26452300000000001</c:v>
                </c:pt>
                <c:pt idx="3">
                  <c:v>0.27576899999999999</c:v>
                </c:pt>
                <c:pt idx="4">
                  <c:v>0.27791199999999999</c:v>
                </c:pt>
                <c:pt idx="5">
                  <c:v>0.28144799999999998</c:v>
                </c:pt>
                <c:pt idx="6">
                  <c:v>0.28892499999999999</c:v>
                </c:pt>
                <c:pt idx="7">
                  <c:v>0.33176899999999998</c:v>
                </c:pt>
                <c:pt idx="8">
                  <c:v>0.38966000000000001</c:v>
                </c:pt>
                <c:pt idx="9">
                  <c:v>0.45189000000000001</c:v>
                </c:pt>
                <c:pt idx="10">
                  <c:v>0.51705000000000001</c:v>
                </c:pt>
                <c:pt idx="11">
                  <c:v>0.58899800000000002</c:v>
                </c:pt>
                <c:pt idx="12">
                  <c:v>0.66952999999999996</c:v>
                </c:pt>
                <c:pt idx="13">
                  <c:v>0.76039000000000001</c:v>
                </c:pt>
                <c:pt idx="14">
                  <c:v>0.85661100000000001</c:v>
                </c:pt>
                <c:pt idx="15">
                  <c:v>0.92597499999999999</c:v>
                </c:pt>
                <c:pt idx="16">
                  <c:v>0.95921400000000001</c:v>
                </c:pt>
                <c:pt idx="17">
                  <c:v>0.97204000000000002</c:v>
                </c:pt>
                <c:pt idx="18">
                  <c:v>0.97413499999999997</c:v>
                </c:pt>
                <c:pt idx="19">
                  <c:v>0.97030700000000003</c:v>
                </c:pt>
                <c:pt idx="20">
                  <c:v>0.96200300000000005</c:v>
                </c:pt>
                <c:pt idx="21">
                  <c:v>0.94979899999999995</c:v>
                </c:pt>
                <c:pt idx="22">
                  <c:v>0.93332899999999996</c:v>
                </c:pt>
                <c:pt idx="23">
                  <c:v>0.91474299999999997</c:v>
                </c:pt>
                <c:pt idx="24">
                  <c:v>0.89283900000000005</c:v>
                </c:pt>
                <c:pt idx="25">
                  <c:v>0.86860800000000005</c:v>
                </c:pt>
                <c:pt idx="26">
                  <c:v>0.83659799999999995</c:v>
                </c:pt>
                <c:pt idx="27">
                  <c:v>0.79793000000000003</c:v>
                </c:pt>
                <c:pt idx="28">
                  <c:v>0.753606</c:v>
                </c:pt>
                <c:pt idx="29">
                  <c:v>0.69483300000000003</c:v>
                </c:pt>
                <c:pt idx="30">
                  <c:v>0.62907500000000005</c:v>
                </c:pt>
                <c:pt idx="31">
                  <c:v>0.57591800000000004</c:v>
                </c:pt>
                <c:pt idx="32">
                  <c:v>0.51266299999999998</c:v>
                </c:pt>
                <c:pt idx="33">
                  <c:v>0.44176500000000002</c:v>
                </c:pt>
                <c:pt idx="34">
                  <c:v>0.35347000000000001</c:v>
                </c:pt>
                <c:pt idx="35">
                  <c:v>0.32675399999999999</c:v>
                </c:pt>
                <c:pt idx="36">
                  <c:v>0.30396899999999999</c:v>
                </c:pt>
                <c:pt idx="37">
                  <c:v>0.316917</c:v>
                </c:pt>
                <c:pt idx="38">
                  <c:v>0.33029799999999998</c:v>
                </c:pt>
                <c:pt idx="39">
                  <c:v>0.33235500000000001</c:v>
                </c:pt>
                <c:pt idx="40">
                  <c:v>0.328123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3A-4729-A08E-A6F051CCD599}"/>
            </c:ext>
          </c:extLst>
        </c:ser>
        <c:ser>
          <c:idx val="2"/>
          <c:order val="2"/>
          <c:tx>
            <c:strRef>
              <c:f>'DOF HO only'!$R$10</c:f>
              <c:strCache>
                <c:ptCount val="1"/>
                <c:pt idx="0">
                  <c:v>246OS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only'!$R$11:$R$51</c:f>
              <c:numCache>
                <c:formatCode>General</c:formatCode>
                <c:ptCount val="41"/>
                <c:pt idx="0">
                  <c:v>0.25010700000000002</c:v>
                </c:pt>
                <c:pt idx="1">
                  <c:v>0.29487099999999999</c:v>
                </c:pt>
                <c:pt idx="2">
                  <c:v>0.33305099999999999</c:v>
                </c:pt>
                <c:pt idx="3">
                  <c:v>0.37364599999999998</c:v>
                </c:pt>
                <c:pt idx="4">
                  <c:v>0.41822199999999998</c:v>
                </c:pt>
                <c:pt idx="5">
                  <c:v>0.45308100000000001</c:v>
                </c:pt>
                <c:pt idx="6">
                  <c:v>0.47656599999999999</c:v>
                </c:pt>
                <c:pt idx="7">
                  <c:v>0.494116</c:v>
                </c:pt>
                <c:pt idx="8">
                  <c:v>0.52963499999999997</c:v>
                </c:pt>
                <c:pt idx="9">
                  <c:v>0.56567999999999996</c:v>
                </c:pt>
                <c:pt idx="10">
                  <c:v>0.59062099999999995</c:v>
                </c:pt>
                <c:pt idx="11">
                  <c:v>0.64754900000000004</c:v>
                </c:pt>
                <c:pt idx="12">
                  <c:v>0.71967599999999998</c:v>
                </c:pt>
                <c:pt idx="13">
                  <c:v>0.78754599999999997</c:v>
                </c:pt>
                <c:pt idx="14">
                  <c:v>0.86582999999999999</c:v>
                </c:pt>
                <c:pt idx="15">
                  <c:v>0.92679199999999995</c:v>
                </c:pt>
                <c:pt idx="16">
                  <c:v>0.961673</c:v>
                </c:pt>
                <c:pt idx="17">
                  <c:v>0.97818799999999995</c:v>
                </c:pt>
                <c:pt idx="18">
                  <c:v>0.984572</c:v>
                </c:pt>
                <c:pt idx="19">
                  <c:v>0.98653100000000005</c:v>
                </c:pt>
                <c:pt idx="20">
                  <c:v>0.98650800000000005</c:v>
                </c:pt>
                <c:pt idx="21">
                  <c:v>0.98506199999999999</c:v>
                </c:pt>
                <c:pt idx="22">
                  <c:v>0.98200600000000005</c:v>
                </c:pt>
                <c:pt idx="23">
                  <c:v>0.97483600000000004</c:v>
                </c:pt>
                <c:pt idx="24">
                  <c:v>0.96089899999999995</c:v>
                </c:pt>
                <c:pt idx="25">
                  <c:v>0.92914099999999999</c:v>
                </c:pt>
                <c:pt idx="26">
                  <c:v>0.87750300000000003</c:v>
                </c:pt>
                <c:pt idx="27">
                  <c:v>0.80216799999999999</c:v>
                </c:pt>
                <c:pt idx="28">
                  <c:v>0.72552000000000005</c:v>
                </c:pt>
                <c:pt idx="29">
                  <c:v>0.64104700000000003</c:v>
                </c:pt>
                <c:pt idx="30">
                  <c:v>0.53631799999999996</c:v>
                </c:pt>
                <c:pt idx="31">
                  <c:v>0.437967</c:v>
                </c:pt>
                <c:pt idx="32">
                  <c:v>0.37370599999999998</c:v>
                </c:pt>
                <c:pt idx="33">
                  <c:v>0.31698799999999999</c:v>
                </c:pt>
                <c:pt idx="34">
                  <c:v>0.33353899999999997</c:v>
                </c:pt>
                <c:pt idx="35">
                  <c:v>0.35225299999999998</c:v>
                </c:pt>
                <c:pt idx="36">
                  <c:v>0.352713</c:v>
                </c:pt>
                <c:pt idx="37">
                  <c:v>0.34174100000000002</c:v>
                </c:pt>
                <c:pt idx="38">
                  <c:v>0.32389200000000001</c:v>
                </c:pt>
                <c:pt idx="39">
                  <c:v>0.300925</c:v>
                </c:pt>
                <c:pt idx="40">
                  <c:v>0.27654800000000002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83A-4729-A08E-A6F051CCD599}"/>
            </c:ext>
          </c:extLst>
        </c:ser>
        <c:ser>
          <c:idx val="3"/>
          <c:order val="3"/>
          <c:tx>
            <c:strRef>
              <c:f>'DOF HO only'!$X$10</c:f>
              <c:strCache>
                <c:ptCount val="1"/>
                <c:pt idx="0">
                  <c:v>259OD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only'!$X$11:$X$51</c:f>
              <c:numCache>
                <c:formatCode>General</c:formatCode>
                <c:ptCount val="41"/>
                <c:pt idx="0">
                  <c:v>0.38917600000000002</c:v>
                </c:pt>
                <c:pt idx="1">
                  <c:v>0.43698799999999999</c:v>
                </c:pt>
                <c:pt idx="2">
                  <c:v>0.46412399999999998</c:v>
                </c:pt>
                <c:pt idx="3">
                  <c:v>0.44556600000000002</c:v>
                </c:pt>
                <c:pt idx="4">
                  <c:v>0.39279799999999998</c:v>
                </c:pt>
                <c:pt idx="5">
                  <c:v>0.30497400000000002</c:v>
                </c:pt>
                <c:pt idx="6">
                  <c:v>0.24603800000000001</c:v>
                </c:pt>
                <c:pt idx="7">
                  <c:v>0.241816</c:v>
                </c:pt>
                <c:pt idx="8">
                  <c:v>0.31235800000000002</c:v>
                </c:pt>
                <c:pt idx="9">
                  <c:v>0.437363</c:v>
                </c:pt>
                <c:pt idx="10">
                  <c:v>0.541188</c:v>
                </c:pt>
                <c:pt idx="11">
                  <c:v>0.65057299999999996</c:v>
                </c:pt>
                <c:pt idx="12">
                  <c:v>0.76708100000000001</c:v>
                </c:pt>
                <c:pt idx="13">
                  <c:v>0.83697699999999997</c:v>
                </c:pt>
                <c:pt idx="14">
                  <c:v>0.88468999999999998</c:v>
                </c:pt>
                <c:pt idx="15">
                  <c:v>0.91733900000000002</c:v>
                </c:pt>
                <c:pt idx="16">
                  <c:v>0.93892200000000003</c:v>
                </c:pt>
                <c:pt idx="17">
                  <c:v>0.95269099999999995</c:v>
                </c:pt>
                <c:pt idx="18">
                  <c:v>0.96285799999999999</c:v>
                </c:pt>
                <c:pt idx="19">
                  <c:v>0.96900299999999995</c:v>
                </c:pt>
                <c:pt idx="20">
                  <c:v>0.97208499999999998</c:v>
                </c:pt>
                <c:pt idx="21">
                  <c:v>0.97030700000000003</c:v>
                </c:pt>
                <c:pt idx="22">
                  <c:v>0.96075200000000005</c:v>
                </c:pt>
                <c:pt idx="23">
                  <c:v>0.93321299999999996</c:v>
                </c:pt>
                <c:pt idx="24">
                  <c:v>0.86605100000000002</c:v>
                </c:pt>
                <c:pt idx="25">
                  <c:v>0.75595599999999996</c:v>
                </c:pt>
                <c:pt idx="26">
                  <c:v>0.63144800000000001</c:v>
                </c:pt>
                <c:pt idx="27">
                  <c:v>0.52333700000000005</c:v>
                </c:pt>
                <c:pt idx="28">
                  <c:v>0.480655</c:v>
                </c:pt>
                <c:pt idx="29">
                  <c:v>0.450961</c:v>
                </c:pt>
                <c:pt idx="30">
                  <c:v>0.41811500000000001</c:v>
                </c:pt>
                <c:pt idx="31">
                  <c:v>0.38642700000000002</c:v>
                </c:pt>
                <c:pt idx="32">
                  <c:v>0.40099600000000002</c:v>
                </c:pt>
                <c:pt idx="33">
                  <c:v>0.43715199999999999</c:v>
                </c:pt>
                <c:pt idx="34">
                  <c:v>0.42659900000000001</c:v>
                </c:pt>
                <c:pt idx="35">
                  <c:v>0.38789299999999999</c:v>
                </c:pt>
                <c:pt idx="36">
                  <c:v>0.34629300000000002</c:v>
                </c:pt>
                <c:pt idx="37">
                  <c:v>0.30960500000000002</c:v>
                </c:pt>
                <c:pt idx="38">
                  <c:v>0.29367100000000002</c:v>
                </c:pt>
                <c:pt idx="39">
                  <c:v>0.28132699999999999</c:v>
                </c:pt>
                <c:pt idx="40">
                  <c:v>0.27323199999999997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83A-4729-A08E-A6F051CCD599}"/>
            </c:ext>
          </c:extLst>
        </c:ser>
        <c:ser>
          <c:idx val="4"/>
          <c:order val="4"/>
          <c:tx>
            <c:strRef>
              <c:f>'DOF HO only'!$AD$10</c:f>
              <c:strCache>
                <c:ptCount val="1"/>
                <c:pt idx="0">
                  <c:v>259OS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only'!$AD$11:$AD$51</c:f>
              <c:numCache>
                <c:formatCode>General</c:formatCode>
                <c:ptCount val="41"/>
                <c:pt idx="0">
                  <c:v>0.439168</c:v>
                </c:pt>
                <c:pt idx="1">
                  <c:v>0.47358499999999998</c:v>
                </c:pt>
                <c:pt idx="2">
                  <c:v>0.49360399999999999</c:v>
                </c:pt>
                <c:pt idx="3">
                  <c:v>0.50953599999999999</c:v>
                </c:pt>
                <c:pt idx="4">
                  <c:v>0.489257</c:v>
                </c:pt>
                <c:pt idx="5">
                  <c:v>0.44777800000000001</c:v>
                </c:pt>
                <c:pt idx="6">
                  <c:v>0.44739099999999998</c:v>
                </c:pt>
                <c:pt idx="7">
                  <c:v>0.45364399999999999</c:v>
                </c:pt>
                <c:pt idx="8">
                  <c:v>0.47026699999999999</c:v>
                </c:pt>
                <c:pt idx="9">
                  <c:v>0.49868699999999999</c:v>
                </c:pt>
                <c:pt idx="10">
                  <c:v>0.54484900000000003</c:v>
                </c:pt>
                <c:pt idx="11">
                  <c:v>0.64386100000000002</c:v>
                </c:pt>
                <c:pt idx="12">
                  <c:v>0.78362100000000001</c:v>
                </c:pt>
                <c:pt idx="13">
                  <c:v>0.89280700000000002</c:v>
                </c:pt>
                <c:pt idx="14">
                  <c:v>0.93650900000000004</c:v>
                </c:pt>
                <c:pt idx="15">
                  <c:v>0.96314500000000003</c:v>
                </c:pt>
                <c:pt idx="16">
                  <c:v>0.97280599999999995</c:v>
                </c:pt>
                <c:pt idx="17">
                  <c:v>0.97869099999999998</c:v>
                </c:pt>
                <c:pt idx="18">
                  <c:v>0.98160000000000003</c:v>
                </c:pt>
                <c:pt idx="19">
                  <c:v>0.98162700000000003</c:v>
                </c:pt>
                <c:pt idx="20">
                  <c:v>0.97824299999999997</c:v>
                </c:pt>
                <c:pt idx="21">
                  <c:v>0.96723999999999999</c:v>
                </c:pt>
                <c:pt idx="22">
                  <c:v>0.94006999999999996</c:v>
                </c:pt>
                <c:pt idx="23">
                  <c:v>0.88483999999999996</c:v>
                </c:pt>
                <c:pt idx="24">
                  <c:v>0.81116500000000002</c:v>
                </c:pt>
                <c:pt idx="25">
                  <c:v>0.74370199999999997</c:v>
                </c:pt>
                <c:pt idx="26">
                  <c:v>0.65254999999999996</c:v>
                </c:pt>
                <c:pt idx="27">
                  <c:v>0.56709500000000002</c:v>
                </c:pt>
                <c:pt idx="28">
                  <c:v>0.51517100000000005</c:v>
                </c:pt>
                <c:pt idx="29">
                  <c:v>0.51123399999999997</c:v>
                </c:pt>
                <c:pt idx="30">
                  <c:v>0.51222000000000001</c:v>
                </c:pt>
                <c:pt idx="31">
                  <c:v>0.503548</c:v>
                </c:pt>
                <c:pt idx="32">
                  <c:v>0.48463000000000001</c:v>
                </c:pt>
                <c:pt idx="33">
                  <c:v>0.46577600000000002</c:v>
                </c:pt>
                <c:pt idx="34">
                  <c:v>0.46565400000000001</c:v>
                </c:pt>
                <c:pt idx="35">
                  <c:v>0.463389</c:v>
                </c:pt>
                <c:pt idx="36">
                  <c:v>0.45164500000000002</c:v>
                </c:pt>
                <c:pt idx="37">
                  <c:v>0.43091400000000002</c:v>
                </c:pt>
                <c:pt idx="38">
                  <c:v>0.39952700000000002</c:v>
                </c:pt>
                <c:pt idx="39">
                  <c:v>0.36287199999999997</c:v>
                </c:pt>
                <c:pt idx="40">
                  <c:v>0.32146000000000002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83A-4729-A08E-A6F051CCD599}"/>
            </c:ext>
          </c:extLst>
        </c:ser>
        <c:ser>
          <c:idx val="5"/>
          <c:order val="5"/>
          <c:tx>
            <c:strRef>
              <c:f>'DOF HO only'!$AJ$10</c:f>
              <c:strCache>
                <c:ptCount val="1"/>
                <c:pt idx="0">
                  <c:v>261OS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only'!$AJ$11:$AJ$51</c:f>
              <c:numCache>
                <c:formatCode>General</c:formatCode>
                <c:ptCount val="41"/>
                <c:pt idx="0">
                  <c:v>0.200598</c:v>
                </c:pt>
                <c:pt idx="1">
                  <c:v>0.174987</c:v>
                </c:pt>
                <c:pt idx="2">
                  <c:v>0.139015</c:v>
                </c:pt>
                <c:pt idx="3">
                  <c:v>0.155277</c:v>
                </c:pt>
                <c:pt idx="4">
                  <c:v>0.20138200000000001</c:v>
                </c:pt>
                <c:pt idx="5">
                  <c:v>0.25804500000000002</c:v>
                </c:pt>
                <c:pt idx="6">
                  <c:v>0.32233899999999999</c:v>
                </c:pt>
                <c:pt idx="7">
                  <c:v>0.428201</c:v>
                </c:pt>
                <c:pt idx="8">
                  <c:v>0.49312600000000001</c:v>
                </c:pt>
                <c:pt idx="9">
                  <c:v>0.55991199999999997</c:v>
                </c:pt>
                <c:pt idx="10">
                  <c:v>0.61898299999999995</c:v>
                </c:pt>
                <c:pt idx="11">
                  <c:v>0.65561000000000003</c:v>
                </c:pt>
                <c:pt idx="12">
                  <c:v>0.68091599999999997</c:v>
                </c:pt>
                <c:pt idx="13">
                  <c:v>0.70017499999999999</c:v>
                </c:pt>
                <c:pt idx="14">
                  <c:v>0.71745000000000003</c:v>
                </c:pt>
                <c:pt idx="15">
                  <c:v>0.73481300000000005</c:v>
                </c:pt>
                <c:pt idx="16">
                  <c:v>0.752189</c:v>
                </c:pt>
                <c:pt idx="17">
                  <c:v>0.76678599999999997</c:v>
                </c:pt>
                <c:pt idx="18">
                  <c:v>0.77721099999999999</c:v>
                </c:pt>
                <c:pt idx="19">
                  <c:v>0.782887</c:v>
                </c:pt>
                <c:pt idx="20">
                  <c:v>0.78040900000000002</c:v>
                </c:pt>
                <c:pt idx="21">
                  <c:v>0.76614099999999996</c:v>
                </c:pt>
                <c:pt idx="22">
                  <c:v>0.74051100000000003</c:v>
                </c:pt>
                <c:pt idx="23">
                  <c:v>0.717499</c:v>
                </c:pt>
                <c:pt idx="24">
                  <c:v>0.69389900000000004</c:v>
                </c:pt>
                <c:pt idx="25">
                  <c:v>0.66647699999999999</c:v>
                </c:pt>
                <c:pt idx="26">
                  <c:v>0.638679</c:v>
                </c:pt>
                <c:pt idx="27">
                  <c:v>0.60916199999999998</c:v>
                </c:pt>
                <c:pt idx="28">
                  <c:v>0.57942499999999997</c:v>
                </c:pt>
                <c:pt idx="29">
                  <c:v>0.54743299999999995</c:v>
                </c:pt>
                <c:pt idx="30">
                  <c:v>0.51457900000000001</c:v>
                </c:pt>
                <c:pt idx="31">
                  <c:v>0.48021200000000003</c:v>
                </c:pt>
                <c:pt idx="32">
                  <c:v>0.44797700000000001</c:v>
                </c:pt>
                <c:pt idx="33">
                  <c:v>0.41258899999999998</c:v>
                </c:pt>
                <c:pt idx="34">
                  <c:v>0.37656800000000001</c:v>
                </c:pt>
                <c:pt idx="35">
                  <c:v>0.338229</c:v>
                </c:pt>
                <c:pt idx="36">
                  <c:v>0.29655399999999998</c:v>
                </c:pt>
                <c:pt idx="37">
                  <c:v>0.25307000000000002</c:v>
                </c:pt>
                <c:pt idx="38">
                  <c:v>0.20577999999999999</c:v>
                </c:pt>
                <c:pt idx="39">
                  <c:v>0.17222899999999999</c:v>
                </c:pt>
                <c:pt idx="40">
                  <c:v>0.161853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83A-4729-A08E-A6F051CCD599}"/>
            </c:ext>
          </c:extLst>
        </c:ser>
        <c:ser>
          <c:idx val="6"/>
          <c:order val="6"/>
          <c:tx>
            <c:strRef>
              <c:f>'DOF HO only'!$AP$10</c:f>
              <c:strCache>
                <c:ptCount val="1"/>
                <c:pt idx="0">
                  <c:v>263OD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only'!$AP$11:$AP$51</c:f>
              <c:numCache>
                <c:formatCode>General</c:formatCode>
                <c:ptCount val="41"/>
                <c:pt idx="0">
                  <c:v>0.23038700000000001</c:v>
                </c:pt>
                <c:pt idx="1">
                  <c:v>0.26272200000000001</c:v>
                </c:pt>
                <c:pt idx="2">
                  <c:v>0.29345399999999999</c:v>
                </c:pt>
                <c:pt idx="3">
                  <c:v>0.32350099999999998</c:v>
                </c:pt>
                <c:pt idx="4">
                  <c:v>0.354126</c:v>
                </c:pt>
                <c:pt idx="5">
                  <c:v>0.38299299999999997</c:v>
                </c:pt>
                <c:pt idx="6">
                  <c:v>0.41204200000000002</c:v>
                </c:pt>
                <c:pt idx="7">
                  <c:v>0.44056299999999998</c:v>
                </c:pt>
                <c:pt idx="8">
                  <c:v>0.46702199999999999</c:v>
                </c:pt>
                <c:pt idx="9">
                  <c:v>0.49399599999999999</c:v>
                </c:pt>
                <c:pt idx="10">
                  <c:v>0.51776100000000003</c:v>
                </c:pt>
                <c:pt idx="11">
                  <c:v>0.54304699999999995</c:v>
                </c:pt>
                <c:pt idx="12">
                  <c:v>0.56675900000000001</c:v>
                </c:pt>
                <c:pt idx="13">
                  <c:v>0.58988300000000005</c:v>
                </c:pt>
                <c:pt idx="14">
                  <c:v>0.61875100000000005</c:v>
                </c:pt>
                <c:pt idx="15">
                  <c:v>0.65410500000000005</c:v>
                </c:pt>
                <c:pt idx="16">
                  <c:v>0.68484299999999998</c:v>
                </c:pt>
                <c:pt idx="17">
                  <c:v>0.71201599999999998</c:v>
                </c:pt>
                <c:pt idx="18">
                  <c:v>0.72929100000000002</c:v>
                </c:pt>
                <c:pt idx="19">
                  <c:v>0.742788</c:v>
                </c:pt>
                <c:pt idx="20">
                  <c:v>0.76094200000000001</c:v>
                </c:pt>
                <c:pt idx="21">
                  <c:v>0.79051800000000005</c:v>
                </c:pt>
                <c:pt idx="22">
                  <c:v>0.82379999999999998</c:v>
                </c:pt>
                <c:pt idx="23">
                  <c:v>0.85481600000000002</c:v>
                </c:pt>
                <c:pt idx="24">
                  <c:v>0.88123099999999999</c:v>
                </c:pt>
                <c:pt idx="25">
                  <c:v>0.90003100000000003</c:v>
                </c:pt>
                <c:pt idx="26">
                  <c:v>0.90424300000000002</c:v>
                </c:pt>
                <c:pt idx="27">
                  <c:v>0.87735700000000005</c:v>
                </c:pt>
                <c:pt idx="28">
                  <c:v>0.810477</c:v>
                </c:pt>
                <c:pt idx="29">
                  <c:v>0.72824699999999998</c:v>
                </c:pt>
                <c:pt idx="30">
                  <c:v>0.61504800000000004</c:v>
                </c:pt>
                <c:pt idx="31">
                  <c:v>0.50000599999999995</c:v>
                </c:pt>
                <c:pt idx="32">
                  <c:v>0.42897999999999997</c:v>
                </c:pt>
                <c:pt idx="33">
                  <c:v>0.33598</c:v>
                </c:pt>
                <c:pt idx="34">
                  <c:v>0.24541499999999999</c:v>
                </c:pt>
                <c:pt idx="35">
                  <c:v>0.15968099999999999</c:v>
                </c:pt>
                <c:pt idx="36">
                  <c:v>8.4973000000000007E-2</c:v>
                </c:pt>
                <c:pt idx="37">
                  <c:v>0.12570799999999999</c:v>
                </c:pt>
                <c:pt idx="38">
                  <c:v>0.171123</c:v>
                </c:pt>
                <c:pt idx="39">
                  <c:v>0.200652</c:v>
                </c:pt>
                <c:pt idx="40">
                  <c:v>0.22614000000000001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83A-4729-A08E-A6F051CCD599}"/>
            </c:ext>
          </c:extLst>
        </c:ser>
        <c:ser>
          <c:idx val="7"/>
          <c:order val="7"/>
          <c:tx>
            <c:strRef>
              <c:f>'DOF HO only'!$AV$10</c:f>
              <c:strCache>
                <c:ptCount val="1"/>
                <c:pt idx="0">
                  <c:v>264OD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only'!$AV$11:$AV$51</c:f>
              <c:numCache>
                <c:formatCode>General</c:formatCode>
                <c:ptCount val="41"/>
                <c:pt idx="0">
                  <c:v>0.14698800000000001</c:v>
                </c:pt>
                <c:pt idx="1">
                  <c:v>0.13674800000000001</c:v>
                </c:pt>
                <c:pt idx="2">
                  <c:v>0.14188100000000001</c:v>
                </c:pt>
                <c:pt idx="3">
                  <c:v>0.159161</c:v>
                </c:pt>
                <c:pt idx="4">
                  <c:v>0.18603800000000001</c:v>
                </c:pt>
                <c:pt idx="5">
                  <c:v>0.236931</c:v>
                </c:pt>
                <c:pt idx="6">
                  <c:v>0.32433800000000002</c:v>
                </c:pt>
                <c:pt idx="7">
                  <c:v>0.42085699999999998</c:v>
                </c:pt>
                <c:pt idx="8">
                  <c:v>0.49087900000000001</c:v>
                </c:pt>
                <c:pt idx="9">
                  <c:v>0.53065300000000004</c:v>
                </c:pt>
                <c:pt idx="10">
                  <c:v>0.56145100000000003</c:v>
                </c:pt>
                <c:pt idx="11">
                  <c:v>0.58700300000000005</c:v>
                </c:pt>
                <c:pt idx="12">
                  <c:v>0.61342699999999994</c:v>
                </c:pt>
                <c:pt idx="13">
                  <c:v>0.64380800000000005</c:v>
                </c:pt>
                <c:pt idx="14">
                  <c:v>0.68811900000000004</c:v>
                </c:pt>
                <c:pt idx="15">
                  <c:v>0.72857899999999998</c:v>
                </c:pt>
                <c:pt idx="16">
                  <c:v>0.76388</c:v>
                </c:pt>
                <c:pt idx="17">
                  <c:v>0.79428900000000002</c:v>
                </c:pt>
                <c:pt idx="18">
                  <c:v>0.82234799999999997</c:v>
                </c:pt>
                <c:pt idx="19">
                  <c:v>0.85123199999999999</c:v>
                </c:pt>
                <c:pt idx="20">
                  <c:v>0.87607699999999999</c:v>
                </c:pt>
                <c:pt idx="21">
                  <c:v>0.89233600000000002</c:v>
                </c:pt>
                <c:pt idx="22">
                  <c:v>0.89895499999999995</c:v>
                </c:pt>
                <c:pt idx="23">
                  <c:v>0.89832100000000004</c:v>
                </c:pt>
                <c:pt idx="24">
                  <c:v>0.89005000000000001</c:v>
                </c:pt>
                <c:pt idx="25">
                  <c:v>0.87202999999999997</c:v>
                </c:pt>
                <c:pt idx="26">
                  <c:v>0.84442300000000003</c:v>
                </c:pt>
                <c:pt idx="27">
                  <c:v>0.80430599999999997</c:v>
                </c:pt>
                <c:pt idx="28">
                  <c:v>0.75592800000000004</c:v>
                </c:pt>
                <c:pt idx="29">
                  <c:v>0.69184400000000001</c:v>
                </c:pt>
                <c:pt idx="30">
                  <c:v>0.62250799999999995</c:v>
                </c:pt>
                <c:pt idx="31">
                  <c:v>0.54611299999999996</c:v>
                </c:pt>
                <c:pt idx="32">
                  <c:v>0.48231099999999999</c:v>
                </c:pt>
                <c:pt idx="33">
                  <c:v>0.386519</c:v>
                </c:pt>
                <c:pt idx="34">
                  <c:v>0.26332699999999998</c:v>
                </c:pt>
                <c:pt idx="35">
                  <c:v>0.24488099999999999</c:v>
                </c:pt>
                <c:pt idx="36">
                  <c:v>0.24876500000000001</c:v>
                </c:pt>
                <c:pt idx="37">
                  <c:v>0.24462400000000001</c:v>
                </c:pt>
                <c:pt idx="38">
                  <c:v>0.23315900000000001</c:v>
                </c:pt>
                <c:pt idx="39">
                  <c:v>0.24049400000000001</c:v>
                </c:pt>
                <c:pt idx="40">
                  <c:v>0.24537300000000001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83A-4729-A08E-A6F051CCD599}"/>
            </c:ext>
          </c:extLst>
        </c:ser>
        <c:ser>
          <c:idx val="8"/>
          <c:order val="8"/>
          <c:tx>
            <c:strRef>
              <c:f>'DOF HO only'!$BB$10</c:f>
              <c:strCache>
                <c:ptCount val="1"/>
                <c:pt idx="0">
                  <c:v>264OS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only'!$BB$11:$BB$51</c:f>
              <c:numCache>
                <c:formatCode>General</c:formatCode>
                <c:ptCount val="41"/>
                <c:pt idx="0">
                  <c:v>0.17967</c:v>
                </c:pt>
                <c:pt idx="1">
                  <c:v>0.17305599999999999</c:v>
                </c:pt>
                <c:pt idx="2">
                  <c:v>0.164964</c:v>
                </c:pt>
                <c:pt idx="3">
                  <c:v>0.172676</c:v>
                </c:pt>
                <c:pt idx="4">
                  <c:v>0.18901000000000001</c:v>
                </c:pt>
                <c:pt idx="5">
                  <c:v>0.228409</c:v>
                </c:pt>
                <c:pt idx="6">
                  <c:v>0.27509400000000001</c:v>
                </c:pt>
                <c:pt idx="7">
                  <c:v>0.34909699999999999</c:v>
                </c:pt>
                <c:pt idx="8">
                  <c:v>0.43599199999999999</c:v>
                </c:pt>
                <c:pt idx="9">
                  <c:v>0.507656</c:v>
                </c:pt>
                <c:pt idx="10">
                  <c:v>0.55904100000000001</c:v>
                </c:pt>
                <c:pt idx="11">
                  <c:v>0.59806300000000001</c:v>
                </c:pt>
                <c:pt idx="12">
                  <c:v>0.62624299999999999</c:v>
                </c:pt>
                <c:pt idx="13">
                  <c:v>0.64689399999999997</c:v>
                </c:pt>
                <c:pt idx="14">
                  <c:v>0.67624300000000004</c:v>
                </c:pt>
                <c:pt idx="15">
                  <c:v>0.714978</c:v>
                </c:pt>
                <c:pt idx="16">
                  <c:v>0.76161199999999996</c:v>
                </c:pt>
                <c:pt idx="17">
                  <c:v>0.81524099999999999</c:v>
                </c:pt>
                <c:pt idx="18">
                  <c:v>0.86199899999999996</c:v>
                </c:pt>
                <c:pt idx="19">
                  <c:v>0.89854699999999998</c:v>
                </c:pt>
                <c:pt idx="20">
                  <c:v>0.92413699999999999</c:v>
                </c:pt>
                <c:pt idx="21">
                  <c:v>0.93840599999999996</c:v>
                </c:pt>
                <c:pt idx="22">
                  <c:v>0.93862400000000001</c:v>
                </c:pt>
                <c:pt idx="23">
                  <c:v>0.92474299999999998</c:v>
                </c:pt>
                <c:pt idx="24">
                  <c:v>0.902088</c:v>
                </c:pt>
                <c:pt idx="25">
                  <c:v>0.87930399999999997</c:v>
                </c:pt>
                <c:pt idx="26">
                  <c:v>0.86121700000000001</c:v>
                </c:pt>
                <c:pt idx="27">
                  <c:v>0.84145199999999998</c:v>
                </c:pt>
                <c:pt idx="28">
                  <c:v>0.81472</c:v>
                </c:pt>
                <c:pt idx="29">
                  <c:v>0.77704300000000004</c:v>
                </c:pt>
                <c:pt idx="30">
                  <c:v>0.70319100000000001</c:v>
                </c:pt>
                <c:pt idx="31">
                  <c:v>0.58549200000000001</c:v>
                </c:pt>
                <c:pt idx="32">
                  <c:v>0.50134800000000002</c:v>
                </c:pt>
                <c:pt idx="33">
                  <c:v>0.414906</c:v>
                </c:pt>
                <c:pt idx="34">
                  <c:v>0.32524900000000001</c:v>
                </c:pt>
                <c:pt idx="35">
                  <c:v>0.27876800000000002</c:v>
                </c:pt>
                <c:pt idx="36">
                  <c:v>0.25050699999999998</c:v>
                </c:pt>
                <c:pt idx="37">
                  <c:v>0.24701200000000001</c:v>
                </c:pt>
                <c:pt idx="38">
                  <c:v>0.266849</c:v>
                </c:pt>
                <c:pt idx="39">
                  <c:v>0.28268599999999999</c:v>
                </c:pt>
                <c:pt idx="40">
                  <c:v>0.306531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83A-4729-A08E-A6F051CCD599}"/>
            </c:ext>
          </c:extLst>
        </c:ser>
        <c:ser>
          <c:idx val="9"/>
          <c:order val="9"/>
          <c:tx>
            <c:strRef>
              <c:f>'DOF HO only'!$BH$10</c:f>
              <c:strCache>
                <c:ptCount val="1"/>
                <c:pt idx="0">
                  <c:v>265OD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only'!$BH$11:$BH$51</c:f>
              <c:numCache>
                <c:formatCode>General</c:formatCode>
                <c:ptCount val="41"/>
                <c:pt idx="0">
                  <c:v>0.20760899999999999</c:v>
                </c:pt>
                <c:pt idx="1">
                  <c:v>0.21310200000000001</c:v>
                </c:pt>
                <c:pt idx="2">
                  <c:v>0.214448</c:v>
                </c:pt>
                <c:pt idx="3">
                  <c:v>0.213813</c:v>
                </c:pt>
                <c:pt idx="4">
                  <c:v>0.221275</c:v>
                </c:pt>
                <c:pt idx="5">
                  <c:v>0.24390400000000001</c:v>
                </c:pt>
                <c:pt idx="6">
                  <c:v>0.29168899999999998</c:v>
                </c:pt>
                <c:pt idx="7">
                  <c:v>0.343115</c:v>
                </c:pt>
                <c:pt idx="8">
                  <c:v>0.39269300000000001</c:v>
                </c:pt>
                <c:pt idx="9">
                  <c:v>0.46559400000000001</c:v>
                </c:pt>
                <c:pt idx="10">
                  <c:v>0.54605300000000001</c:v>
                </c:pt>
                <c:pt idx="11">
                  <c:v>0.61021000000000003</c:v>
                </c:pt>
                <c:pt idx="12">
                  <c:v>0.663269</c:v>
                </c:pt>
                <c:pt idx="13">
                  <c:v>0.71055000000000001</c:v>
                </c:pt>
                <c:pt idx="14">
                  <c:v>0.75295900000000004</c:v>
                </c:pt>
                <c:pt idx="15">
                  <c:v>0.79221900000000001</c:v>
                </c:pt>
                <c:pt idx="16">
                  <c:v>0.830013</c:v>
                </c:pt>
                <c:pt idx="17">
                  <c:v>0.86494400000000005</c:v>
                </c:pt>
                <c:pt idx="18">
                  <c:v>0.89411700000000005</c:v>
                </c:pt>
                <c:pt idx="19">
                  <c:v>0.91729300000000003</c:v>
                </c:pt>
                <c:pt idx="20">
                  <c:v>0.93498499999999996</c:v>
                </c:pt>
                <c:pt idx="21">
                  <c:v>0.94752000000000003</c:v>
                </c:pt>
                <c:pt idx="22">
                  <c:v>0.95548900000000003</c:v>
                </c:pt>
                <c:pt idx="23">
                  <c:v>0.96050400000000002</c:v>
                </c:pt>
                <c:pt idx="24">
                  <c:v>0.96269400000000005</c:v>
                </c:pt>
                <c:pt idx="25">
                  <c:v>0.95941799999999999</c:v>
                </c:pt>
                <c:pt idx="26">
                  <c:v>0.94328199999999995</c:v>
                </c:pt>
                <c:pt idx="27">
                  <c:v>0.90544500000000006</c:v>
                </c:pt>
                <c:pt idx="28">
                  <c:v>0.85382599999999997</c:v>
                </c:pt>
                <c:pt idx="29">
                  <c:v>0.78847500000000004</c:v>
                </c:pt>
                <c:pt idx="30">
                  <c:v>0.68903700000000001</c:v>
                </c:pt>
                <c:pt idx="31">
                  <c:v>0.56164000000000003</c:v>
                </c:pt>
                <c:pt idx="32">
                  <c:v>0.40782000000000002</c:v>
                </c:pt>
                <c:pt idx="33">
                  <c:v>0.303504</c:v>
                </c:pt>
                <c:pt idx="34">
                  <c:v>0.25633800000000001</c:v>
                </c:pt>
                <c:pt idx="35">
                  <c:v>0.28739999999999999</c:v>
                </c:pt>
                <c:pt idx="36">
                  <c:v>0.31619399999999998</c:v>
                </c:pt>
                <c:pt idx="37">
                  <c:v>0.32962200000000003</c:v>
                </c:pt>
                <c:pt idx="38">
                  <c:v>0.33837499999999998</c:v>
                </c:pt>
                <c:pt idx="39">
                  <c:v>0.339032</c:v>
                </c:pt>
                <c:pt idx="40">
                  <c:v>0.33088800000000002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83A-4729-A08E-A6F051CCD599}"/>
            </c:ext>
          </c:extLst>
        </c:ser>
        <c:ser>
          <c:idx val="10"/>
          <c:order val="10"/>
          <c:tx>
            <c:strRef>
              <c:f>'DOF HO only'!$BN$10</c:f>
              <c:strCache>
                <c:ptCount val="1"/>
                <c:pt idx="0">
                  <c:v>265OS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only'!$BN$11:$BN$51</c:f>
              <c:numCache>
                <c:formatCode>General</c:formatCode>
                <c:ptCount val="41"/>
                <c:pt idx="0">
                  <c:v>0.240812</c:v>
                </c:pt>
                <c:pt idx="1">
                  <c:v>0.24421100000000001</c:v>
                </c:pt>
                <c:pt idx="2">
                  <c:v>0.242669</c:v>
                </c:pt>
                <c:pt idx="3">
                  <c:v>0.23417399999999999</c:v>
                </c:pt>
                <c:pt idx="4">
                  <c:v>0.25767099999999998</c:v>
                </c:pt>
                <c:pt idx="5">
                  <c:v>0.29780299999999998</c:v>
                </c:pt>
                <c:pt idx="6">
                  <c:v>0.34905599999999998</c:v>
                </c:pt>
                <c:pt idx="7">
                  <c:v>0.421761</c:v>
                </c:pt>
                <c:pt idx="8">
                  <c:v>0.49449900000000002</c:v>
                </c:pt>
                <c:pt idx="9">
                  <c:v>0.56060500000000002</c:v>
                </c:pt>
                <c:pt idx="10">
                  <c:v>0.62006700000000003</c:v>
                </c:pt>
                <c:pt idx="11">
                  <c:v>0.67049599999999998</c:v>
                </c:pt>
                <c:pt idx="12">
                  <c:v>0.71301599999999998</c:v>
                </c:pt>
                <c:pt idx="13">
                  <c:v>0.74532399999999999</c:v>
                </c:pt>
                <c:pt idx="14">
                  <c:v>0.77387600000000001</c:v>
                </c:pt>
                <c:pt idx="15">
                  <c:v>0.80273399999999995</c:v>
                </c:pt>
                <c:pt idx="16">
                  <c:v>0.831847</c:v>
                </c:pt>
                <c:pt idx="17">
                  <c:v>0.86038899999999996</c:v>
                </c:pt>
                <c:pt idx="18">
                  <c:v>0.88695199999999996</c:v>
                </c:pt>
                <c:pt idx="19">
                  <c:v>0.90765399999999996</c:v>
                </c:pt>
                <c:pt idx="20">
                  <c:v>0.92117400000000005</c:v>
                </c:pt>
                <c:pt idx="21">
                  <c:v>0.92858200000000002</c:v>
                </c:pt>
                <c:pt idx="22">
                  <c:v>0.93105300000000002</c:v>
                </c:pt>
                <c:pt idx="23">
                  <c:v>0.93026799999999998</c:v>
                </c:pt>
                <c:pt idx="24">
                  <c:v>0.92497700000000005</c:v>
                </c:pt>
                <c:pt idx="25">
                  <c:v>0.91034400000000004</c:v>
                </c:pt>
                <c:pt idx="26">
                  <c:v>0.876498</c:v>
                </c:pt>
                <c:pt idx="27">
                  <c:v>0.81116699999999997</c:v>
                </c:pt>
                <c:pt idx="28">
                  <c:v>0.71522300000000005</c:v>
                </c:pt>
                <c:pt idx="29">
                  <c:v>0.60877800000000004</c:v>
                </c:pt>
                <c:pt idx="30">
                  <c:v>0.51603299999999996</c:v>
                </c:pt>
                <c:pt idx="31">
                  <c:v>0.43979299999999999</c:v>
                </c:pt>
                <c:pt idx="32">
                  <c:v>0.38879399999999997</c:v>
                </c:pt>
                <c:pt idx="33">
                  <c:v>0.34615899999999999</c:v>
                </c:pt>
                <c:pt idx="34">
                  <c:v>0.311608</c:v>
                </c:pt>
                <c:pt idx="35">
                  <c:v>0.29036800000000001</c:v>
                </c:pt>
                <c:pt idx="36">
                  <c:v>0.30151499999999998</c:v>
                </c:pt>
                <c:pt idx="37">
                  <c:v>0.311996</c:v>
                </c:pt>
                <c:pt idx="38">
                  <c:v>0.323604</c:v>
                </c:pt>
                <c:pt idx="39">
                  <c:v>0.32752999999999999</c:v>
                </c:pt>
                <c:pt idx="40">
                  <c:v>0.30981900000000001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83A-4729-A08E-A6F051CCD5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73995824"/>
        <c:axId val="-773994192"/>
      </c:scatterChart>
      <c:valAx>
        <c:axId val="-773995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3994192"/>
        <c:crosses val="autoZero"/>
        <c:crossBetween val="midCat"/>
      </c:valAx>
      <c:valAx>
        <c:axId val="-77399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3995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7879770584232526E-2"/>
          <c:y val="4.1178378378378386E-2"/>
          <c:w val="0.91293010595897739"/>
          <c:h val="0.89347188763566721"/>
        </c:manualLayout>
      </c:layout>
      <c:scatterChart>
        <c:scatterStyle val="lineMarker"/>
        <c:varyColors val="0"/>
        <c:ser>
          <c:idx val="0"/>
          <c:order val="0"/>
          <c:tx>
            <c:strRef>
              <c:f>'MTFs at max Contrast w Astig'!$B$3</c:f>
              <c:strCache>
                <c:ptCount val="1"/>
                <c:pt idx="0">
                  <c:v>216OS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Contrast w Astig'!$A$4:$A$15</c:f>
              <c:numCache>
                <c:formatCode>General</c:formatCode>
                <c:ptCount val="12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</c:numCache>
            </c:numRef>
          </c:xVal>
          <c:yVal>
            <c:numRef>
              <c:f>'MTFs at max Contrast w Astig'!$B$4:$B$15</c:f>
              <c:numCache>
                <c:formatCode>General</c:formatCode>
                <c:ptCount val="12"/>
                <c:pt idx="0">
                  <c:v>1</c:v>
                </c:pt>
                <c:pt idx="1">
                  <c:v>0.91662999999999994</c:v>
                </c:pt>
                <c:pt idx="2">
                  <c:v>0.69494999999999996</c:v>
                </c:pt>
                <c:pt idx="3">
                  <c:v>0.43103000000000002</c:v>
                </c:pt>
                <c:pt idx="4">
                  <c:v>0.23746</c:v>
                </c:pt>
                <c:pt idx="5">
                  <c:v>0.14801</c:v>
                </c:pt>
                <c:pt idx="6">
                  <c:v>0.13966999999999999</c:v>
                </c:pt>
                <c:pt idx="7">
                  <c:v>0.13528000000000001</c:v>
                </c:pt>
                <c:pt idx="8">
                  <c:v>0.11679</c:v>
                </c:pt>
                <c:pt idx="9">
                  <c:v>9.0851000000000001E-2</c:v>
                </c:pt>
                <c:pt idx="10">
                  <c:v>7.7341999999999994E-2</c:v>
                </c:pt>
                <c:pt idx="11">
                  <c:v>7.8916E-2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3D-48DD-9A18-A2F1D0E56AD0}"/>
            </c:ext>
          </c:extLst>
        </c:ser>
        <c:ser>
          <c:idx val="1"/>
          <c:order val="1"/>
          <c:tx>
            <c:strRef>
              <c:f>'MTFs at max Contrast w Astig'!$C$3</c:f>
              <c:strCache>
                <c:ptCount val="1"/>
                <c:pt idx="0">
                  <c:v>246OD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Contrast w Astig'!$A$4:$A$15</c:f>
              <c:numCache>
                <c:formatCode>General</c:formatCode>
                <c:ptCount val="12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</c:numCache>
            </c:numRef>
          </c:xVal>
          <c:yVal>
            <c:numRef>
              <c:f>'MTFs at max Contrast w Astig'!$C$4:$C$15</c:f>
              <c:numCache>
                <c:formatCode>General</c:formatCode>
                <c:ptCount val="12"/>
                <c:pt idx="0">
                  <c:v>1</c:v>
                </c:pt>
                <c:pt idx="1">
                  <c:v>0.84548000000000001</c:v>
                </c:pt>
                <c:pt idx="2">
                  <c:v>0.53341000000000005</c:v>
                </c:pt>
                <c:pt idx="3">
                  <c:v>0.36957000000000001</c:v>
                </c:pt>
                <c:pt idx="4">
                  <c:v>0.30203999999999998</c:v>
                </c:pt>
                <c:pt idx="5">
                  <c:v>0.22331000000000001</c:v>
                </c:pt>
                <c:pt idx="6">
                  <c:v>0.16217000000000001</c:v>
                </c:pt>
                <c:pt idx="7">
                  <c:v>0.11995</c:v>
                </c:pt>
                <c:pt idx="8">
                  <c:v>9.4988000000000003E-2</c:v>
                </c:pt>
                <c:pt idx="9">
                  <c:v>7.5047000000000003E-2</c:v>
                </c:pt>
                <c:pt idx="10">
                  <c:v>6.3813999999999996E-2</c:v>
                </c:pt>
                <c:pt idx="11">
                  <c:v>5.7979000000000003E-2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3D-48DD-9A18-A2F1D0E56AD0}"/>
            </c:ext>
          </c:extLst>
        </c:ser>
        <c:ser>
          <c:idx val="2"/>
          <c:order val="2"/>
          <c:tx>
            <c:strRef>
              <c:f>'MTFs at max Contrast w Astig'!$D$3</c:f>
              <c:strCache>
                <c:ptCount val="1"/>
                <c:pt idx="0">
                  <c:v>246OS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Contrast w Astig'!$A$4:$A$15</c:f>
              <c:numCache>
                <c:formatCode>General</c:formatCode>
                <c:ptCount val="12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</c:numCache>
            </c:numRef>
          </c:xVal>
          <c:yVal>
            <c:numRef>
              <c:f>'MTFs at max Contrast w Astig'!$D$4:$D$15</c:f>
              <c:numCache>
                <c:formatCode>General</c:formatCode>
                <c:ptCount val="12"/>
                <c:pt idx="0">
                  <c:v>1</c:v>
                </c:pt>
                <c:pt idx="1">
                  <c:v>0.89097999999999999</c:v>
                </c:pt>
                <c:pt idx="2">
                  <c:v>0.61985999999999997</c:v>
                </c:pt>
                <c:pt idx="3">
                  <c:v>0.36904999999999999</c:v>
                </c:pt>
                <c:pt idx="4">
                  <c:v>0.26807999999999998</c:v>
                </c:pt>
                <c:pt idx="5">
                  <c:v>0.23513000000000001</c:v>
                </c:pt>
                <c:pt idx="6">
                  <c:v>0.23018</c:v>
                </c:pt>
                <c:pt idx="7">
                  <c:v>0.21726999999999999</c:v>
                </c:pt>
                <c:pt idx="8">
                  <c:v>0.19034999999999999</c:v>
                </c:pt>
                <c:pt idx="9">
                  <c:v>0.17363000000000001</c:v>
                </c:pt>
                <c:pt idx="10">
                  <c:v>0.16062000000000001</c:v>
                </c:pt>
                <c:pt idx="11">
                  <c:v>0.14849999999999999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A3D-48DD-9A18-A2F1D0E56AD0}"/>
            </c:ext>
          </c:extLst>
        </c:ser>
        <c:ser>
          <c:idx val="3"/>
          <c:order val="3"/>
          <c:tx>
            <c:strRef>
              <c:f>'MTFs at max Contrast w Astig'!$E$3</c:f>
              <c:strCache>
                <c:ptCount val="1"/>
                <c:pt idx="0">
                  <c:v>259OD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Contrast w Astig'!$A$4:$A$15</c:f>
              <c:numCache>
                <c:formatCode>General</c:formatCode>
                <c:ptCount val="12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</c:numCache>
            </c:numRef>
          </c:xVal>
          <c:yVal>
            <c:numRef>
              <c:f>'MTFs at max Contrast w Astig'!$E$4:$E$15</c:f>
              <c:numCache>
                <c:formatCode>General</c:formatCode>
                <c:ptCount val="12"/>
                <c:pt idx="0">
                  <c:v>1</c:v>
                </c:pt>
                <c:pt idx="1">
                  <c:v>0.86758000000000002</c:v>
                </c:pt>
                <c:pt idx="2">
                  <c:v>0.53578000000000003</c:v>
                </c:pt>
                <c:pt idx="3">
                  <c:v>0.22348999999999999</c:v>
                </c:pt>
                <c:pt idx="4">
                  <c:v>0.10857</c:v>
                </c:pt>
                <c:pt idx="5">
                  <c:v>8.8727E-2</c:v>
                </c:pt>
                <c:pt idx="6">
                  <c:v>7.9588000000000006E-2</c:v>
                </c:pt>
                <c:pt idx="7">
                  <c:v>6.2040999999999999E-2</c:v>
                </c:pt>
                <c:pt idx="8">
                  <c:v>4.7248999999999999E-2</c:v>
                </c:pt>
                <c:pt idx="9">
                  <c:v>4.2136E-2</c:v>
                </c:pt>
                <c:pt idx="10">
                  <c:v>3.9458E-2</c:v>
                </c:pt>
                <c:pt idx="11">
                  <c:v>4.1464000000000001E-2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A3D-48DD-9A18-A2F1D0E56AD0}"/>
            </c:ext>
          </c:extLst>
        </c:ser>
        <c:ser>
          <c:idx val="4"/>
          <c:order val="4"/>
          <c:tx>
            <c:strRef>
              <c:f>'MTFs at max Contrast w Astig'!$F$3</c:f>
              <c:strCache>
                <c:ptCount val="1"/>
                <c:pt idx="0">
                  <c:v>259OS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Contrast w Astig'!$A$4:$A$15</c:f>
              <c:numCache>
                <c:formatCode>General</c:formatCode>
                <c:ptCount val="12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</c:numCache>
            </c:numRef>
          </c:xVal>
          <c:yVal>
            <c:numRef>
              <c:f>'MTFs at max Contrast w Astig'!$F$4:$F$15</c:f>
              <c:numCache>
                <c:formatCode>General</c:formatCode>
                <c:ptCount val="12"/>
                <c:pt idx="0">
                  <c:v>1</c:v>
                </c:pt>
                <c:pt idx="1">
                  <c:v>0.85943999999999998</c:v>
                </c:pt>
                <c:pt idx="2">
                  <c:v>0.49812000000000001</c:v>
                </c:pt>
                <c:pt idx="3">
                  <c:v>0.17752999999999999</c:v>
                </c:pt>
                <c:pt idx="4">
                  <c:v>0.14076</c:v>
                </c:pt>
                <c:pt idx="5">
                  <c:v>8.9632000000000003E-2</c:v>
                </c:pt>
                <c:pt idx="6">
                  <c:v>5.3799E-2</c:v>
                </c:pt>
                <c:pt idx="7">
                  <c:v>5.8123000000000001E-2</c:v>
                </c:pt>
                <c:pt idx="8">
                  <c:v>4.4823000000000002E-2</c:v>
                </c:pt>
                <c:pt idx="9">
                  <c:v>4.3117999999999997E-2</c:v>
                </c:pt>
                <c:pt idx="10">
                  <c:v>4.2098999999999998E-2</c:v>
                </c:pt>
                <c:pt idx="11">
                  <c:v>3.8802999999999997E-2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A3D-48DD-9A18-A2F1D0E56AD0}"/>
            </c:ext>
          </c:extLst>
        </c:ser>
        <c:ser>
          <c:idx val="5"/>
          <c:order val="5"/>
          <c:tx>
            <c:strRef>
              <c:f>'MTFs at max Contrast w Astig'!$G$3</c:f>
              <c:strCache>
                <c:ptCount val="1"/>
                <c:pt idx="0">
                  <c:v>261OS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Contrast w Astig'!$A$4:$A$15</c:f>
              <c:numCache>
                <c:formatCode>General</c:formatCode>
                <c:ptCount val="12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</c:numCache>
            </c:numRef>
          </c:xVal>
          <c:yVal>
            <c:numRef>
              <c:f>'MTFs at max Contrast w Astig'!$G$4:$G$15</c:f>
              <c:numCache>
                <c:formatCode>General</c:formatCode>
                <c:ptCount val="12"/>
                <c:pt idx="0">
                  <c:v>1</c:v>
                </c:pt>
                <c:pt idx="1">
                  <c:v>0.74860000000000004</c:v>
                </c:pt>
                <c:pt idx="2">
                  <c:v>0.51280999999999999</c:v>
                </c:pt>
                <c:pt idx="3">
                  <c:v>0.37087999999999999</c:v>
                </c:pt>
                <c:pt idx="4">
                  <c:v>0.26808999999999999</c:v>
                </c:pt>
                <c:pt idx="5">
                  <c:v>0.18607000000000001</c:v>
                </c:pt>
                <c:pt idx="6">
                  <c:v>0.12722</c:v>
                </c:pt>
                <c:pt idx="7">
                  <c:v>8.4792000000000006E-2</c:v>
                </c:pt>
                <c:pt idx="8">
                  <c:v>5.9433E-2</c:v>
                </c:pt>
                <c:pt idx="9">
                  <c:v>4.9437000000000002E-2</c:v>
                </c:pt>
                <c:pt idx="10">
                  <c:v>4.8764000000000002E-2</c:v>
                </c:pt>
                <c:pt idx="11">
                  <c:v>4.9814999999999998E-2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A3D-48DD-9A18-A2F1D0E56AD0}"/>
            </c:ext>
          </c:extLst>
        </c:ser>
        <c:ser>
          <c:idx val="6"/>
          <c:order val="6"/>
          <c:tx>
            <c:strRef>
              <c:f>'MTFs at max Contrast w Astig'!$H$3</c:f>
              <c:strCache>
                <c:ptCount val="1"/>
                <c:pt idx="0">
                  <c:v>263OD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Contrast w Astig'!$A$4:$A$15</c:f>
              <c:numCache>
                <c:formatCode>General</c:formatCode>
                <c:ptCount val="12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</c:numCache>
            </c:numRef>
          </c:xVal>
          <c:yVal>
            <c:numRef>
              <c:f>'MTFs at max Contrast w Astig'!$H$4:$H$15</c:f>
              <c:numCache>
                <c:formatCode>General</c:formatCode>
                <c:ptCount val="12"/>
                <c:pt idx="0">
                  <c:v>1</c:v>
                </c:pt>
                <c:pt idx="1">
                  <c:v>0.78734000000000004</c:v>
                </c:pt>
                <c:pt idx="2">
                  <c:v>0.40072999999999998</c:v>
                </c:pt>
                <c:pt idx="3">
                  <c:v>0.18110999999999999</c:v>
                </c:pt>
                <c:pt idx="4">
                  <c:v>0.12035</c:v>
                </c:pt>
                <c:pt idx="5">
                  <c:v>9.2709E-2</c:v>
                </c:pt>
                <c:pt idx="6">
                  <c:v>6.7881999999999998E-2</c:v>
                </c:pt>
                <c:pt idx="7">
                  <c:v>5.4903E-2</c:v>
                </c:pt>
                <c:pt idx="8">
                  <c:v>5.2375999999999999E-2</c:v>
                </c:pt>
                <c:pt idx="9">
                  <c:v>4.8625000000000002E-2</c:v>
                </c:pt>
                <c:pt idx="10">
                  <c:v>4.5907999999999997E-2</c:v>
                </c:pt>
                <c:pt idx="11">
                  <c:v>3.6086E-2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A3D-48DD-9A18-A2F1D0E56AD0}"/>
            </c:ext>
          </c:extLst>
        </c:ser>
        <c:ser>
          <c:idx val="7"/>
          <c:order val="7"/>
          <c:tx>
            <c:strRef>
              <c:f>'MTFs at max Contrast w Astig'!$I$3</c:f>
              <c:strCache>
                <c:ptCount val="1"/>
                <c:pt idx="0">
                  <c:v>264OD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Contrast w Astig'!$A$4:$A$15</c:f>
              <c:numCache>
                <c:formatCode>General</c:formatCode>
                <c:ptCount val="12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</c:numCache>
            </c:numRef>
          </c:xVal>
          <c:yVal>
            <c:numRef>
              <c:f>'MTFs at max Contrast w Astig'!$I$4:$I$15</c:f>
              <c:numCache>
                <c:formatCode>General</c:formatCode>
                <c:ptCount val="12"/>
                <c:pt idx="0">
                  <c:v>1</c:v>
                </c:pt>
                <c:pt idx="1">
                  <c:v>0.82991000000000004</c:v>
                </c:pt>
                <c:pt idx="2">
                  <c:v>0.52032999999999996</c:v>
                </c:pt>
                <c:pt idx="3">
                  <c:v>0.27550999999999998</c:v>
                </c:pt>
                <c:pt idx="4">
                  <c:v>0.15951000000000001</c:v>
                </c:pt>
                <c:pt idx="5">
                  <c:v>0.13666</c:v>
                </c:pt>
                <c:pt idx="6">
                  <c:v>0.11887</c:v>
                </c:pt>
                <c:pt idx="7">
                  <c:v>0.10124</c:v>
                </c:pt>
                <c:pt idx="8">
                  <c:v>8.3427000000000001E-2</c:v>
                </c:pt>
                <c:pt idx="9">
                  <c:v>7.2958999999999996E-2</c:v>
                </c:pt>
                <c:pt idx="10">
                  <c:v>6.7610000000000003E-2</c:v>
                </c:pt>
                <c:pt idx="11">
                  <c:v>5.9721999999999997E-2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A3D-48DD-9A18-A2F1D0E56AD0}"/>
            </c:ext>
          </c:extLst>
        </c:ser>
        <c:ser>
          <c:idx val="8"/>
          <c:order val="8"/>
          <c:tx>
            <c:strRef>
              <c:f>'MTFs at max Contrast w Astig'!$J$3</c:f>
              <c:strCache>
                <c:ptCount val="1"/>
                <c:pt idx="0">
                  <c:v>264OS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Contrast w Astig'!$A$4:$A$15</c:f>
              <c:numCache>
                <c:formatCode>General</c:formatCode>
                <c:ptCount val="12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</c:numCache>
            </c:numRef>
          </c:xVal>
          <c:yVal>
            <c:numRef>
              <c:f>'MTFs at max Contrast w Astig'!$J$4:$J$15</c:f>
              <c:numCache>
                <c:formatCode>General</c:formatCode>
                <c:ptCount val="12"/>
                <c:pt idx="0">
                  <c:v>1</c:v>
                </c:pt>
                <c:pt idx="1">
                  <c:v>0.86304999999999998</c:v>
                </c:pt>
                <c:pt idx="2">
                  <c:v>0.58872000000000002</c:v>
                </c:pt>
                <c:pt idx="3">
                  <c:v>0.36138999999999999</c:v>
                </c:pt>
                <c:pt idx="4">
                  <c:v>0.21325</c:v>
                </c:pt>
                <c:pt idx="5">
                  <c:v>0.12583</c:v>
                </c:pt>
                <c:pt idx="6">
                  <c:v>7.8902E-2</c:v>
                </c:pt>
                <c:pt idx="7">
                  <c:v>6.5100000000000005E-2</c:v>
                </c:pt>
                <c:pt idx="8">
                  <c:v>7.2239999999999999E-2</c:v>
                </c:pt>
                <c:pt idx="9">
                  <c:v>7.0901000000000006E-2</c:v>
                </c:pt>
                <c:pt idx="10">
                  <c:v>6.2683000000000003E-2</c:v>
                </c:pt>
                <c:pt idx="11">
                  <c:v>5.0325000000000002E-2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A3D-48DD-9A18-A2F1D0E56AD0}"/>
            </c:ext>
          </c:extLst>
        </c:ser>
        <c:ser>
          <c:idx val="9"/>
          <c:order val="9"/>
          <c:tx>
            <c:strRef>
              <c:f>'MTFs at max Contrast w Astig'!$K$3</c:f>
              <c:strCache>
                <c:ptCount val="1"/>
                <c:pt idx="0">
                  <c:v>265OD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Contrast w Astig'!$A$4:$A$15</c:f>
              <c:numCache>
                <c:formatCode>General</c:formatCode>
                <c:ptCount val="12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</c:numCache>
            </c:numRef>
          </c:xVal>
          <c:yVal>
            <c:numRef>
              <c:f>'MTFs at max Contrast w Astig'!$K$4:$K$15</c:f>
              <c:numCache>
                <c:formatCode>General</c:formatCode>
                <c:ptCount val="12"/>
                <c:pt idx="0">
                  <c:v>1</c:v>
                </c:pt>
                <c:pt idx="1">
                  <c:v>0.85563</c:v>
                </c:pt>
                <c:pt idx="2">
                  <c:v>0.54110999999999998</c:v>
                </c:pt>
                <c:pt idx="3">
                  <c:v>0.28844999999999998</c:v>
                </c:pt>
                <c:pt idx="4">
                  <c:v>0.15762000000000001</c:v>
                </c:pt>
                <c:pt idx="5">
                  <c:v>0.10463</c:v>
                </c:pt>
                <c:pt idx="6">
                  <c:v>8.7123999999999993E-2</c:v>
                </c:pt>
                <c:pt idx="7">
                  <c:v>7.9396999999999995E-2</c:v>
                </c:pt>
                <c:pt idx="8">
                  <c:v>7.9975000000000004E-2</c:v>
                </c:pt>
                <c:pt idx="9">
                  <c:v>8.0855999999999997E-2</c:v>
                </c:pt>
                <c:pt idx="10">
                  <c:v>7.2451000000000002E-2</c:v>
                </c:pt>
                <c:pt idx="11">
                  <c:v>6.3145999999999994E-2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A3D-48DD-9A18-A2F1D0E56AD0}"/>
            </c:ext>
          </c:extLst>
        </c:ser>
        <c:ser>
          <c:idx val="10"/>
          <c:order val="10"/>
          <c:tx>
            <c:strRef>
              <c:f>'MTFs at max Contrast w Astig'!$L$3</c:f>
              <c:strCache>
                <c:ptCount val="1"/>
                <c:pt idx="0">
                  <c:v>265OS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Contrast w Astig'!$A$4:$A$15</c:f>
              <c:numCache>
                <c:formatCode>General</c:formatCode>
                <c:ptCount val="12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</c:numCache>
            </c:numRef>
          </c:xVal>
          <c:yVal>
            <c:numRef>
              <c:f>'MTFs at max Contrast w Astig'!$L$4:$L$15</c:f>
              <c:numCache>
                <c:formatCode>General</c:formatCode>
                <c:ptCount val="12"/>
                <c:pt idx="0">
                  <c:v>1</c:v>
                </c:pt>
                <c:pt idx="1">
                  <c:v>0.83196000000000003</c:v>
                </c:pt>
                <c:pt idx="2">
                  <c:v>0.51629999999999998</c:v>
                </c:pt>
                <c:pt idx="3">
                  <c:v>0.28750999999999999</c:v>
                </c:pt>
                <c:pt idx="4">
                  <c:v>0.20608000000000001</c:v>
                </c:pt>
                <c:pt idx="5">
                  <c:v>0.15853999999999999</c:v>
                </c:pt>
                <c:pt idx="6">
                  <c:v>0.11361</c:v>
                </c:pt>
                <c:pt idx="7">
                  <c:v>8.6490999999999998E-2</c:v>
                </c:pt>
                <c:pt idx="8">
                  <c:v>8.0213000000000007E-2</c:v>
                </c:pt>
                <c:pt idx="9">
                  <c:v>7.3666999999999996E-2</c:v>
                </c:pt>
                <c:pt idx="10">
                  <c:v>6.2412000000000002E-2</c:v>
                </c:pt>
                <c:pt idx="11">
                  <c:v>5.4198000000000003E-2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A3D-48DD-9A18-A2F1D0E56AD0}"/>
            </c:ext>
          </c:extLst>
        </c:ser>
        <c:ser>
          <c:idx val="11"/>
          <c:order val="11"/>
          <c:tx>
            <c:strRef>
              <c:f>'MTFs at max Contrast w Astig'!$M$3</c:f>
              <c:strCache>
                <c:ptCount val="1"/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Contrast w Astig'!$A$4:$A$15</c:f>
              <c:numCache>
                <c:formatCode>General</c:formatCode>
                <c:ptCount val="12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</c:numCache>
            </c:numRef>
          </c:xVal>
          <c:yVal>
            <c:numRef>
              <c:f>'MTFs at max Contrast w Astig'!$M$4:$M$15</c:f>
              <c:numCache>
                <c:formatCode>General</c:formatCode>
                <c:ptCount val="1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A3D-48DD-9A18-A2F1D0E56AD0}"/>
            </c:ext>
          </c:extLst>
        </c:ser>
        <c:ser>
          <c:idx val="12"/>
          <c:order val="12"/>
          <c:tx>
            <c:strRef>
              <c:f>'MTFs at max Contrast w Astig'!$N$3</c:f>
              <c:strCache>
                <c:ptCount val="1"/>
                <c:pt idx="0">
                  <c:v>average</c:v>
                </c:pt>
              </c:strCache>
            </c:strRef>
          </c:tx>
          <c:spPr>
            <a:ln w="349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'MTFs at max Contrast w Astig'!$A$4:$A$15</c:f>
              <c:numCache>
                <c:formatCode>General</c:formatCode>
                <c:ptCount val="12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</c:numCache>
            </c:numRef>
          </c:xVal>
          <c:yVal>
            <c:numRef>
              <c:f>'MTFs at max Contrast w Astig'!$N$4:$N$15</c:f>
              <c:numCache>
                <c:formatCode>General</c:formatCode>
                <c:ptCount val="12"/>
                <c:pt idx="0">
                  <c:v>1</c:v>
                </c:pt>
                <c:pt idx="1">
                  <c:v>0.84514545454545464</c:v>
                </c:pt>
                <c:pt idx="2">
                  <c:v>0.5420109090909091</c:v>
                </c:pt>
                <c:pt idx="3">
                  <c:v>0.30322909090909095</c:v>
                </c:pt>
                <c:pt idx="4">
                  <c:v>0.19834636363636363</c:v>
                </c:pt>
                <c:pt idx="5">
                  <c:v>0.14447709090909089</c:v>
                </c:pt>
                <c:pt idx="6">
                  <c:v>0.11445590909090909</c:v>
                </c:pt>
                <c:pt idx="7">
                  <c:v>9.6780636363636374E-2</c:v>
                </c:pt>
                <c:pt idx="8">
                  <c:v>8.380581818181819E-2</c:v>
                </c:pt>
                <c:pt idx="9">
                  <c:v>7.4657000000000001E-2</c:v>
                </c:pt>
                <c:pt idx="10">
                  <c:v>6.7560090909090931E-2</c:v>
                </c:pt>
                <c:pt idx="11">
                  <c:v>6.1723090909090901E-2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5A3D-48DD-9A18-A2F1D0E56A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73994736"/>
        <c:axId val="-773993104"/>
      </c:scatterChart>
      <c:valAx>
        <c:axId val="-773994736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3993104"/>
        <c:crosses val="autoZero"/>
        <c:crossBetween val="midCat"/>
      </c:valAx>
      <c:valAx>
        <c:axId val="-7739931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3994736"/>
        <c:crosses val="autoZero"/>
        <c:crossBetween val="midCat"/>
        <c:majorUnit val="0.2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7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'MTFs at max Contrast w Astig'!$A$4:$A$38</c:f>
              <c:numCache>
                <c:formatCode>General</c:formatCode>
                <c:ptCount val="35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</c:numCache>
            </c:numRef>
          </c:xVal>
          <c:yVal>
            <c:numRef>
              <c:f>'MTFs at max Contrast w Astig'!$B$4:$B$38</c:f>
              <c:numCache>
                <c:formatCode>General</c:formatCode>
                <c:ptCount val="35"/>
                <c:pt idx="0">
                  <c:v>1</c:v>
                </c:pt>
                <c:pt idx="1">
                  <c:v>0.91662999999999994</c:v>
                </c:pt>
                <c:pt idx="2">
                  <c:v>0.69494999999999996</c:v>
                </c:pt>
                <c:pt idx="3">
                  <c:v>0.43103000000000002</c:v>
                </c:pt>
                <c:pt idx="4">
                  <c:v>0.23746</c:v>
                </c:pt>
                <c:pt idx="5">
                  <c:v>0.14801</c:v>
                </c:pt>
                <c:pt idx="6">
                  <c:v>0.13966999999999999</c:v>
                </c:pt>
                <c:pt idx="7">
                  <c:v>0.13528000000000001</c:v>
                </c:pt>
                <c:pt idx="8">
                  <c:v>0.11679</c:v>
                </c:pt>
                <c:pt idx="9">
                  <c:v>9.0851000000000001E-2</c:v>
                </c:pt>
                <c:pt idx="10">
                  <c:v>7.7341999999999994E-2</c:v>
                </c:pt>
                <c:pt idx="11">
                  <c:v>7.8916E-2</c:v>
                </c:pt>
                <c:pt idx="12">
                  <c:v>8.3641999999999994E-2</c:v>
                </c:pt>
                <c:pt idx="13">
                  <c:v>8.1563999999999998E-2</c:v>
                </c:pt>
                <c:pt idx="14">
                  <c:v>7.1561E-2</c:v>
                </c:pt>
                <c:pt idx="15">
                  <c:v>5.8867999999999997E-2</c:v>
                </c:pt>
                <c:pt idx="16">
                  <c:v>4.9202999999999997E-2</c:v>
                </c:pt>
                <c:pt idx="17">
                  <c:v>4.3511000000000001E-2</c:v>
                </c:pt>
                <c:pt idx="18">
                  <c:v>4.0127000000000003E-2</c:v>
                </c:pt>
                <c:pt idx="19">
                  <c:v>3.7527999999999999E-2</c:v>
                </c:pt>
                <c:pt idx="20">
                  <c:v>3.3996999999999999E-2</c:v>
                </c:pt>
                <c:pt idx="21">
                  <c:v>3.1875000000000001E-2</c:v>
                </c:pt>
                <c:pt idx="22">
                  <c:v>3.0172000000000001E-2</c:v>
                </c:pt>
                <c:pt idx="23">
                  <c:v>2.9167999999999999E-2</c:v>
                </c:pt>
                <c:pt idx="24">
                  <c:v>2.8191000000000001E-2</c:v>
                </c:pt>
                <c:pt idx="25">
                  <c:v>2.7230000000000001E-2</c:v>
                </c:pt>
                <c:pt idx="26">
                  <c:v>2.6443000000000001E-2</c:v>
                </c:pt>
                <c:pt idx="27">
                  <c:v>2.5572000000000001E-2</c:v>
                </c:pt>
                <c:pt idx="28">
                  <c:v>2.5121000000000001E-2</c:v>
                </c:pt>
                <c:pt idx="29">
                  <c:v>2.4538000000000001E-2</c:v>
                </c:pt>
                <c:pt idx="30">
                  <c:v>2.4126000000000002E-2</c:v>
                </c:pt>
                <c:pt idx="31">
                  <c:v>2.3448E-2</c:v>
                </c:pt>
                <c:pt idx="32">
                  <c:v>2.2811999999999999E-2</c:v>
                </c:pt>
                <c:pt idx="33">
                  <c:v>2.2252000000000001E-2</c:v>
                </c:pt>
                <c:pt idx="34">
                  <c:v>2.18E-2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BE-466C-A6AF-03CBCFC8A10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'MTFs at max Contrast w Astig'!$A$4:$A$38</c:f>
              <c:numCache>
                <c:formatCode>General</c:formatCode>
                <c:ptCount val="35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</c:numCache>
            </c:numRef>
          </c:xVal>
          <c:yVal>
            <c:numRef>
              <c:f>'MTFs at max Contrast w Astig'!$Y$4:$Y$38</c:f>
              <c:numCache>
                <c:formatCode>General</c:formatCode>
                <c:ptCount val="35"/>
                <c:pt idx="0">
                  <c:v>1</c:v>
                </c:pt>
                <c:pt idx="1">
                  <c:v>0.91461000000000003</c:v>
                </c:pt>
                <c:pt idx="2">
                  <c:v>0.68342999999999998</c:v>
                </c:pt>
                <c:pt idx="3">
                  <c:v>0.40322000000000002</c:v>
                </c:pt>
                <c:pt idx="4">
                  <c:v>0.21812999999999999</c:v>
                </c:pt>
                <c:pt idx="5">
                  <c:v>0.17569000000000001</c:v>
                </c:pt>
                <c:pt idx="6">
                  <c:v>0.15301999999999999</c:v>
                </c:pt>
                <c:pt idx="7">
                  <c:v>0.12082</c:v>
                </c:pt>
                <c:pt idx="8">
                  <c:v>9.4938999999999996E-2</c:v>
                </c:pt>
                <c:pt idx="9">
                  <c:v>7.5868000000000005E-2</c:v>
                </c:pt>
                <c:pt idx="10">
                  <c:v>7.1287000000000003E-2</c:v>
                </c:pt>
                <c:pt idx="11">
                  <c:v>6.5379999999999994E-2</c:v>
                </c:pt>
                <c:pt idx="12">
                  <c:v>5.5046999999999999E-2</c:v>
                </c:pt>
                <c:pt idx="13">
                  <c:v>4.5888999999999999E-2</c:v>
                </c:pt>
                <c:pt idx="14">
                  <c:v>4.0899999999999999E-2</c:v>
                </c:pt>
                <c:pt idx="15">
                  <c:v>3.8218000000000002E-2</c:v>
                </c:pt>
                <c:pt idx="16">
                  <c:v>3.6663000000000001E-2</c:v>
                </c:pt>
                <c:pt idx="17">
                  <c:v>3.4203999999999998E-2</c:v>
                </c:pt>
                <c:pt idx="18">
                  <c:v>3.1869000000000001E-2</c:v>
                </c:pt>
                <c:pt idx="19">
                  <c:v>3.0003999999999999E-2</c:v>
                </c:pt>
                <c:pt idx="20">
                  <c:v>2.8698000000000001E-2</c:v>
                </c:pt>
                <c:pt idx="21">
                  <c:v>2.7733000000000001E-2</c:v>
                </c:pt>
                <c:pt idx="22">
                  <c:v>2.7186999999999999E-2</c:v>
                </c:pt>
                <c:pt idx="23">
                  <c:v>2.6936999999999999E-2</c:v>
                </c:pt>
                <c:pt idx="24">
                  <c:v>2.6436999999999999E-2</c:v>
                </c:pt>
                <c:pt idx="25">
                  <c:v>2.5649000000000002E-2</c:v>
                </c:pt>
                <c:pt idx="26">
                  <c:v>2.5246999999999999E-2</c:v>
                </c:pt>
                <c:pt idx="27">
                  <c:v>2.4608999999999999E-2</c:v>
                </c:pt>
                <c:pt idx="28">
                  <c:v>2.4333E-2</c:v>
                </c:pt>
                <c:pt idx="29">
                  <c:v>2.4028999999999998E-2</c:v>
                </c:pt>
                <c:pt idx="30">
                  <c:v>2.3366999999999999E-2</c:v>
                </c:pt>
                <c:pt idx="31">
                  <c:v>2.2461999999999999E-2</c:v>
                </c:pt>
                <c:pt idx="32">
                  <c:v>2.1537000000000001E-2</c:v>
                </c:pt>
                <c:pt idx="33">
                  <c:v>2.0767000000000001E-2</c:v>
                </c:pt>
                <c:pt idx="34">
                  <c:v>2.0150000000000001E-2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BE-466C-A6AF-03CBCFC8A1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588639"/>
        <c:axId val="392591135"/>
      </c:scatterChart>
      <c:valAx>
        <c:axId val="392588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591135"/>
        <c:crosses val="autoZero"/>
        <c:crossBetween val="midCat"/>
      </c:valAx>
      <c:valAx>
        <c:axId val="39259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588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including astigmatism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668720773096123E-2"/>
          <c:y val="7.7734714655864082E-2"/>
          <c:w val="0.87525626135150092"/>
          <c:h val="0.79890101237345335"/>
        </c:manualLayout>
      </c:layout>
      <c:scatterChart>
        <c:scatterStyle val="lineMarker"/>
        <c:varyColors val="0"/>
        <c:ser>
          <c:idx val="0"/>
          <c:order val="0"/>
          <c:tx>
            <c:strRef>
              <c:f>'MTFs at max Strehl w Astig'!$B$3</c:f>
              <c:strCache>
                <c:ptCount val="1"/>
                <c:pt idx="0">
                  <c:v>216OS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Astig'!$B$4:$B$76</c:f>
              <c:numCache>
                <c:formatCode>General</c:formatCode>
                <c:ptCount val="73"/>
                <c:pt idx="0">
                  <c:v>1</c:v>
                </c:pt>
                <c:pt idx="1">
                  <c:v>0.89490000000000003</c:v>
                </c:pt>
                <c:pt idx="2">
                  <c:v>0.60651999999999995</c:v>
                </c:pt>
                <c:pt idx="3">
                  <c:v>0.31997999999999999</c:v>
                </c:pt>
                <c:pt idx="4">
                  <c:v>0.22475999999999999</c:v>
                </c:pt>
                <c:pt idx="5">
                  <c:v>0.18325</c:v>
                </c:pt>
                <c:pt idx="6">
                  <c:v>0.15223999999999999</c:v>
                </c:pt>
                <c:pt idx="7">
                  <c:v>0.15322</c:v>
                </c:pt>
                <c:pt idx="8">
                  <c:v>0.13438</c:v>
                </c:pt>
                <c:pt idx="9">
                  <c:v>0.11579</c:v>
                </c:pt>
                <c:pt idx="10">
                  <c:v>0.10957</c:v>
                </c:pt>
                <c:pt idx="11">
                  <c:v>0.10143000000000001</c:v>
                </c:pt>
                <c:pt idx="12">
                  <c:v>9.0469999999999995E-2</c:v>
                </c:pt>
                <c:pt idx="13">
                  <c:v>8.3097000000000004E-2</c:v>
                </c:pt>
                <c:pt idx="14">
                  <c:v>8.4557999999999994E-2</c:v>
                </c:pt>
                <c:pt idx="15">
                  <c:v>8.3312999999999998E-2</c:v>
                </c:pt>
                <c:pt idx="16">
                  <c:v>7.8168000000000001E-2</c:v>
                </c:pt>
                <c:pt idx="17">
                  <c:v>7.3854000000000003E-2</c:v>
                </c:pt>
                <c:pt idx="18">
                  <c:v>7.1678000000000006E-2</c:v>
                </c:pt>
                <c:pt idx="19">
                  <c:v>6.8237999999999993E-2</c:v>
                </c:pt>
                <c:pt idx="20">
                  <c:v>6.2475000000000003E-2</c:v>
                </c:pt>
                <c:pt idx="21">
                  <c:v>5.5603E-2</c:v>
                </c:pt>
                <c:pt idx="22">
                  <c:v>4.8951000000000001E-2</c:v>
                </c:pt>
                <c:pt idx="23">
                  <c:v>4.4623999999999997E-2</c:v>
                </c:pt>
                <c:pt idx="24">
                  <c:v>4.1306000000000002E-2</c:v>
                </c:pt>
                <c:pt idx="25">
                  <c:v>3.7781000000000002E-2</c:v>
                </c:pt>
                <c:pt idx="26">
                  <c:v>3.4160999999999997E-2</c:v>
                </c:pt>
                <c:pt idx="27">
                  <c:v>3.1113999999999999E-2</c:v>
                </c:pt>
                <c:pt idx="28">
                  <c:v>2.9006000000000001E-2</c:v>
                </c:pt>
                <c:pt idx="29">
                  <c:v>2.7754000000000001E-2</c:v>
                </c:pt>
                <c:pt idx="30">
                  <c:v>2.6976E-2</c:v>
                </c:pt>
                <c:pt idx="31">
                  <c:v>2.6554999999999999E-2</c:v>
                </c:pt>
                <c:pt idx="32">
                  <c:v>2.6322000000000002E-2</c:v>
                </c:pt>
                <c:pt idx="33">
                  <c:v>2.5807E-2</c:v>
                </c:pt>
                <c:pt idx="34">
                  <c:v>2.4898E-2</c:v>
                </c:pt>
                <c:pt idx="35">
                  <c:v>2.349E-2</c:v>
                </c:pt>
                <c:pt idx="36">
                  <c:v>2.1842E-2</c:v>
                </c:pt>
                <c:pt idx="37">
                  <c:v>1.9989E-2</c:v>
                </c:pt>
                <c:pt idx="38">
                  <c:v>1.8027000000000001E-2</c:v>
                </c:pt>
                <c:pt idx="39">
                  <c:v>1.6785000000000001E-2</c:v>
                </c:pt>
                <c:pt idx="40">
                  <c:v>1.7271999999999999E-2</c:v>
                </c:pt>
                <c:pt idx="41">
                  <c:v>1.8211000000000001E-2</c:v>
                </c:pt>
                <c:pt idx="42">
                  <c:v>1.8894999999999999E-2</c:v>
                </c:pt>
                <c:pt idx="43">
                  <c:v>1.9165999999999999E-2</c:v>
                </c:pt>
                <c:pt idx="44">
                  <c:v>1.8360000000000001E-2</c:v>
                </c:pt>
                <c:pt idx="45">
                  <c:v>1.7028999999999999E-2</c:v>
                </c:pt>
                <c:pt idx="46">
                  <c:v>1.5440000000000001E-2</c:v>
                </c:pt>
                <c:pt idx="47">
                  <c:v>1.4069E-2</c:v>
                </c:pt>
                <c:pt idx="48">
                  <c:v>1.3239000000000001E-2</c:v>
                </c:pt>
                <c:pt idx="49">
                  <c:v>1.2574999999999999E-2</c:v>
                </c:pt>
                <c:pt idx="50">
                  <c:v>1.2893999999999999E-2</c:v>
                </c:pt>
                <c:pt idx="51">
                  <c:v>1.2975E-2</c:v>
                </c:pt>
                <c:pt idx="52">
                  <c:v>1.2527999999999999E-2</c:v>
                </c:pt>
                <c:pt idx="53">
                  <c:v>1.3010000000000001E-2</c:v>
                </c:pt>
                <c:pt idx="54">
                  <c:v>1.2936E-2</c:v>
                </c:pt>
                <c:pt idx="55">
                  <c:v>1.1865000000000001E-2</c:v>
                </c:pt>
                <c:pt idx="56">
                  <c:v>1.1244000000000001E-2</c:v>
                </c:pt>
                <c:pt idx="57">
                  <c:v>1.1292999999999999E-2</c:v>
                </c:pt>
                <c:pt idx="58">
                  <c:v>1.1214999999999999E-2</c:v>
                </c:pt>
                <c:pt idx="59">
                  <c:v>1.0645E-2</c:v>
                </c:pt>
                <c:pt idx="60">
                  <c:v>9.5992000000000004E-3</c:v>
                </c:pt>
                <c:pt idx="61">
                  <c:v>8.4980000000000003E-3</c:v>
                </c:pt>
                <c:pt idx="62">
                  <c:v>7.7641999999999997E-3</c:v>
                </c:pt>
                <c:pt idx="63">
                  <c:v>7.2322000000000003E-3</c:v>
                </c:pt>
                <c:pt idx="64">
                  <c:v>6.5011000000000001E-3</c:v>
                </c:pt>
                <c:pt idx="65">
                  <c:v>5.4657999999999998E-3</c:v>
                </c:pt>
                <c:pt idx="66">
                  <c:v>4.3182000000000003E-3</c:v>
                </c:pt>
                <c:pt idx="67">
                  <c:v>3.3525E-3</c:v>
                </c:pt>
                <c:pt idx="68">
                  <c:v>2.6670000000000001E-3</c:v>
                </c:pt>
                <c:pt idx="69">
                  <c:v>1.9623000000000002E-3</c:v>
                </c:pt>
                <c:pt idx="70">
                  <c:v>1.1337000000000001E-3</c:v>
                </c:pt>
                <c:pt idx="71">
                  <c:v>2.5904999999999998E-4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E0-4BCD-B1B2-0F29849DE12E}"/>
            </c:ext>
          </c:extLst>
        </c:ser>
        <c:ser>
          <c:idx val="1"/>
          <c:order val="1"/>
          <c:tx>
            <c:strRef>
              <c:f>'MTFs at max Strehl w Astig'!$C$3</c:f>
              <c:strCache>
                <c:ptCount val="1"/>
                <c:pt idx="0">
                  <c:v>246OD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Astig'!$C$4:$C$76</c:f>
              <c:numCache>
                <c:formatCode>General</c:formatCode>
                <c:ptCount val="73"/>
                <c:pt idx="0">
                  <c:v>1</c:v>
                </c:pt>
                <c:pt idx="1">
                  <c:v>0.84765999999999997</c:v>
                </c:pt>
                <c:pt idx="2">
                  <c:v>0.53547999999999996</c:v>
                </c:pt>
                <c:pt idx="3">
                  <c:v>0.33051000000000003</c:v>
                </c:pt>
                <c:pt idx="4">
                  <c:v>0.21507999999999999</c:v>
                </c:pt>
                <c:pt idx="5">
                  <c:v>0.13114000000000001</c:v>
                </c:pt>
                <c:pt idx="6">
                  <c:v>0.10274999999999999</c:v>
                </c:pt>
                <c:pt idx="7">
                  <c:v>9.7364000000000006E-2</c:v>
                </c:pt>
                <c:pt idx="8">
                  <c:v>9.1998999999999997E-2</c:v>
                </c:pt>
                <c:pt idx="9">
                  <c:v>8.2764000000000004E-2</c:v>
                </c:pt>
                <c:pt idx="10">
                  <c:v>7.2139999999999996E-2</c:v>
                </c:pt>
                <c:pt idx="11">
                  <c:v>6.1712999999999997E-2</c:v>
                </c:pt>
                <c:pt idx="12">
                  <c:v>5.8178000000000001E-2</c:v>
                </c:pt>
                <c:pt idx="13">
                  <c:v>5.738E-2</c:v>
                </c:pt>
                <c:pt idx="14">
                  <c:v>5.6145E-2</c:v>
                </c:pt>
                <c:pt idx="15">
                  <c:v>5.3920000000000003E-2</c:v>
                </c:pt>
                <c:pt idx="16">
                  <c:v>5.1227000000000002E-2</c:v>
                </c:pt>
                <c:pt idx="17">
                  <c:v>4.8772999999999997E-2</c:v>
                </c:pt>
                <c:pt idx="18">
                  <c:v>4.6327E-2</c:v>
                </c:pt>
                <c:pt idx="19">
                  <c:v>4.419E-2</c:v>
                </c:pt>
                <c:pt idx="20">
                  <c:v>4.2203999999999998E-2</c:v>
                </c:pt>
                <c:pt idx="21">
                  <c:v>4.0215000000000001E-2</c:v>
                </c:pt>
                <c:pt idx="22">
                  <c:v>3.8403E-2</c:v>
                </c:pt>
                <c:pt idx="23">
                  <c:v>3.6617999999999998E-2</c:v>
                </c:pt>
                <c:pt idx="24">
                  <c:v>3.5007000000000003E-2</c:v>
                </c:pt>
                <c:pt idx="25">
                  <c:v>3.3556999999999997E-2</c:v>
                </c:pt>
                <c:pt idx="26">
                  <c:v>3.2299000000000001E-2</c:v>
                </c:pt>
                <c:pt idx="27">
                  <c:v>3.1116000000000001E-2</c:v>
                </c:pt>
                <c:pt idx="28">
                  <c:v>3.0224999999999998E-2</c:v>
                </c:pt>
                <c:pt idx="29">
                  <c:v>2.9212999999999999E-2</c:v>
                </c:pt>
                <c:pt idx="30">
                  <c:v>2.7973999999999999E-2</c:v>
                </c:pt>
                <c:pt idx="31">
                  <c:v>2.6377999999999999E-2</c:v>
                </c:pt>
                <c:pt idx="32">
                  <c:v>2.4538999999999998E-2</c:v>
                </c:pt>
                <c:pt idx="33">
                  <c:v>2.2949000000000001E-2</c:v>
                </c:pt>
                <c:pt idx="34">
                  <c:v>2.1860999999999998E-2</c:v>
                </c:pt>
                <c:pt idx="35">
                  <c:v>2.1295000000000001E-2</c:v>
                </c:pt>
                <c:pt idx="36">
                  <c:v>2.0650000000000002E-2</c:v>
                </c:pt>
                <c:pt idx="37">
                  <c:v>1.9834000000000001E-2</c:v>
                </c:pt>
                <c:pt idx="38">
                  <c:v>1.8807999999999998E-2</c:v>
                </c:pt>
                <c:pt idx="39">
                  <c:v>1.7836000000000001E-2</c:v>
                </c:pt>
                <c:pt idx="40">
                  <c:v>1.6808E-2</c:v>
                </c:pt>
                <c:pt idx="41">
                  <c:v>1.6084999999999999E-2</c:v>
                </c:pt>
                <c:pt idx="42">
                  <c:v>1.5610000000000001E-2</c:v>
                </c:pt>
                <c:pt idx="43">
                  <c:v>1.5214E-2</c:v>
                </c:pt>
                <c:pt idx="44">
                  <c:v>1.4760000000000001E-2</c:v>
                </c:pt>
                <c:pt idx="45">
                  <c:v>1.4237E-2</c:v>
                </c:pt>
                <c:pt idx="46">
                  <c:v>1.3587999999999999E-2</c:v>
                </c:pt>
                <c:pt idx="47">
                  <c:v>1.2763E-2</c:v>
                </c:pt>
                <c:pt idx="48">
                  <c:v>1.1866E-2</c:v>
                </c:pt>
                <c:pt idx="49">
                  <c:v>1.1061E-2</c:v>
                </c:pt>
                <c:pt idx="50">
                  <c:v>1.0437999999999999E-2</c:v>
                </c:pt>
                <c:pt idx="51">
                  <c:v>1.0135E-2</c:v>
                </c:pt>
                <c:pt idx="52">
                  <c:v>1.0071999999999999E-2</c:v>
                </c:pt>
                <c:pt idx="53">
                  <c:v>1.0056000000000001E-2</c:v>
                </c:pt>
                <c:pt idx="54">
                  <c:v>9.8595999999999996E-3</c:v>
                </c:pt>
                <c:pt idx="55">
                  <c:v>9.3907000000000001E-3</c:v>
                </c:pt>
                <c:pt idx="56">
                  <c:v>8.7545999999999995E-3</c:v>
                </c:pt>
                <c:pt idx="57">
                  <c:v>8.0794999999999999E-3</c:v>
                </c:pt>
                <c:pt idx="58">
                  <c:v>7.4739000000000003E-3</c:v>
                </c:pt>
                <c:pt idx="59">
                  <c:v>6.8672999999999998E-3</c:v>
                </c:pt>
                <c:pt idx="60">
                  <c:v>6.0911999999999997E-3</c:v>
                </c:pt>
                <c:pt idx="61">
                  <c:v>4.9709000000000003E-3</c:v>
                </c:pt>
                <c:pt idx="62">
                  <c:v>3.8945E-3</c:v>
                </c:pt>
                <c:pt idx="63">
                  <c:v>3.3454000000000001E-3</c:v>
                </c:pt>
                <c:pt idx="64">
                  <c:v>2.9447000000000002E-3</c:v>
                </c:pt>
                <c:pt idx="65">
                  <c:v>2.4545000000000001E-3</c:v>
                </c:pt>
                <c:pt idx="66">
                  <c:v>1.9469000000000001E-3</c:v>
                </c:pt>
                <c:pt idx="67">
                  <c:v>1.6182E-3</c:v>
                </c:pt>
                <c:pt idx="68">
                  <c:v>1.4885E-3</c:v>
                </c:pt>
                <c:pt idx="69">
                  <c:v>1.2746000000000001E-3</c:v>
                </c:pt>
                <c:pt idx="70">
                  <c:v>7.5754999999999996E-4</c:v>
                </c:pt>
                <c:pt idx="71">
                  <c:v>1.7183000000000001E-4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E0-4BCD-B1B2-0F29849DE12E}"/>
            </c:ext>
          </c:extLst>
        </c:ser>
        <c:ser>
          <c:idx val="2"/>
          <c:order val="2"/>
          <c:tx>
            <c:strRef>
              <c:f>'MTFs at max Strehl w Astig'!$D$3</c:f>
              <c:strCache>
                <c:ptCount val="1"/>
                <c:pt idx="0">
                  <c:v>246OS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Astig'!$D$4:$D$76</c:f>
              <c:numCache>
                <c:formatCode>General</c:formatCode>
                <c:ptCount val="73"/>
                <c:pt idx="0">
                  <c:v>1</c:v>
                </c:pt>
                <c:pt idx="1">
                  <c:v>0.88707999999999998</c:v>
                </c:pt>
                <c:pt idx="2">
                  <c:v>0.60096000000000005</c:v>
                </c:pt>
                <c:pt idx="3">
                  <c:v>0.34537000000000001</c:v>
                </c:pt>
                <c:pt idx="4">
                  <c:v>0.21951000000000001</c:v>
                </c:pt>
                <c:pt idx="5">
                  <c:v>0.18725</c:v>
                </c:pt>
                <c:pt idx="6">
                  <c:v>0.19756000000000001</c:v>
                </c:pt>
                <c:pt idx="7">
                  <c:v>0.17863999999999999</c:v>
                </c:pt>
                <c:pt idx="8">
                  <c:v>0.15512999999999999</c:v>
                </c:pt>
                <c:pt idx="9">
                  <c:v>0.14243</c:v>
                </c:pt>
                <c:pt idx="10">
                  <c:v>0.12984000000000001</c:v>
                </c:pt>
                <c:pt idx="11">
                  <c:v>0.11942</c:v>
                </c:pt>
                <c:pt idx="12">
                  <c:v>0.11345</c:v>
                </c:pt>
                <c:pt idx="13">
                  <c:v>0.10725</c:v>
                </c:pt>
                <c:pt idx="14">
                  <c:v>9.9368999999999999E-2</c:v>
                </c:pt>
                <c:pt idx="15">
                  <c:v>9.0986999999999998E-2</c:v>
                </c:pt>
                <c:pt idx="16">
                  <c:v>8.3041000000000004E-2</c:v>
                </c:pt>
                <c:pt idx="17">
                  <c:v>7.5491000000000003E-2</c:v>
                </c:pt>
                <c:pt idx="18">
                  <c:v>6.8011000000000002E-2</c:v>
                </c:pt>
                <c:pt idx="19">
                  <c:v>6.0866999999999997E-2</c:v>
                </c:pt>
                <c:pt idx="20">
                  <c:v>5.4293000000000001E-2</c:v>
                </c:pt>
                <c:pt idx="21">
                  <c:v>4.8446999999999997E-2</c:v>
                </c:pt>
                <c:pt idx="22">
                  <c:v>4.3455000000000001E-2</c:v>
                </c:pt>
                <c:pt idx="23">
                  <c:v>3.9586000000000003E-2</c:v>
                </c:pt>
                <c:pt idx="24">
                  <c:v>3.6027000000000003E-2</c:v>
                </c:pt>
                <c:pt idx="25">
                  <c:v>3.2766999999999998E-2</c:v>
                </c:pt>
                <c:pt idx="26">
                  <c:v>3.0071000000000001E-2</c:v>
                </c:pt>
                <c:pt idx="27">
                  <c:v>2.8029999999999999E-2</c:v>
                </c:pt>
                <c:pt idx="28">
                  <c:v>2.6529E-2</c:v>
                </c:pt>
                <c:pt idx="29">
                  <c:v>2.5269E-2</c:v>
                </c:pt>
                <c:pt idx="30">
                  <c:v>2.4220999999999999E-2</c:v>
                </c:pt>
                <c:pt idx="31">
                  <c:v>2.3168000000000001E-2</c:v>
                </c:pt>
                <c:pt idx="32">
                  <c:v>2.1923999999999999E-2</c:v>
                </c:pt>
                <c:pt idx="33">
                  <c:v>2.0619999999999999E-2</c:v>
                </c:pt>
                <c:pt idx="34">
                  <c:v>1.9300999999999999E-2</c:v>
                </c:pt>
                <c:pt idx="35">
                  <c:v>1.8046E-2</c:v>
                </c:pt>
                <c:pt idx="36">
                  <c:v>1.7092E-2</c:v>
                </c:pt>
                <c:pt idx="37">
                  <c:v>1.6427000000000001E-2</c:v>
                </c:pt>
                <c:pt idx="38">
                  <c:v>1.5876999999999999E-2</c:v>
                </c:pt>
                <c:pt idx="39">
                  <c:v>1.536E-2</c:v>
                </c:pt>
                <c:pt idx="40">
                  <c:v>1.4877E-2</c:v>
                </c:pt>
                <c:pt idx="41">
                  <c:v>1.4504E-2</c:v>
                </c:pt>
                <c:pt idx="42">
                  <c:v>1.4229E-2</c:v>
                </c:pt>
                <c:pt idx="43">
                  <c:v>1.3976000000000001E-2</c:v>
                </c:pt>
                <c:pt idx="44">
                  <c:v>1.3613E-2</c:v>
                </c:pt>
                <c:pt idx="45">
                  <c:v>1.311E-2</c:v>
                </c:pt>
                <c:pt idx="46">
                  <c:v>1.2388E-2</c:v>
                </c:pt>
                <c:pt idx="47">
                  <c:v>1.1644E-2</c:v>
                </c:pt>
                <c:pt idx="48">
                  <c:v>1.1140000000000001E-2</c:v>
                </c:pt>
                <c:pt idx="49">
                  <c:v>1.1124999999999999E-2</c:v>
                </c:pt>
                <c:pt idx="50">
                  <c:v>1.1514E-2</c:v>
                </c:pt>
                <c:pt idx="51">
                  <c:v>1.1769999999999999E-2</c:v>
                </c:pt>
                <c:pt idx="52">
                  <c:v>1.1439E-2</c:v>
                </c:pt>
                <c:pt idx="53">
                  <c:v>1.0517E-2</c:v>
                </c:pt>
                <c:pt idx="54">
                  <c:v>9.4266000000000003E-3</c:v>
                </c:pt>
                <c:pt idx="55">
                  <c:v>8.8454999999999992E-3</c:v>
                </c:pt>
                <c:pt idx="56">
                  <c:v>8.8619000000000007E-3</c:v>
                </c:pt>
                <c:pt idx="57">
                  <c:v>9.0936999999999997E-3</c:v>
                </c:pt>
                <c:pt idx="58">
                  <c:v>9.3716000000000008E-3</c:v>
                </c:pt>
                <c:pt idx="59">
                  <c:v>9.3845000000000005E-3</c:v>
                </c:pt>
                <c:pt idx="60">
                  <c:v>9.0302000000000004E-3</c:v>
                </c:pt>
                <c:pt idx="61">
                  <c:v>8.2515000000000002E-3</c:v>
                </c:pt>
                <c:pt idx="62">
                  <c:v>7.1509E-3</c:v>
                </c:pt>
                <c:pt idx="63">
                  <c:v>6.1216999999999999E-3</c:v>
                </c:pt>
                <c:pt idx="64">
                  <c:v>5.3937999999999998E-3</c:v>
                </c:pt>
                <c:pt idx="65">
                  <c:v>4.9696999999999996E-3</c:v>
                </c:pt>
                <c:pt idx="66">
                  <c:v>4.7615000000000001E-3</c:v>
                </c:pt>
                <c:pt idx="67">
                  <c:v>4.2934000000000002E-3</c:v>
                </c:pt>
                <c:pt idx="68">
                  <c:v>3.5672999999999998E-3</c:v>
                </c:pt>
                <c:pt idx="69">
                  <c:v>2.5782000000000001E-3</c:v>
                </c:pt>
                <c:pt idx="70">
                  <c:v>1.3615000000000001E-3</c:v>
                </c:pt>
                <c:pt idx="71">
                  <c:v>2.6127000000000002E-4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AE0-4BCD-B1B2-0F29849DE12E}"/>
            </c:ext>
          </c:extLst>
        </c:ser>
        <c:ser>
          <c:idx val="3"/>
          <c:order val="3"/>
          <c:tx>
            <c:strRef>
              <c:f>'MTFs at max Strehl w Astig'!$E$3</c:f>
              <c:strCache>
                <c:ptCount val="1"/>
                <c:pt idx="0">
                  <c:v>259OD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Astig'!$E$4:$E$76</c:f>
              <c:numCache>
                <c:formatCode>General</c:formatCode>
                <c:ptCount val="73"/>
                <c:pt idx="0">
                  <c:v>1</c:v>
                </c:pt>
                <c:pt idx="1">
                  <c:v>0.66891999999999996</c:v>
                </c:pt>
                <c:pt idx="2">
                  <c:v>0.34974</c:v>
                </c:pt>
                <c:pt idx="3">
                  <c:v>0.23463000000000001</c:v>
                </c:pt>
                <c:pt idx="4">
                  <c:v>0.16633000000000001</c:v>
                </c:pt>
                <c:pt idx="5">
                  <c:v>0.11620999999999999</c:v>
                </c:pt>
                <c:pt idx="6">
                  <c:v>8.6097000000000007E-2</c:v>
                </c:pt>
                <c:pt idx="7">
                  <c:v>6.3549999999999995E-2</c:v>
                </c:pt>
                <c:pt idx="8">
                  <c:v>5.1769000000000003E-2</c:v>
                </c:pt>
                <c:pt idx="9">
                  <c:v>4.0994999999999997E-2</c:v>
                </c:pt>
                <c:pt idx="10">
                  <c:v>3.6109000000000002E-2</c:v>
                </c:pt>
                <c:pt idx="11">
                  <c:v>3.3293999999999997E-2</c:v>
                </c:pt>
                <c:pt idx="12">
                  <c:v>3.456E-2</c:v>
                </c:pt>
                <c:pt idx="13">
                  <c:v>3.4819999999999997E-2</c:v>
                </c:pt>
                <c:pt idx="14">
                  <c:v>3.6178000000000002E-2</c:v>
                </c:pt>
                <c:pt idx="15">
                  <c:v>3.6483000000000002E-2</c:v>
                </c:pt>
                <c:pt idx="16">
                  <c:v>3.6053000000000002E-2</c:v>
                </c:pt>
                <c:pt idx="17">
                  <c:v>3.3973000000000003E-2</c:v>
                </c:pt>
                <c:pt idx="18">
                  <c:v>3.074E-2</c:v>
                </c:pt>
                <c:pt idx="19">
                  <c:v>2.8216000000000001E-2</c:v>
                </c:pt>
                <c:pt idx="20">
                  <c:v>2.7236E-2</c:v>
                </c:pt>
                <c:pt idx="21">
                  <c:v>2.6397E-2</c:v>
                </c:pt>
                <c:pt idx="22">
                  <c:v>2.5190000000000001E-2</c:v>
                </c:pt>
                <c:pt idx="23">
                  <c:v>2.4375999999999998E-2</c:v>
                </c:pt>
                <c:pt idx="24">
                  <c:v>2.4115999999999999E-2</c:v>
                </c:pt>
                <c:pt idx="25">
                  <c:v>2.3916E-2</c:v>
                </c:pt>
                <c:pt idx="26">
                  <c:v>2.3422999999999999E-2</c:v>
                </c:pt>
                <c:pt idx="27">
                  <c:v>2.2970000000000001E-2</c:v>
                </c:pt>
                <c:pt idx="28">
                  <c:v>2.205E-2</c:v>
                </c:pt>
                <c:pt idx="29">
                  <c:v>2.0660999999999999E-2</c:v>
                </c:pt>
                <c:pt idx="30">
                  <c:v>1.9115E-2</c:v>
                </c:pt>
                <c:pt idx="31">
                  <c:v>1.7599E-2</c:v>
                </c:pt>
                <c:pt idx="32">
                  <c:v>1.5963999999999999E-2</c:v>
                </c:pt>
                <c:pt idx="33">
                  <c:v>1.4168E-2</c:v>
                </c:pt>
                <c:pt idx="34">
                  <c:v>1.2585000000000001E-2</c:v>
                </c:pt>
                <c:pt idx="35">
                  <c:v>1.1253000000000001E-2</c:v>
                </c:pt>
                <c:pt idx="36">
                  <c:v>1.0234999999999999E-2</c:v>
                </c:pt>
                <c:pt idx="37">
                  <c:v>9.6816999999999997E-3</c:v>
                </c:pt>
                <c:pt idx="38">
                  <c:v>1.0304000000000001E-2</c:v>
                </c:pt>
                <c:pt idx="39">
                  <c:v>1.1656E-2</c:v>
                </c:pt>
                <c:pt idx="40">
                  <c:v>1.1757E-2</c:v>
                </c:pt>
                <c:pt idx="41">
                  <c:v>1.0258E-2</c:v>
                </c:pt>
                <c:pt idx="42">
                  <c:v>7.9418000000000006E-3</c:v>
                </c:pt>
                <c:pt idx="43">
                  <c:v>6.1092999999999998E-3</c:v>
                </c:pt>
                <c:pt idx="44">
                  <c:v>5.4425000000000003E-3</c:v>
                </c:pt>
                <c:pt idx="45">
                  <c:v>5.0907000000000001E-3</c:v>
                </c:pt>
                <c:pt idx="46">
                  <c:v>4.3312999999999997E-3</c:v>
                </c:pt>
                <c:pt idx="47">
                  <c:v>3.6763999999999998E-3</c:v>
                </c:pt>
                <c:pt idx="48">
                  <c:v>4.1079000000000003E-3</c:v>
                </c:pt>
                <c:pt idx="49">
                  <c:v>4.2541000000000002E-3</c:v>
                </c:pt>
                <c:pt idx="50">
                  <c:v>3.8284E-3</c:v>
                </c:pt>
                <c:pt idx="51">
                  <c:v>3.2883000000000001E-3</c:v>
                </c:pt>
                <c:pt idx="52">
                  <c:v>2.7488E-3</c:v>
                </c:pt>
                <c:pt idx="53">
                  <c:v>2.3156000000000001E-3</c:v>
                </c:pt>
                <c:pt idx="54">
                  <c:v>2.2052999999999999E-3</c:v>
                </c:pt>
                <c:pt idx="55">
                  <c:v>2.0227000000000001E-3</c:v>
                </c:pt>
                <c:pt idx="56">
                  <c:v>1.7773000000000001E-3</c:v>
                </c:pt>
                <c:pt idx="57">
                  <c:v>1.7193E-3</c:v>
                </c:pt>
                <c:pt idx="58">
                  <c:v>1.5948E-3</c:v>
                </c:pt>
                <c:pt idx="59">
                  <c:v>1.356E-3</c:v>
                </c:pt>
                <c:pt idx="60">
                  <c:v>1.2846999999999999E-3</c:v>
                </c:pt>
                <c:pt idx="61">
                  <c:v>1.2002E-3</c:v>
                </c:pt>
                <c:pt idx="62">
                  <c:v>1.1642E-3</c:v>
                </c:pt>
                <c:pt idx="63">
                  <c:v>1.2126999999999999E-3</c:v>
                </c:pt>
                <c:pt idx="64">
                  <c:v>1.2186E-3</c:v>
                </c:pt>
                <c:pt idx="65">
                  <c:v>1.2417000000000001E-3</c:v>
                </c:pt>
                <c:pt idx="66">
                  <c:v>1.2467999999999999E-3</c:v>
                </c:pt>
                <c:pt idx="67">
                  <c:v>1.1146000000000001E-3</c:v>
                </c:pt>
                <c:pt idx="68">
                  <c:v>8.4007999999999999E-4</c:v>
                </c:pt>
                <c:pt idx="69">
                  <c:v>5.9666000000000005E-4</c:v>
                </c:pt>
                <c:pt idx="70">
                  <c:v>3.5014999999999997E-4</c:v>
                </c:pt>
                <c:pt idx="71" formatCode="0.00E+00">
                  <c:v>8.7494E-5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AE0-4BCD-B1B2-0F29849DE12E}"/>
            </c:ext>
          </c:extLst>
        </c:ser>
        <c:ser>
          <c:idx val="4"/>
          <c:order val="4"/>
          <c:tx>
            <c:strRef>
              <c:f>'MTFs at max Strehl w Astig'!$F$3</c:f>
              <c:strCache>
                <c:ptCount val="1"/>
                <c:pt idx="0">
                  <c:v>259OS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Astig'!$F$4:$F$76</c:f>
              <c:numCache>
                <c:formatCode>General</c:formatCode>
                <c:ptCount val="73"/>
                <c:pt idx="0">
                  <c:v>1</c:v>
                </c:pt>
                <c:pt idx="1">
                  <c:v>0.65707000000000004</c:v>
                </c:pt>
                <c:pt idx="2">
                  <c:v>0.30164000000000002</c:v>
                </c:pt>
                <c:pt idx="3">
                  <c:v>0.17979999999999999</c:v>
                </c:pt>
                <c:pt idx="4">
                  <c:v>0.14168</c:v>
                </c:pt>
                <c:pt idx="5">
                  <c:v>0.10075000000000001</c:v>
                </c:pt>
                <c:pt idx="6">
                  <c:v>7.5763999999999998E-2</c:v>
                </c:pt>
                <c:pt idx="7">
                  <c:v>5.8519000000000002E-2</c:v>
                </c:pt>
                <c:pt idx="8">
                  <c:v>5.1984000000000002E-2</c:v>
                </c:pt>
                <c:pt idx="9">
                  <c:v>4.981E-2</c:v>
                </c:pt>
                <c:pt idx="10">
                  <c:v>3.9995000000000003E-2</c:v>
                </c:pt>
                <c:pt idx="11">
                  <c:v>3.5937999999999998E-2</c:v>
                </c:pt>
                <c:pt idx="12">
                  <c:v>3.5818999999999997E-2</c:v>
                </c:pt>
                <c:pt idx="13">
                  <c:v>3.2922E-2</c:v>
                </c:pt>
                <c:pt idx="14">
                  <c:v>2.9662000000000001E-2</c:v>
                </c:pt>
                <c:pt idx="15">
                  <c:v>2.7002999999999999E-2</c:v>
                </c:pt>
                <c:pt idx="16">
                  <c:v>2.6917E-2</c:v>
                </c:pt>
                <c:pt idx="17">
                  <c:v>2.5368999999999999E-2</c:v>
                </c:pt>
                <c:pt idx="18">
                  <c:v>2.3612000000000001E-2</c:v>
                </c:pt>
                <c:pt idx="19">
                  <c:v>2.2112E-2</c:v>
                </c:pt>
                <c:pt idx="20">
                  <c:v>2.0487999999999999E-2</c:v>
                </c:pt>
                <c:pt idx="21">
                  <c:v>1.9328000000000001E-2</c:v>
                </c:pt>
                <c:pt idx="22">
                  <c:v>1.8856999999999999E-2</c:v>
                </c:pt>
                <c:pt idx="23">
                  <c:v>1.8315000000000001E-2</c:v>
                </c:pt>
                <c:pt idx="24">
                  <c:v>1.7646999999999999E-2</c:v>
                </c:pt>
                <c:pt idx="25">
                  <c:v>1.6985E-2</c:v>
                </c:pt>
                <c:pt idx="26">
                  <c:v>1.643E-2</c:v>
                </c:pt>
                <c:pt idx="27">
                  <c:v>1.5989E-2</c:v>
                </c:pt>
                <c:pt idx="28">
                  <c:v>1.5654999999999999E-2</c:v>
                </c:pt>
                <c:pt idx="29">
                  <c:v>1.5115999999999999E-2</c:v>
                </c:pt>
                <c:pt idx="30">
                  <c:v>1.4126E-2</c:v>
                </c:pt>
                <c:pt idx="31">
                  <c:v>1.2732E-2</c:v>
                </c:pt>
                <c:pt idx="32">
                  <c:v>1.1088000000000001E-2</c:v>
                </c:pt>
                <c:pt idx="33">
                  <c:v>9.4956999999999993E-3</c:v>
                </c:pt>
                <c:pt idx="34">
                  <c:v>8.4034000000000001E-3</c:v>
                </c:pt>
                <c:pt idx="35">
                  <c:v>7.7355000000000002E-3</c:v>
                </c:pt>
                <c:pt idx="36">
                  <c:v>6.9902999999999996E-3</c:v>
                </c:pt>
                <c:pt idx="37">
                  <c:v>6.3613000000000003E-3</c:v>
                </c:pt>
                <c:pt idx="38">
                  <c:v>6.3791999999999998E-3</c:v>
                </c:pt>
                <c:pt idx="39">
                  <c:v>6.5814999999999997E-3</c:v>
                </c:pt>
                <c:pt idx="40">
                  <c:v>6.1733999999999999E-3</c:v>
                </c:pt>
                <c:pt idx="41">
                  <c:v>5.3952000000000002E-3</c:v>
                </c:pt>
                <c:pt idx="42">
                  <c:v>5.4372999999999999E-3</c:v>
                </c:pt>
                <c:pt idx="43">
                  <c:v>5.3359000000000002E-3</c:v>
                </c:pt>
                <c:pt idx="44">
                  <c:v>5.0866000000000001E-3</c:v>
                </c:pt>
                <c:pt idx="45">
                  <c:v>5.3486999999999996E-3</c:v>
                </c:pt>
                <c:pt idx="46">
                  <c:v>5.4056E-3</c:v>
                </c:pt>
                <c:pt idx="47">
                  <c:v>5.4986999999999996E-3</c:v>
                </c:pt>
                <c:pt idx="48">
                  <c:v>5.0228E-3</c:v>
                </c:pt>
                <c:pt idx="49">
                  <c:v>3.5679000000000002E-3</c:v>
                </c:pt>
                <c:pt idx="50">
                  <c:v>2.9432E-3</c:v>
                </c:pt>
                <c:pt idx="51">
                  <c:v>2.7780999999999999E-3</c:v>
                </c:pt>
                <c:pt idx="52">
                  <c:v>2.3359000000000001E-3</c:v>
                </c:pt>
                <c:pt idx="53">
                  <c:v>1.9888000000000002E-3</c:v>
                </c:pt>
                <c:pt idx="54">
                  <c:v>1.9861000000000002E-3</c:v>
                </c:pt>
                <c:pt idx="55">
                  <c:v>2.0431E-3</c:v>
                </c:pt>
                <c:pt idx="56">
                  <c:v>2.0370000000000002E-3</c:v>
                </c:pt>
                <c:pt idx="57">
                  <c:v>2.0336E-3</c:v>
                </c:pt>
                <c:pt idx="58">
                  <c:v>1.9342999999999999E-3</c:v>
                </c:pt>
                <c:pt idx="59">
                  <c:v>1.8425E-3</c:v>
                </c:pt>
                <c:pt idx="60">
                  <c:v>1.7068999999999999E-3</c:v>
                </c:pt>
                <c:pt idx="61">
                  <c:v>1.4904E-3</c:v>
                </c:pt>
                <c:pt idx="62">
                  <c:v>1.2746999999999999E-3</c:v>
                </c:pt>
                <c:pt idx="63">
                  <c:v>1.0935000000000001E-3</c:v>
                </c:pt>
                <c:pt idx="64">
                  <c:v>9.6409000000000002E-4</c:v>
                </c:pt>
                <c:pt idx="65">
                  <c:v>8.2992000000000005E-4</c:v>
                </c:pt>
                <c:pt idx="66">
                  <c:v>7.0805E-4</c:v>
                </c:pt>
                <c:pt idx="67">
                  <c:v>6.0294000000000005E-4</c:v>
                </c:pt>
                <c:pt idx="68">
                  <c:v>4.7326999999999997E-4</c:v>
                </c:pt>
                <c:pt idx="69">
                  <c:v>3.3307999999999998E-4</c:v>
                </c:pt>
                <c:pt idx="70">
                  <c:v>2.0011000000000001E-4</c:v>
                </c:pt>
                <c:pt idx="71" formatCode="0.00E+00">
                  <c:v>7.4104999999999996E-5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AE0-4BCD-B1B2-0F29849DE12E}"/>
            </c:ext>
          </c:extLst>
        </c:ser>
        <c:ser>
          <c:idx val="5"/>
          <c:order val="5"/>
          <c:tx>
            <c:strRef>
              <c:f>'MTFs at max Strehl w Astig'!$G$3</c:f>
              <c:strCache>
                <c:ptCount val="1"/>
                <c:pt idx="0">
                  <c:v>261OS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Astig'!$G$4:$G$76</c:f>
              <c:numCache>
                <c:formatCode>General</c:formatCode>
                <c:ptCount val="73"/>
                <c:pt idx="0">
                  <c:v>1</c:v>
                </c:pt>
                <c:pt idx="1">
                  <c:v>0.73877999999999999</c:v>
                </c:pt>
                <c:pt idx="2">
                  <c:v>0.45295999999999997</c:v>
                </c:pt>
                <c:pt idx="3">
                  <c:v>0.24285000000000001</c:v>
                </c:pt>
                <c:pt idx="4">
                  <c:v>0.12094000000000001</c:v>
                </c:pt>
                <c:pt idx="5">
                  <c:v>0.12845000000000001</c:v>
                </c:pt>
                <c:pt idx="6">
                  <c:v>0.14235</c:v>
                </c:pt>
                <c:pt idx="7">
                  <c:v>0.12470000000000001</c:v>
                </c:pt>
                <c:pt idx="8">
                  <c:v>9.0260999999999994E-2</c:v>
                </c:pt>
                <c:pt idx="9">
                  <c:v>6.7421999999999996E-2</c:v>
                </c:pt>
                <c:pt idx="10">
                  <c:v>7.5441999999999995E-2</c:v>
                </c:pt>
                <c:pt idx="11">
                  <c:v>8.2041000000000003E-2</c:v>
                </c:pt>
                <c:pt idx="12">
                  <c:v>7.8273999999999996E-2</c:v>
                </c:pt>
                <c:pt idx="13">
                  <c:v>6.7014000000000004E-2</c:v>
                </c:pt>
                <c:pt idx="14">
                  <c:v>5.2531000000000001E-2</c:v>
                </c:pt>
                <c:pt idx="15">
                  <c:v>4.2644000000000001E-2</c:v>
                </c:pt>
                <c:pt idx="16">
                  <c:v>4.2256000000000002E-2</c:v>
                </c:pt>
                <c:pt idx="17">
                  <c:v>4.2673999999999997E-2</c:v>
                </c:pt>
                <c:pt idx="18">
                  <c:v>4.1488999999999998E-2</c:v>
                </c:pt>
                <c:pt idx="19">
                  <c:v>3.8142000000000002E-2</c:v>
                </c:pt>
                <c:pt idx="20">
                  <c:v>3.4222000000000002E-2</c:v>
                </c:pt>
                <c:pt idx="21">
                  <c:v>3.1641000000000002E-2</c:v>
                </c:pt>
                <c:pt idx="22">
                  <c:v>3.0342999999999998E-2</c:v>
                </c:pt>
                <c:pt idx="23">
                  <c:v>2.8750000000000001E-2</c:v>
                </c:pt>
                <c:pt idx="24">
                  <c:v>2.6786000000000001E-2</c:v>
                </c:pt>
                <c:pt idx="25">
                  <c:v>2.5256000000000001E-2</c:v>
                </c:pt>
                <c:pt idx="26">
                  <c:v>2.4087999999999998E-2</c:v>
                </c:pt>
                <c:pt idx="27">
                  <c:v>2.2717999999999999E-2</c:v>
                </c:pt>
                <c:pt idx="28">
                  <c:v>2.1455999999999999E-2</c:v>
                </c:pt>
                <c:pt idx="29">
                  <c:v>1.9984999999999999E-2</c:v>
                </c:pt>
                <c:pt idx="30">
                  <c:v>1.8869E-2</c:v>
                </c:pt>
                <c:pt idx="31">
                  <c:v>1.8442E-2</c:v>
                </c:pt>
                <c:pt idx="32">
                  <c:v>1.8464000000000001E-2</c:v>
                </c:pt>
                <c:pt idx="33">
                  <c:v>1.8539E-2</c:v>
                </c:pt>
                <c:pt idx="34">
                  <c:v>1.8075000000000001E-2</c:v>
                </c:pt>
                <c:pt idx="35">
                  <c:v>1.7077999999999999E-2</c:v>
                </c:pt>
                <c:pt idx="36">
                  <c:v>1.5636000000000001E-2</c:v>
                </c:pt>
                <c:pt idx="37">
                  <c:v>1.4241E-2</c:v>
                </c:pt>
                <c:pt idx="38">
                  <c:v>1.3337E-2</c:v>
                </c:pt>
                <c:pt idx="39">
                  <c:v>1.2877E-2</c:v>
                </c:pt>
                <c:pt idx="40">
                  <c:v>1.2393E-2</c:v>
                </c:pt>
                <c:pt idx="41">
                  <c:v>1.2078E-2</c:v>
                </c:pt>
                <c:pt idx="42">
                  <c:v>1.1278E-2</c:v>
                </c:pt>
                <c:pt idx="43">
                  <c:v>9.9544999999999998E-3</c:v>
                </c:pt>
                <c:pt idx="44">
                  <c:v>8.7857000000000005E-3</c:v>
                </c:pt>
                <c:pt idx="45">
                  <c:v>8.3785000000000005E-3</c:v>
                </c:pt>
                <c:pt idx="46">
                  <c:v>8.0215000000000009E-3</c:v>
                </c:pt>
                <c:pt idx="47">
                  <c:v>7.4935000000000002E-3</c:v>
                </c:pt>
                <c:pt idx="48">
                  <c:v>7.0648000000000004E-3</c:v>
                </c:pt>
                <c:pt idx="49">
                  <c:v>6.7323000000000001E-3</c:v>
                </c:pt>
                <c:pt idx="50">
                  <c:v>6.6005999999999999E-3</c:v>
                </c:pt>
                <c:pt idx="51">
                  <c:v>6.4587000000000004E-3</c:v>
                </c:pt>
                <c:pt idx="52">
                  <c:v>6.2719000000000004E-3</c:v>
                </c:pt>
                <c:pt idx="53">
                  <c:v>5.9769000000000003E-3</c:v>
                </c:pt>
                <c:pt idx="54">
                  <c:v>5.5592999999999997E-3</c:v>
                </c:pt>
                <c:pt idx="55">
                  <c:v>5.1164000000000001E-3</c:v>
                </c:pt>
                <c:pt idx="56">
                  <c:v>4.8348000000000002E-3</c:v>
                </c:pt>
                <c:pt idx="57">
                  <c:v>4.7244000000000001E-3</c:v>
                </c:pt>
                <c:pt idx="58">
                  <c:v>4.6705999999999996E-3</c:v>
                </c:pt>
                <c:pt idx="59">
                  <c:v>4.5903999999999997E-3</c:v>
                </c:pt>
                <c:pt idx="60">
                  <c:v>4.5081000000000001E-3</c:v>
                </c:pt>
                <c:pt idx="61">
                  <c:v>4.2431999999999999E-3</c:v>
                </c:pt>
                <c:pt idx="62">
                  <c:v>3.9668999999999998E-3</c:v>
                </c:pt>
                <c:pt idx="63">
                  <c:v>3.5764999999999998E-3</c:v>
                </c:pt>
                <c:pt idx="64">
                  <c:v>2.8785E-3</c:v>
                </c:pt>
                <c:pt idx="65">
                  <c:v>2.3175000000000001E-3</c:v>
                </c:pt>
                <c:pt idx="66">
                  <c:v>2.2845000000000001E-3</c:v>
                </c:pt>
                <c:pt idx="67">
                  <c:v>2.1201000000000002E-3</c:v>
                </c:pt>
                <c:pt idx="68">
                  <c:v>1.7204E-3</c:v>
                </c:pt>
                <c:pt idx="69">
                  <c:v>1.2256999999999999E-3</c:v>
                </c:pt>
                <c:pt idx="70">
                  <c:v>6.3060000000000004E-4</c:v>
                </c:pt>
                <c:pt idx="71">
                  <c:v>1.4159E-4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AE0-4BCD-B1B2-0F29849DE12E}"/>
            </c:ext>
          </c:extLst>
        </c:ser>
        <c:ser>
          <c:idx val="6"/>
          <c:order val="6"/>
          <c:tx>
            <c:strRef>
              <c:f>'MTFs at max Strehl w Astig'!$H$3</c:f>
              <c:strCache>
                <c:ptCount val="1"/>
                <c:pt idx="0">
                  <c:v>263OD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Astig'!$H$4:$H$76</c:f>
              <c:numCache>
                <c:formatCode>General</c:formatCode>
                <c:ptCount val="73"/>
                <c:pt idx="0">
                  <c:v>1</c:v>
                </c:pt>
                <c:pt idx="1">
                  <c:v>0.65061999999999998</c:v>
                </c:pt>
                <c:pt idx="2">
                  <c:v>0.41824</c:v>
                </c:pt>
                <c:pt idx="3">
                  <c:v>0.29597000000000001</c:v>
                </c:pt>
                <c:pt idx="4">
                  <c:v>0.20885999999999999</c:v>
                </c:pt>
                <c:pt idx="5">
                  <c:v>0.13788</c:v>
                </c:pt>
                <c:pt idx="6">
                  <c:v>8.6046999999999998E-2</c:v>
                </c:pt>
                <c:pt idx="7">
                  <c:v>6.3342999999999997E-2</c:v>
                </c:pt>
                <c:pt idx="8">
                  <c:v>5.4996000000000003E-2</c:v>
                </c:pt>
                <c:pt idx="9">
                  <c:v>5.4303999999999998E-2</c:v>
                </c:pt>
                <c:pt idx="10">
                  <c:v>5.3282999999999997E-2</c:v>
                </c:pt>
                <c:pt idx="11">
                  <c:v>5.1160999999999998E-2</c:v>
                </c:pt>
                <c:pt idx="12">
                  <c:v>4.8015000000000002E-2</c:v>
                </c:pt>
                <c:pt idx="13">
                  <c:v>4.4761000000000002E-2</c:v>
                </c:pt>
                <c:pt idx="14">
                  <c:v>4.2120999999999999E-2</c:v>
                </c:pt>
                <c:pt idx="15">
                  <c:v>4.1252999999999998E-2</c:v>
                </c:pt>
                <c:pt idx="16">
                  <c:v>4.1050000000000003E-2</c:v>
                </c:pt>
                <c:pt idx="17">
                  <c:v>4.0457E-2</c:v>
                </c:pt>
                <c:pt idx="18">
                  <c:v>3.8883000000000001E-2</c:v>
                </c:pt>
                <c:pt idx="19">
                  <c:v>3.6561000000000003E-2</c:v>
                </c:pt>
                <c:pt idx="20">
                  <c:v>3.3954999999999999E-2</c:v>
                </c:pt>
                <c:pt idx="21">
                  <c:v>3.1350999999999997E-2</c:v>
                </c:pt>
                <c:pt idx="22">
                  <c:v>2.9203E-2</c:v>
                </c:pt>
                <c:pt idx="23">
                  <c:v>2.7543000000000002E-2</c:v>
                </c:pt>
                <c:pt idx="24">
                  <c:v>2.6155000000000001E-2</c:v>
                </c:pt>
                <c:pt idx="25">
                  <c:v>2.4934999999999999E-2</c:v>
                </c:pt>
                <c:pt idx="26">
                  <c:v>2.3972E-2</c:v>
                </c:pt>
                <c:pt idx="27">
                  <c:v>2.3008000000000001E-2</c:v>
                </c:pt>
                <c:pt idx="28">
                  <c:v>2.2024999999999999E-2</c:v>
                </c:pt>
                <c:pt idx="29">
                  <c:v>2.0981E-2</c:v>
                </c:pt>
                <c:pt idx="30">
                  <c:v>1.9883999999999999E-2</c:v>
                </c:pt>
                <c:pt idx="31">
                  <c:v>1.8773999999999999E-2</c:v>
                </c:pt>
                <c:pt idx="32">
                  <c:v>1.7637E-2</c:v>
                </c:pt>
                <c:pt idx="33">
                  <c:v>1.6545000000000001E-2</c:v>
                </c:pt>
                <c:pt idx="34">
                  <c:v>1.5502999999999999E-2</c:v>
                </c:pt>
                <c:pt idx="35">
                  <c:v>1.4612999999999999E-2</c:v>
                </c:pt>
                <c:pt idx="36">
                  <c:v>1.3831E-2</c:v>
                </c:pt>
                <c:pt idx="37">
                  <c:v>1.3014E-2</c:v>
                </c:pt>
                <c:pt idx="38">
                  <c:v>1.1948E-2</c:v>
                </c:pt>
                <c:pt idx="39">
                  <c:v>1.0408000000000001E-2</c:v>
                </c:pt>
                <c:pt idx="40">
                  <c:v>8.7176000000000007E-3</c:v>
                </c:pt>
                <c:pt idx="41">
                  <c:v>8.0338000000000007E-3</c:v>
                </c:pt>
                <c:pt idx="42">
                  <c:v>8.3426000000000004E-3</c:v>
                </c:pt>
                <c:pt idx="43">
                  <c:v>8.9487999999999998E-3</c:v>
                </c:pt>
                <c:pt idx="44">
                  <c:v>9.0463000000000002E-3</c:v>
                </c:pt>
                <c:pt idx="45">
                  <c:v>8.2435000000000008E-3</c:v>
                </c:pt>
                <c:pt idx="46">
                  <c:v>6.9367999999999999E-3</c:v>
                </c:pt>
                <c:pt idx="47">
                  <c:v>5.5799999999999999E-3</c:v>
                </c:pt>
                <c:pt idx="48">
                  <c:v>4.4330000000000003E-3</c:v>
                </c:pt>
                <c:pt idx="49">
                  <c:v>3.3679999999999999E-3</c:v>
                </c:pt>
                <c:pt idx="50">
                  <c:v>2.5232000000000002E-3</c:v>
                </c:pt>
                <c:pt idx="51">
                  <c:v>2.0428E-3</c:v>
                </c:pt>
                <c:pt idx="52">
                  <c:v>1.7413000000000001E-3</c:v>
                </c:pt>
                <c:pt idx="53">
                  <c:v>1.4582E-3</c:v>
                </c:pt>
                <c:pt idx="54">
                  <c:v>1.2577000000000001E-3</c:v>
                </c:pt>
                <c:pt idx="55">
                  <c:v>1.1299999999999999E-3</c:v>
                </c:pt>
                <c:pt idx="56">
                  <c:v>1.0299E-3</c:v>
                </c:pt>
                <c:pt idx="57">
                  <c:v>9.2442999999999996E-4</c:v>
                </c:pt>
                <c:pt idx="58">
                  <c:v>8.4522999999999998E-4</c:v>
                </c:pt>
                <c:pt idx="59">
                  <c:v>7.3656999999999998E-4</c:v>
                </c:pt>
                <c:pt idx="60">
                  <c:v>6.1983000000000003E-4</c:v>
                </c:pt>
                <c:pt idx="61">
                  <c:v>5.2671E-4</c:v>
                </c:pt>
                <c:pt idx="62">
                  <c:v>4.4628000000000002E-4</c:v>
                </c:pt>
                <c:pt idx="63">
                  <c:v>3.6151E-4</c:v>
                </c:pt>
                <c:pt idx="64">
                  <c:v>3.3002999999999998E-4</c:v>
                </c:pt>
                <c:pt idx="65">
                  <c:v>2.9674999999999998E-4</c:v>
                </c:pt>
                <c:pt idx="66">
                  <c:v>2.6696000000000001E-4</c:v>
                </c:pt>
                <c:pt idx="67">
                  <c:v>2.5588999999999999E-4</c:v>
                </c:pt>
                <c:pt idx="68">
                  <c:v>2.4813E-4</c:v>
                </c:pt>
                <c:pt idx="69">
                  <c:v>2.3071999999999999E-4</c:v>
                </c:pt>
                <c:pt idx="70">
                  <c:v>1.9785000000000001E-4</c:v>
                </c:pt>
                <c:pt idx="71" formatCode="0.00E+00">
                  <c:v>7.5797999999999995E-5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AE0-4BCD-B1B2-0F29849DE12E}"/>
            </c:ext>
          </c:extLst>
        </c:ser>
        <c:ser>
          <c:idx val="7"/>
          <c:order val="7"/>
          <c:tx>
            <c:strRef>
              <c:f>'MTFs at max Strehl w Astig'!$I$3</c:f>
              <c:strCache>
                <c:ptCount val="1"/>
                <c:pt idx="0">
                  <c:v>264OD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Astig'!$I$4:$I$76</c:f>
              <c:numCache>
                <c:formatCode>General</c:formatCode>
                <c:ptCount val="73"/>
                <c:pt idx="0">
                  <c:v>1</c:v>
                </c:pt>
                <c:pt idx="1">
                  <c:v>0.67666000000000004</c:v>
                </c:pt>
                <c:pt idx="2">
                  <c:v>0.33427000000000001</c:v>
                </c:pt>
                <c:pt idx="3">
                  <c:v>0.17152000000000001</c:v>
                </c:pt>
                <c:pt idx="4">
                  <c:v>0.14532</c:v>
                </c:pt>
                <c:pt idx="5">
                  <c:v>0.15204999999999999</c:v>
                </c:pt>
                <c:pt idx="6">
                  <c:v>0.125</c:v>
                </c:pt>
                <c:pt idx="7">
                  <c:v>0.10011</c:v>
                </c:pt>
                <c:pt idx="8">
                  <c:v>8.6651000000000006E-2</c:v>
                </c:pt>
                <c:pt idx="9">
                  <c:v>7.8797000000000006E-2</c:v>
                </c:pt>
                <c:pt idx="10">
                  <c:v>6.5949999999999995E-2</c:v>
                </c:pt>
                <c:pt idx="11">
                  <c:v>5.3623999999999998E-2</c:v>
                </c:pt>
                <c:pt idx="12">
                  <c:v>5.2510000000000001E-2</c:v>
                </c:pt>
                <c:pt idx="13">
                  <c:v>5.1898E-2</c:v>
                </c:pt>
                <c:pt idx="14">
                  <c:v>4.8538999999999999E-2</c:v>
                </c:pt>
                <c:pt idx="15">
                  <c:v>4.7431000000000001E-2</c:v>
                </c:pt>
                <c:pt idx="16">
                  <c:v>4.6988000000000002E-2</c:v>
                </c:pt>
                <c:pt idx="17">
                  <c:v>4.5328E-2</c:v>
                </c:pt>
                <c:pt idx="18">
                  <c:v>4.2557999999999999E-2</c:v>
                </c:pt>
                <c:pt idx="19">
                  <c:v>3.9326E-2</c:v>
                </c:pt>
                <c:pt idx="20">
                  <c:v>3.5868999999999998E-2</c:v>
                </c:pt>
                <c:pt idx="21">
                  <c:v>3.2545999999999999E-2</c:v>
                </c:pt>
                <c:pt idx="22">
                  <c:v>2.9603000000000001E-2</c:v>
                </c:pt>
                <c:pt idx="23">
                  <c:v>2.7063E-2</c:v>
                </c:pt>
                <c:pt idx="24">
                  <c:v>2.4892999999999998E-2</c:v>
                </c:pt>
                <c:pt idx="25">
                  <c:v>2.3133000000000001E-2</c:v>
                </c:pt>
                <c:pt idx="26">
                  <c:v>2.1770999999999999E-2</c:v>
                </c:pt>
                <c:pt idx="27">
                  <c:v>2.0552999999999998E-2</c:v>
                </c:pt>
                <c:pt idx="28">
                  <c:v>1.915E-2</c:v>
                </c:pt>
                <c:pt idx="29">
                  <c:v>1.7715999999999999E-2</c:v>
                </c:pt>
                <c:pt idx="30">
                  <c:v>1.6192000000000002E-2</c:v>
                </c:pt>
                <c:pt idx="31">
                  <c:v>1.4782E-2</c:v>
                </c:pt>
                <c:pt idx="32">
                  <c:v>1.3602E-2</c:v>
                </c:pt>
                <c:pt idx="33">
                  <c:v>1.2576E-2</c:v>
                </c:pt>
                <c:pt idx="34">
                  <c:v>1.1553000000000001E-2</c:v>
                </c:pt>
                <c:pt idx="35">
                  <c:v>1.0403000000000001E-2</c:v>
                </c:pt>
                <c:pt idx="36">
                  <c:v>9.1895999999999992E-3</c:v>
                </c:pt>
                <c:pt idx="37">
                  <c:v>8.2786999999999999E-3</c:v>
                </c:pt>
                <c:pt idx="38">
                  <c:v>7.5846000000000004E-3</c:v>
                </c:pt>
                <c:pt idx="39">
                  <c:v>6.9299000000000001E-3</c:v>
                </c:pt>
                <c:pt idx="40">
                  <c:v>6.3745E-3</c:v>
                </c:pt>
                <c:pt idx="41">
                  <c:v>5.9937999999999996E-3</c:v>
                </c:pt>
                <c:pt idx="42">
                  <c:v>5.7775999999999999E-3</c:v>
                </c:pt>
                <c:pt idx="43">
                  <c:v>5.5753E-3</c:v>
                </c:pt>
                <c:pt idx="44">
                  <c:v>5.2285999999999999E-3</c:v>
                </c:pt>
                <c:pt idx="45">
                  <c:v>4.8700000000000002E-3</c:v>
                </c:pt>
                <c:pt idx="46">
                  <c:v>4.6417999999999997E-3</c:v>
                </c:pt>
                <c:pt idx="47">
                  <c:v>4.3449999999999999E-3</c:v>
                </c:pt>
                <c:pt idx="48">
                  <c:v>3.8866999999999999E-3</c:v>
                </c:pt>
                <c:pt idx="49">
                  <c:v>3.3327999999999999E-3</c:v>
                </c:pt>
                <c:pt idx="50">
                  <c:v>2.7133999999999999E-3</c:v>
                </c:pt>
                <c:pt idx="51">
                  <c:v>2.2417000000000001E-3</c:v>
                </c:pt>
                <c:pt idx="52">
                  <c:v>2.0130999999999999E-3</c:v>
                </c:pt>
                <c:pt idx="53">
                  <c:v>1.8678E-3</c:v>
                </c:pt>
                <c:pt idx="54">
                  <c:v>1.6980000000000001E-3</c:v>
                </c:pt>
                <c:pt idx="55">
                  <c:v>1.4898999999999999E-3</c:v>
                </c:pt>
                <c:pt idx="56">
                  <c:v>1.3338E-3</c:v>
                </c:pt>
                <c:pt idx="57">
                  <c:v>1.189E-3</c:v>
                </c:pt>
                <c:pt idx="58">
                  <c:v>1.0379E-3</c:v>
                </c:pt>
                <c:pt idx="59">
                  <c:v>9.6517E-4</c:v>
                </c:pt>
                <c:pt idx="60">
                  <c:v>8.3648999999999995E-4</c:v>
                </c:pt>
                <c:pt idx="61">
                  <c:v>8.5097999999999999E-4</c:v>
                </c:pt>
                <c:pt idx="62">
                  <c:v>7.9401999999999999E-4</c:v>
                </c:pt>
                <c:pt idx="63">
                  <c:v>8.0099999999999995E-4</c:v>
                </c:pt>
                <c:pt idx="64">
                  <c:v>7.7486000000000005E-4</c:v>
                </c:pt>
                <c:pt idx="65">
                  <c:v>6.8802999999999996E-4</c:v>
                </c:pt>
                <c:pt idx="66">
                  <c:v>5.4281000000000002E-4</c:v>
                </c:pt>
                <c:pt idx="67">
                  <c:v>4.5911999999999998E-4</c:v>
                </c:pt>
                <c:pt idx="68">
                  <c:v>3.6400000000000001E-4</c:v>
                </c:pt>
                <c:pt idx="69">
                  <c:v>3.1640999999999999E-4</c:v>
                </c:pt>
                <c:pt idx="70">
                  <c:v>1.9359999999999999E-4</c:v>
                </c:pt>
                <c:pt idx="71" formatCode="0.00E+00">
                  <c:v>6.9400000000000006E-5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AE0-4BCD-B1B2-0F29849DE12E}"/>
            </c:ext>
          </c:extLst>
        </c:ser>
        <c:ser>
          <c:idx val="8"/>
          <c:order val="8"/>
          <c:tx>
            <c:strRef>
              <c:f>'MTFs at max Strehl w Astig'!$J$3</c:f>
              <c:strCache>
                <c:ptCount val="1"/>
                <c:pt idx="0">
                  <c:v>264OS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Astig'!$J$4:$J$76</c:f>
              <c:numCache>
                <c:formatCode>General</c:formatCode>
                <c:ptCount val="73"/>
                <c:pt idx="0">
                  <c:v>1</c:v>
                </c:pt>
                <c:pt idx="1">
                  <c:v>0.65639000000000003</c:v>
                </c:pt>
                <c:pt idx="2">
                  <c:v>0.31613000000000002</c:v>
                </c:pt>
                <c:pt idx="3">
                  <c:v>0.20075000000000001</c:v>
                </c:pt>
                <c:pt idx="4">
                  <c:v>0.13691</c:v>
                </c:pt>
                <c:pt idx="5">
                  <c:v>0.11606</c:v>
                </c:pt>
                <c:pt idx="6">
                  <c:v>0.10808</c:v>
                </c:pt>
                <c:pt idx="7">
                  <c:v>9.2242000000000005E-2</c:v>
                </c:pt>
                <c:pt idx="8">
                  <c:v>8.2934999999999995E-2</c:v>
                </c:pt>
                <c:pt idx="9">
                  <c:v>7.1613999999999997E-2</c:v>
                </c:pt>
                <c:pt idx="10">
                  <c:v>6.2212999999999997E-2</c:v>
                </c:pt>
                <c:pt idx="11">
                  <c:v>5.1768000000000002E-2</c:v>
                </c:pt>
                <c:pt idx="12">
                  <c:v>4.6238000000000001E-2</c:v>
                </c:pt>
                <c:pt idx="13">
                  <c:v>3.9801999999999997E-2</c:v>
                </c:pt>
                <c:pt idx="14">
                  <c:v>3.5687000000000003E-2</c:v>
                </c:pt>
                <c:pt idx="15">
                  <c:v>3.4602000000000001E-2</c:v>
                </c:pt>
                <c:pt idx="16">
                  <c:v>3.1972E-2</c:v>
                </c:pt>
                <c:pt idx="17">
                  <c:v>2.8965000000000001E-2</c:v>
                </c:pt>
                <c:pt idx="18">
                  <c:v>2.7414999999999998E-2</c:v>
                </c:pt>
                <c:pt idx="19">
                  <c:v>2.7059E-2</c:v>
                </c:pt>
                <c:pt idx="20">
                  <c:v>2.6955E-2</c:v>
                </c:pt>
                <c:pt idx="21">
                  <c:v>2.6297999999999998E-2</c:v>
                </c:pt>
                <c:pt idx="22">
                  <c:v>2.5034000000000001E-2</c:v>
                </c:pt>
                <c:pt idx="23">
                  <c:v>2.3463000000000001E-2</c:v>
                </c:pt>
                <c:pt idx="24">
                  <c:v>2.1940999999999999E-2</c:v>
                </c:pt>
                <c:pt idx="25">
                  <c:v>2.0455999999999998E-2</c:v>
                </c:pt>
                <c:pt idx="26">
                  <c:v>1.9023999999999999E-2</c:v>
                </c:pt>
                <c:pt idx="27">
                  <c:v>1.7541999999999999E-2</c:v>
                </c:pt>
                <c:pt idx="28">
                  <c:v>1.6256E-2</c:v>
                </c:pt>
                <c:pt idx="29">
                  <c:v>1.504E-2</c:v>
                </c:pt>
                <c:pt idx="30">
                  <c:v>1.3908E-2</c:v>
                </c:pt>
                <c:pt idx="31">
                  <c:v>1.286E-2</c:v>
                </c:pt>
                <c:pt idx="32">
                  <c:v>1.2007E-2</c:v>
                </c:pt>
                <c:pt idx="33">
                  <c:v>1.1232000000000001E-2</c:v>
                </c:pt>
                <c:pt idx="34">
                  <c:v>1.0496E-2</c:v>
                </c:pt>
                <c:pt idx="35">
                  <c:v>9.7096000000000005E-3</c:v>
                </c:pt>
                <c:pt idx="36">
                  <c:v>8.8947000000000002E-3</c:v>
                </c:pt>
                <c:pt idx="37">
                  <c:v>8.0622000000000003E-3</c:v>
                </c:pt>
                <c:pt idx="38">
                  <c:v>7.1964000000000004E-3</c:v>
                </c:pt>
                <c:pt idx="39">
                  <c:v>6.2683000000000001E-3</c:v>
                </c:pt>
                <c:pt idx="40">
                  <c:v>5.3740000000000003E-3</c:v>
                </c:pt>
                <c:pt idx="41">
                  <c:v>4.5269999999999998E-3</c:v>
                </c:pt>
                <c:pt idx="42">
                  <c:v>3.7623000000000001E-3</c:v>
                </c:pt>
                <c:pt idx="43">
                  <c:v>3.1624000000000001E-3</c:v>
                </c:pt>
                <c:pt idx="44">
                  <c:v>2.7640999999999998E-3</c:v>
                </c:pt>
                <c:pt idx="45">
                  <c:v>2.4878000000000001E-3</c:v>
                </c:pt>
                <c:pt idx="46">
                  <c:v>2.1848000000000002E-3</c:v>
                </c:pt>
                <c:pt idx="47">
                  <c:v>1.8852000000000001E-3</c:v>
                </c:pt>
                <c:pt idx="48">
                  <c:v>1.7782E-3</c:v>
                </c:pt>
                <c:pt idx="49">
                  <c:v>1.6308E-3</c:v>
                </c:pt>
                <c:pt idx="50">
                  <c:v>1.4243999999999999E-3</c:v>
                </c:pt>
                <c:pt idx="51">
                  <c:v>1.317E-3</c:v>
                </c:pt>
                <c:pt idx="52">
                  <c:v>1.3194000000000001E-3</c:v>
                </c:pt>
                <c:pt idx="53">
                  <c:v>1.2082E-3</c:v>
                </c:pt>
                <c:pt idx="54">
                  <c:v>1.119E-3</c:v>
                </c:pt>
                <c:pt idx="55">
                  <c:v>1.1303999999999999E-3</c:v>
                </c:pt>
                <c:pt idx="56">
                  <c:v>9.6071000000000004E-4</c:v>
                </c:pt>
                <c:pt idx="57">
                  <c:v>9.1995E-4</c:v>
                </c:pt>
                <c:pt idx="58">
                  <c:v>8.8027999999999999E-4</c:v>
                </c:pt>
                <c:pt idx="59">
                  <c:v>7.9987000000000005E-4</c:v>
                </c:pt>
                <c:pt idx="60">
                  <c:v>7.4635999999999995E-4</c:v>
                </c:pt>
                <c:pt idx="61">
                  <c:v>6.4645999999999996E-4</c:v>
                </c:pt>
                <c:pt idx="62">
                  <c:v>6.0859E-4</c:v>
                </c:pt>
                <c:pt idx="63">
                  <c:v>5.2745999999999999E-4</c:v>
                </c:pt>
                <c:pt idx="64">
                  <c:v>5.4991000000000003E-4</c:v>
                </c:pt>
                <c:pt idx="65">
                  <c:v>4.4904E-4</c:v>
                </c:pt>
                <c:pt idx="66">
                  <c:v>4.3770000000000001E-4</c:v>
                </c:pt>
                <c:pt idx="67">
                  <c:v>3.9073999999999999E-4</c:v>
                </c:pt>
                <c:pt idx="68">
                  <c:v>3.8259999999999998E-4</c:v>
                </c:pt>
                <c:pt idx="69">
                  <c:v>3.0939999999999999E-4</c:v>
                </c:pt>
                <c:pt idx="70">
                  <c:v>3.0612E-4</c:v>
                </c:pt>
                <c:pt idx="71">
                  <c:v>1.1942000000000001E-4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AE0-4BCD-B1B2-0F29849DE12E}"/>
            </c:ext>
          </c:extLst>
        </c:ser>
        <c:ser>
          <c:idx val="9"/>
          <c:order val="9"/>
          <c:tx>
            <c:strRef>
              <c:f>'MTFs at max Strehl w Astig'!$K$3</c:f>
              <c:strCache>
                <c:ptCount val="1"/>
                <c:pt idx="0">
                  <c:v>265OD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Astig'!$K$4:$K$76</c:f>
              <c:numCache>
                <c:formatCode>General</c:formatCode>
                <c:ptCount val="73"/>
                <c:pt idx="0">
                  <c:v>1</c:v>
                </c:pt>
                <c:pt idx="1">
                  <c:v>0.85138999999999998</c:v>
                </c:pt>
                <c:pt idx="2">
                  <c:v>0.58060999999999996</c:v>
                </c:pt>
                <c:pt idx="3">
                  <c:v>0.34723999999999999</c:v>
                </c:pt>
                <c:pt idx="4">
                  <c:v>0.22302</c:v>
                </c:pt>
                <c:pt idx="5">
                  <c:v>0.18171999999999999</c:v>
                </c:pt>
                <c:pt idx="6">
                  <c:v>0.15237000000000001</c:v>
                </c:pt>
                <c:pt idx="7">
                  <c:v>0.12393999999999999</c:v>
                </c:pt>
                <c:pt idx="8">
                  <c:v>0.10800999999999999</c:v>
                </c:pt>
                <c:pt idx="9">
                  <c:v>0.10589</c:v>
                </c:pt>
                <c:pt idx="10">
                  <c:v>0.10405</c:v>
                </c:pt>
                <c:pt idx="11">
                  <c:v>9.9640999999999993E-2</c:v>
                </c:pt>
                <c:pt idx="12">
                  <c:v>9.2117000000000004E-2</c:v>
                </c:pt>
                <c:pt idx="13">
                  <c:v>8.2937999999999998E-2</c:v>
                </c:pt>
                <c:pt idx="14">
                  <c:v>7.4038000000000007E-2</c:v>
                </c:pt>
                <c:pt idx="15">
                  <c:v>6.6628999999999994E-2</c:v>
                </c:pt>
                <c:pt idx="16">
                  <c:v>6.1461000000000002E-2</c:v>
                </c:pt>
                <c:pt idx="17">
                  <c:v>5.7689999999999998E-2</c:v>
                </c:pt>
                <c:pt idx="18">
                  <c:v>5.4344000000000003E-2</c:v>
                </c:pt>
                <c:pt idx="19">
                  <c:v>5.1570999999999999E-2</c:v>
                </c:pt>
                <c:pt idx="20">
                  <c:v>4.8534000000000001E-2</c:v>
                </c:pt>
                <c:pt idx="21">
                  <c:v>4.5045000000000002E-2</c:v>
                </c:pt>
                <c:pt idx="22">
                  <c:v>4.1556000000000003E-2</c:v>
                </c:pt>
                <c:pt idx="23">
                  <c:v>3.9225000000000003E-2</c:v>
                </c:pt>
                <c:pt idx="24">
                  <c:v>3.8087000000000003E-2</c:v>
                </c:pt>
                <c:pt idx="25">
                  <c:v>3.7079000000000001E-2</c:v>
                </c:pt>
                <c:pt idx="26">
                  <c:v>3.5143000000000001E-2</c:v>
                </c:pt>
                <c:pt idx="27">
                  <c:v>3.2032999999999999E-2</c:v>
                </c:pt>
                <c:pt idx="28">
                  <c:v>2.8908E-2</c:v>
                </c:pt>
                <c:pt idx="29">
                  <c:v>2.7007E-2</c:v>
                </c:pt>
                <c:pt idx="30">
                  <c:v>2.6485999999999999E-2</c:v>
                </c:pt>
                <c:pt idx="31">
                  <c:v>2.5731E-2</c:v>
                </c:pt>
                <c:pt idx="32">
                  <c:v>2.3932999999999999E-2</c:v>
                </c:pt>
                <c:pt idx="33">
                  <c:v>2.1699E-2</c:v>
                </c:pt>
                <c:pt idx="34">
                  <c:v>2.061E-2</c:v>
                </c:pt>
                <c:pt idx="35">
                  <c:v>2.1180000000000001E-2</c:v>
                </c:pt>
                <c:pt idx="36">
                  <c:v>2.2175E-2</c:v>
                </c:pt>
                <c:pt idx="37">
                  <c:v>2.2800000000000001E-2</c:v>
                </c:pt>
                <c:pt idx="38">
                  <c:v>2.2728999999999999E-2</c:v>
                </c:pt>
                <c:pt idx="39">
                  <c:v>2.1995000000000001E-2</c:v>
                </c:pt>
                <c:pt idx="40">
                  <c:v>2.1078E-2</c:v>
                </c:pt>
                <c:pt idx="41">
                  <c:v>2.0281E-2</c:v>
                </c:pt>
                <c:pt idx="42">
                  <c:v>1.9966000000000001E-2</c:v>
                </c:pt>
                <c:pt idx="43">
                  <c:v>1.9644999999999999E-2</c:v>
                </c:pt>
                <c:pt idx="44">
                  <c:v>1.8790999999999999E-2</c:v>
                </c:pt>
                <c:pt idx="45">
                  <c:v>1.7278999999999999E-2</c:v>
                </c:pt>
                <c:pt idx="46">
                  <c:v>1.5278E-2</c:v>
                </c:pt>
                <c:pt idx="47">
                  <c:v>1.3502E-2</c:v>
                </c:pt>
                <c:pt idx="48">
                  <c:v>1.2529999999999999E-2</c:v>
                </c:pt>
                <c:pt idx="49">
                  <c:v>1.2031E-2</c:v>
                </c:pt>
                <c:pt idx="50">
                  <c:v>1.1794000000000001E-2</c:v>
                </c:pt>
                <c:pt idx="51">
                  <c:v>1.1433E-2</c:v>
                </c:pt>
                <c:pt idx="52">
                  <c:v>1.0812E-2</c:v>
                </c:pt>
                <c:pt idx="53">
                  <c:v>9.7362000000000004E-3</c:v>
                </c:pt>
                <c:pt idx="54">
                  <c:v>8.5045999999999993E-3</c:v>
                </c:pt>
                <c:pt idx="55">
                  <c:v>7.3378000000000002E-3</c:v>
                </c:pt>
                <c:pt idx="56">
                  <c:v>6.3381000000000002E-3</c:v>
                </c:pt>
                <c:pt idx="57">
                  <c:v>5.5033E-3</c:v>
                </c:pt>
                <c:pt idx="58">
                  <c:v>4.7862E-3</c:v>
                </c:pt>
                <c:pt idx="59">
                  <c:v>4.0556999999999998E-3</c:v>
                </c:pt>
                <c:pt idx="60">
                  <c:v>3.2948999999999999E-3</c:v>
                </c:pt>
                <c:pt idx="61">
                  <c:v>2.5444999999999999E-3</c:v>
                </c:pt>
                <c:pt idx="62">
                  <c:v>1.9312000000000001E-3</c:v>
                </c:pt>
                <c:pt idx="63">
                  <c:v>1.4963000000000001E-3</c:v>
                </c:pt>
                <c:pt idx="64">
                  <c:v>1.2596E-3</c:v>
                </c:pt>
                <c:pt idx="65">
                  <c:v>1.049E-3</c:v>
                </c:pt>
                <c:pt idx="66">
                  <c:v>8.3836999999999996E-4</c:v>
                </c:pt>
                <c:pt idx="67">
                  <c:v>7.1531000000000003E-4</c:v>
                </c:pt>
                <c:pt idx="68">
                  <c:v>6.0101999999999996E-4</c:v>
                </c:pt>
                <c:pt idx="69">
                  <c:v>5.0266999999999998E-4</c:v>
                </c:pt>
                <c:pt idx="70">
                  <c:v>4.2728999999999998E-4</c:v>
                </c:pt>
                <c:pt idx="71">
                  <c:v>1.7966999999999999E-4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AE0-4BCD-B1B2-0F29849DE12E}"/>
            </c:ext>
          </c:extLst>
        </c:ser>
        <c:ser>
          <c:idx val="10"/>
          <c:order val="10"/>
          <c:tx>
            <c:strRef>
              <c:f>'MTFs at max Strehl w Astig'!$L$3</c:f>
              <c:strCache>
                <c:ptCount val="1"/>
                <c:pt idx="0">
                  <c:v>265OS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Astig'!$L$4:$L$76</c:f>
              <c:numCache>
                <c:formatCode>General</c:formatCode>
                <c:ptCount val="73"/>
                <c:pt idx="0">
                  <c:v>1</c:v>
                </c:pt>
                <c:pt idx="1">
                  <c:v>0.61289000000000005</c:v>
                </c:pt>
                <c:pt idx="2">
                  <c:v>0.30124000000000001</c:v>
                </c:pt>
                <c:pt idx="3">
                  <c:v>0.19980999999999999</c:v>
                </c:pt>
                <c:pt idx="4">
                  <c:v>0.16175999999999999</c:v>
                </c:pt>
                <c:pt idx="5">
                  <c:v>0.13841999999999999</c:v>
                </c:pt>
                <c:pt idx="6">
                  <c:v>0.12121999999999999</c:v>
                </c:pt>
                <c:pt idx="7">
                  <c:v>0.10678</c:v>
                </c:pt>
                <c:pt idx="8">
                  <c:v>9.2642000000000002E-2</c:v>
                </c:pt>
                <c:pt idx="9">
                  <c:v>8.3669999999999994E-2</c:v>
                </c:pt>
                <c:pt idx="10">
                  <c:v>7.5107999999999994E-2</c:v>
                </c:pt>
                <c:pt idx="11">
                  <c:v>7.0550000000000002E-2</c:v>
                </c:pt>
                <c:pt idx="12">
                  <c:v>6.6188999999999998E-2</c:v>
                </c:pt>
                <c:pt idx="13">
                  <c:v>6.2212000000000003E-2</c:v>
                </c:pt>
                <c:pt idx="14">
                  <c:v>5.7697999999999999E-2</c:v>
                </c:pt>
                <c:pt idx="15">
                  <c:v>5.3797999999999999E-2</c:v>
                </c:pt>
                <c:pt idx="16">
                  <c:v>4.9541000000000002E-2</c:v>
                </c:pt>
                <c:pt idx="17">
                  <c:v>4.5280000000000001E-2</c:v>
                </c:pt>
                <c:pt idx="18">
                  <c:v>4.0634999999999998E-2</c:v>
                </c:pt>
                <c:pt idx="19">
                  <c:v>3.5956000000000002E-2</c:v>
                </c:pt>
                <c:pt idx="20">
                  <c:v>3.1622999999999998E-2</c:v>
                </c:pt>
                <c:pt idx="21">
                  <c:v>2.7761000000000001E-2</c:v>
                </c:pt>
                <c:pt idx="22">
                  <c:v>2.4322E-2</c:v>
                </c:pt>
                <c:pt idx="23">
                  <c:v>2.1572000000000001E-2</c:v>
                </c:pt>
                <c:pt idx="24">
                  <c:v>1.9356000000000002E-2</c:v>
                </c:pt>
                <c:pt idx="25">
                  <c:v>1.7361000000000001E-2</c:v>
                </c:pt>
                <c:pt idx="26">
                  <c:v>1.5564E-2</c:v>
                </c:pt>
                <c:pt idx="27">
                  <c:v>1.4125E-2</c:v>
                </c:pt>
                <c:pt idx="28">
                  <c:v>1.2713E-2</c:v>
                </c:pt>
                <c:pt idx="29">
                  <c:v>1.1422E-2</c:v>
                </c:pt>
                <c:pt idx="30">
                  <c:v>1.0300999999999999E-2</c:v>
                </c:pt>
                <c:pt idx="31">
                  <c:v>9.5086000000000007E-3</c:v>
                </c:pt>
                <c:pt idx="32">
                  <c:v>9.0183999999999993E-3</c:v>
                </c:pt>
                <c:pt idx="33">
                  <c:v>8.6335000000000005E-3</c:v>
                </c:pt>
                <c:pt idx="34">
                  <c:v>8.1892000000000006E-3</c:v>
                </c:pt>
                <c:pt idx="35">
                  <c:v>7.6207000000000002E-3</c:v>
                </c:pt>
                <c:pt idx="36">
                  <c:v>6.9810999999999996E-3</c:v>
                </c:pt>
                <c:pt idx="37">
                  <c:v>6.234E-3</c:v>
                </c:pt>
                <c:pt idx="38">
                  <c:v>5.4568999999999998E-3</c:v>
                </c:pt>
                <c:pt idx="39">
                  <c:v>4.6883999999999997E-3</c:v>
                </c:pt>
                <c:pt idx="40">
                  <c:v>4.0464999999999997E-3</c:v>
                </c:pt>
                <c:pt idx="41">
                  <c:v>3.4534000000000001E-3</c:v>
                </c:pt>
                <c:pt idx="42">
                  <c:v>2.9778000000000001E-3</c:v>
                </c:pt>
                <c:pt idx="43">
                  <c:v>2.5980999999999999E-3</c:v>
                </c:pt>
                <c:pt idx="44">
                  <c:v>2.2989999999999998E-3</c:v>
                </c:pt>
                <c:pt idx="45">
                  <c:v>2.0439999999999998E-3</c:v>
                </c:pt>
                <c:pt idx="46">
                  <c:v>1.8307E-3</c:v>
                </c:pt>
                <c:pt idx="47">
                  <c:v>1.6622E-3</c:v>
                </c:pt>
                <c:pt idx="48">
                  <c:v>1.5116000000000001E-3</c:v>
                </c:pt>
                <c:pt idx="49">
                  <c:v>1.4281000000000001E-3</c:v>
                </c:pt>
                <c:pt idx="50">
                  <c:v>1.3347000000000001E-3</c:v>
                </c:pt>
                <c:pt idx="51">
                  <c:v>1.2589999999999999E-3</c:v>
                </c:pt>
                <c:pt idx="52">
                  <c:v>1.1766000000000001E-3</c:v>
                </c:pt>
                <c:pt idx="53">
                  <c:v>1.1352000000000001E-3</c:v>
                </c:pt>
                <c:pt idx="54">
                  <c:v>1.0696E-3</c:v>
                </c:pt>
                <c:pt idx="55">
                  <c:v>1.0200999999999999E-3</c:v>
                </c:pt>
                <c:pt idx="56">
                  <c:v>9.3621999999999998E-4</c:v>
                </c:pt>
                <c:pt idx="57">
                  <c:v>9.3094E-4</c:v>
                </c:pt>
                <c:pt idx="58">
                  <c:v>8.7600999999999998E-4</c:v>
                </c:pt>
                <c:pt idx="59">
                  <c:v>7.7417000000000002E-4</c:v>
                </c:pt>
                <c:pt idx="60">
                  <c:v>7.3881999999999995E-4</c:v>
                </c:pt>
                <c:pt idx="61">
                  <c:v>7.3497000000000005E-4</c:v>
                </c:pt>
                <c:pt idx="62">
                  <c:v>6.4351000000000002E-4</c:v>
                </c:pt>
                <c:pt idx="63">
                  <c:v>5.8054000000000005E-4</c:v>
                </c:pt>
                <c:pt idx="64">
                  <c:v>5.798E-4</c:v>
                </c:pt>
                <c:pt idx="65">
                  <c:v>4.6216999999999997E-4</c:v>
                </c:pt>
                <c:pt idx="66">
                  <c:v>4.3723999999999998E-4</c:v>
                </c:pt>
                <c:pt idx="67">
                  <c:v>3.2749999999999999E-4</c:v>
                </c:pt>
                <c:pt idx="68">
                  <c:v>3.2513000000000003E-4</c:v>
                </c:pt>
                <c:pt idx="69">
                  <c:v>2.6593999999999999E-4</c:v>
                </c:pt>
                <c:pt idx="70">
                  <c:v>1.9879000000000001E-4</c:v>
                </c:pt>
                <c:pt idx="71">
                  <c:v>1.0134E-4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AE0-4BCD-B1B2-0F29849DE12E}"/>
            </c:ext>
          </c:extLst>
        </c:ser>
        <c:ser>
          <c:idx val="11"/>
          <c:order val="11"/>
          <c:tx>
            <c:strRef>
              <c:f>'MTFs at max Strehl w Astig'!$M$3</c:f>
              <c:strCache>
                <c:ptCount val="1"/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Astig'!$M$4:$M$76</c:f>
              <c:numCache>
                <c:formatCode>General</c:formatCode>
                <c:ptCount val="73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AE0-4BCD-B1B2-0F29849DE12E}"/>
            </c:ext>
          </c:extLst>
        </c:ser>
        <c:ser>
          <c:idx val="12"/>
          <c:order val="12"/>
          <c:tx>
            <c:strRef>
              <c:f>'MTFs at max Strehl w Astig'!$N$3</c:f>
              <c:strCache>
                <c:ptCount val="1"/>
                <c:pt idx="0">
                  <c:v>average</c:v>
                </c:pt>
              </c:strCache>
            </c:strRef>
          </c:tx>
          <c:spPr>
            <a:ln w="412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Astig'!$N$4:$N$76</c:f>
              <c:numCache>
                <c:formatCode>General</c:formatCode>
                <c:ptCount val="73"/>
                <c:pt idx="0">
                  <c:v>1</c:v>
                </c:pt>
                <c:pt idx="1">
                  <c:v>0.74021454545454546</c:v>
                </c:pt>
                <c:pt idx="2">
                  <c:v>0.43616272727272726</c:v>
                </c:pt>
                <c:pt idx="3">
                  <c:v>0.26076636363636368</c:v>
                </c:pt>
                <c:pt idx="4">
                  <c:v>0.1785609090909091</c:v>
                </c:pt>
                <c:pt idx="5">
                  <c:v>0.14301636363636366</c:v>
                </c:pt>
                <c:pt idx="6">
                  <c:v>0.12267981818181818</c:v>
                </c:pt>
                <c:pt idx="7">
                  <c:v>0.10567345454545457</c:v>
                </c:pt>
                <c:pt idx="8">
                  <c:v>9.0977909090909095E-2</c:v>
                </c:pt>
                <c:pt idx="9">
                  <c:v>8.1226000000000007E-2</c:v>
                </c:pt>
                <c:pt idx="10">
                  <c:v>7.4881818181818174E-2</c:v>
                </c:pt>
                <c:pt idx="11">
                  <c:v>6.9143636363636365E-2</c:v>
                </c:pt>
                <c:pt idx="12">
                  <c:v>6.5074545454545468E-2</c:v>
                </c:pt>
                <c:pt idx="13">
                  <c:v>6.0372181818181825E-2</c:v>
                </c:pt>
                <c:pt idx="14">
                  <c:v>5.6047818181818192E-2</c:v>
                </c:pt>
                <c:pt idx="15">
                  <c:v>5.2551181818181816E-2</c:v>
                </c:pt>
                <c:pt idx="16">
                  <c:v>4.9879454545454553E-2</c:v>
                </c:pt>
                <c:pt idx="17">
                  <c:v>4.707763636363637E-2</c:v>
                </c:pt>
                <c:pt idx="18">
                  <c:v>4.4153818181818183E-2</c:v>
                </c:pt>
                <c:pt idx="19">
                  <c:v>4.111254545454545E-2</c:v>
                </c:pt>
                <c:pt idx="20">
                  <c:v>3.7986727272727276E-2</c:v>
                </c:pt>
                <c:pt idx="21">
                  <c:v>3.4966545454545458E-2</c:v>
                </c:pt>
                <c:pt idx="22">
                  <c:v>3.2265181818181825E-2</c:v>
                </c:pt>
                <c:pt idx="23">
                  <c:v>3.0103181818181821E-2</c:v>
                </c:pt>
                <c:pt idx="24">
                  <c:v>2.8301909090909093E-2</c:v>
                </c:pt>
                <c:pt idx="25">
                  <c:v>2.6656909090909096E-2</c:v>
                </c:pt>
                <c:pt idx="26">
                  <c:v>2.5085999999999997E-2</c:v>
                </c:pt>
                <c:pt idx="27">
                  <c:v>2.3563454545454544E-2</c:v>
                </c:pt>
                <c:pt idx="28">
                  <c:v>2.2179363636363632E-2</c:v>
                </c:pt>
                <c:pt idx="29">
                  <c:v>2.0924000000000002E-2</c:v>
                </c:pt>
                <c:pt idx="30">
                  <c:v>1.9822909090909092E-2</c:v>
                </c:pt>
                <c:pt idx="31">
                  <c:v>1.8775418181818184E-2</c:v>
                </c:pt>
                <c:pt idx="32">
                  <c:v>1.7681672727272727E-2</c:v>
                </c:pt>
                <c:pt idx="33">
                  <c:v>1.6569472727272723E-2</c:v>
                </c:pt>
                <c:pt idx="34">
                  <c:v>1.5588600000000001E-2</c:v>
                </c:pt>
                <c:pt idx="35">
                  <c:v>1.4765800000000001E-2</c:v>
                </c:pt>
                <c:pt idx="36">
                  <c:v>1.3956063636363635E-2</c:v>
                </c:pt>
                <c:pt idx="37">
                  <c:v>1.317480909090909E-2</c:v>
                </c:pt>
                <c:pt idx="38">
                  <c:v>1.2513372727272725E-2</c:v>
                </c:pt>
                <c:pt idx="39">
                  <c:v>1.1944100000000001E-2</c:v>
                </c:pt>
                <c:pt idx="40">
                  <c:v>1.1351909090909091E-2</c:v>
                </c:pt>
                <c:pt idx="41">
                  <c:v>1.0801836363636363E-2</c:v>
                </c:pt>
                <c:pt idx="42">
                  <c:v>1.0383399999999999E-2</c:v>
                </c:pt>
                <c:pt idx="43">
                  <c:v>9.9713909090909103E-3</c:v>
                </c:pt>
                <c:pt idx="44">
                  <c:v>9.4706181818181839E-3</c:v>
                </c:pt>
                <c:pt idx="45">
                  <c:v>8.9198363636363645E-3</c:v>
                </c:pt>
                <c:pt idx="46">
                  <c:v>8.1860454545454528E-3</c:v>
                </c:pt>
                <c:pt idx="47">
                  <c:v>7.4653636363636372E-3</c:v>
                </c:pt>
                <c:pt idx="48">
                  <c:v>6.961818181818181E-3</c:v>
                </c:pt>
                <c:pt idx="49">
                  <c:v>6.4641818181818168E-3</c:v>
                </c:pt>
                <c:pt idx="50">
                  <c:v>6.182536363636363E-3</c:v>
                </c:pt>
                <c:pt idx="51">
                  <c:v>5.972599999999998E-3</c:v>
                </c:pt>
                <c:pt idx="52">
                  <c:v>5.6780000000000008E-3</c:v>
                </c:pt>
                <c:pt idx="53">
                  <c:v>5.3881727272727283E-3</c:v>
                </c:pt>
                <c:pt idx="54">
                  <c:v>5.0565272727272721E-3</c:v>
                </c:pt>
                <c:pt idx="55">
                  <c:v>4.6719636363636366E-3</c:v>
                </c:pt>
                <c:pt idx="56">
                  <c:v>4.3734845454545456E-3</c:v>
                </c:pt>
                <c:pt idx="57">
                  <c:v>4.2191927272727282E-3</c:v>
                </c:pt>
                <c:pt idx="58">
                  <c:v>4.0623472727272731E-3</c:v>
                </c:pt>
                <c:pt idx="59">
                  <c:v>3.8197436363636363E-3</c:v>
                </c:pt>
                <c:pt idx="60">
                  <c:v>3.4960636363636373E-3</c:v>
                </c:pt>
                <c:pt idx="61">
                  <c:v>3.0870745454545452E-3</c:v>
                </c:pt>
                <c:pt idx="62">
                  <c:v>2.6944545454545455E-3</c:v>
                </c:pt>
                <c:pt idx="63">
                  <c:v>2.3953463636363637E-3</c:v>
                </c:pt>
                <c:pt idx="64">
                  <c:v>2.1268172727272727E-3</c:v>
                </c:pt>
                <c:pt idx="65">
                  <c:v>1.8385554545454546E-3</c:v>
                </c:pt>
                <c:pt idx="66">
                  <c:v>1.6171845454545455E-3</c:v>
                </c:pt>
                <c:pt idx="67">
                  <c:v>1.3863909090909093E-3</c:v>
                </c:pt>
                <c:pt idx="68">
                  <c:v>1.1524936363636364E-3</c:v>
                </c:pt>
                <c:pt idx="69">
                  <c:v>8.7233454545454535E-4</c:v>
                </c:pt>
                <c:pt idx="70">
                  <c:v>5.2338727272727278E-4</c:v>
                </c:pt>
                <c:pt idx="71">
                  <c:v>1.4008790909090911E-4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AE0-4BCD-B1B2-0F29849DE1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69963488"/>
        <c:axId val="-769965664"/>
      </c:scatterChart>
      <c:valAx>
        <c:axId val="-769963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spatial frequency (c/deg)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69965664"/>
        <c:crosses val="autoZero"/>
        <c:crossBetween val="midCat"/>
      </c:valAx>
      <c:valAx>
        <c:axId val="-76996566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contrast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69963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668691060826617E-2"/>
          <c:y val="4.2238733742354803E-2"/>
          <c:w val="0.87525626135150092"/>
          <c:h val="0.79890101237345335"/>
        </c:manualLayout>
      </c:layout>
      <c:scatterChart>
        <c:scatterStyle val="lineMarker"/>
        <c:varyColors val="0"/>
        <c:ser>
          <c:idx val="0"/>
          <c:order val="0"/>
          <c:tx>
            <c:strRef>
              <c:f>'MTFs at max Strehl w Astig'!$B$3</c:f>
              <c:strCache>
                <c:ptCount val="1"/>
                <c:pt idx="0">
                  <c:v>216OS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Astig'!$B$4:$B$76</c:f>
              <c:numCache>
                <c:formatCode>General</c:formatCode>
                <c:ptCount val="73"/>
                <c:pt idx="0">
                  <c:v>1</c:v>
                </c:pt>
                <c:pt idx="1">
                  <c:v>0.89490000000000003</c:v>
                </c:pt>
                <c:pt idx="2">
                  <c:v>0.60651999999999995</c:v>
                </c:pt>
                <c:pt idx="3">
                  <c:v>0.31997999999999999</c:v>
                </c:pt>
                <c:pt idx="4">
                  <c:v>0.22475999999999999</c:v>
                </c:pt>
                <c:pt idx="5">
                  <c:v>0.18325</c:v>
                </c:pt>
                <c:pt idx="6">
                  <c:v>0.15223999999999999</c:v>
                </c:pt>
                <c:pt idx="7">
                  <c:v>0.15322</c:v>
                </c:pt>
                <c:pt idx="8">
                  <c:v>0.13438</c:v>
                </c:pt>
                <c:pt idx="9">
                  <c:v>0.11579</c:v>
                </c:pt>
                <c:pt idx="10">
                  <c:v>0.10957</c:v>
                </c:pt>
                <c:pt idx="11">
                  <c:v>0.10143000000000001</c:v>
                </c:pt>
                <c:pt idx="12">
                  <c:v>9.0469999999999995E-2</c:v>
                </c:pt>
                <c:pt idx="13">
                  <c:v>8.3097000000000004E-2</c:v>
                </c:pt>
                <c:pt idx="14">
                  <c:v>8.4557999999999994E-2</c:v>
                </c:pt>
                <c:pt idx="15">
                  <c:v>8.3312999999999998E-2</c:v>
                </c:pt>
                <c:pt idx="16">
                  <c:v>7.8168000000000001E-2</c:v>
                </c:pt>
                <c:pt idx="17">
                  <c:v>7.3854000000000003E-2</c:v>
                </c:pt>
                <c:pt idx="18">
                  <c:v>7.1678000000000006E-2</c:v>
                </c:pt>
                <c:pt idx="19">
                  <c:v>6.8237999999999993E-2</c:v>
                </c:pt>
                <c:pt idx="20">
                  <c:v>6.2475000000000003E-2</c:v>
                </c:pt>
                <c:pt idx="21">
                  <c:v>5.5603E-2</c:v>
                </c:pt>
                <c:pt idx="22">
                  <c:v>4.8951000000000001E-2</c:v>
                </c:pt>
                <c:pt idx="23">
                  <c:v>4.4623999999999997E-2</c:v>
                </c:pt>
                <c:pt idx="24">
                  <c:v>4.1306000000000002E-2</c:v>
                </c:pt>
                <c:pt idx="25">
                  <c:v>3.7781000000000002E-2</c:v>
                </c:pt>
                <c:pt idx="26">
                  <c:v>3.4160999999999997E-2</c:v>
                </c:pt>
                <c:pt idx="27">
                  <c:v>3.1113999999999999E-2</c:v>
                </c:pt>
                <c:pt idx="28">
                  <c:v>2.9006000000000001E-2</c:v>
                </c:pt>
                <c:pt idx="29">
                  <c:v>2.7754000000000001E-2</c:v>
                </c:pt>
                <c:pt idx="30">
                  <c:v>2.6976E-2</c:v>
                </c:pt>
                <c:pt idx="31">
                  <c:v>2.6554999999999999E-2</c:v>
                </c:pt>
                <c:pt idx="32">
                  <c:v>2.6322000000000002E-2</c:v>
                </c:pt>
                <c:pt idx="33">
                  <c:v>2.5807E-2</c:v>
                </c:pt>
                <c:pt idx="34">
                  <c:v>2.4898E-2</c:v>
                </c:pt>
                <c:pt idx="35">
                  <c:v>2.349E-2</c:v>
                </c:pt>
                <c:pt idx="36">
                  <c:v>2.1842E-2</c:v>
                </c:pt>
                <c:pt idx="37">
                  <c:v>1.9989E-2</c:v>
                </c:pt>
                <c:pt idx="38">
                  <c:v>1.8027000000000001E-2</c:v>
                </c:pt>
                <c:pt idx="39">
                  <c:v>1.6785000000000001E-2</c:v>
                </c:pt>
                <c:pt idx="40">
                  <c:v>1.7271999999999999E-2</c:v>
                </c:pt>
                <c:pt idx="41">
                  <c:v>1.8211000000000001E-2</c:v>
                </c:pt>
                <c:pt idx="42">
                  <c:v>1.8894999999999999E-2</c:v>
                </c:pt>
                <c:pt idx="43">
                  <c:v>1.9165999999999999E-2</c:v>
                </c:pt>
                <c:pt idx="44">
                  <c:v>1.8360000000000001E-2</c:v>
                </c:pt>
                <c:pt idx="45">
                  <c:v>1.7028999999999999E-2</c:v>
                </c:pt>
                <c:pt idx="46">
                  <c:v>1.5440000000000001E-2</c:v>
                </c:pt>
                <c:pt idx="47">
                  <c:v>1.4069E-2</c:v>
                </c:pt>
                <c:pt idx="48">
                  <c:v>1.3239000000000001E-2</c:v>
                </c:pt>
                <c:pt idx="49">
                  <c:v>1.2574999999999999E-2</c:v>
                </c:pt>
                <c:pt idx="50">
                  <c:v>1.2893999999999999E-2</c:v>
                </c:pt>
                <c:pt idx="51">
                  <c:v>1.2975E-2</c:v>
                </c:pt>
                <c:pt idx="52">
                  <c:v>1.2527999999999999E-2</c:v>
                </c:pt>
                <c:pt idx="53">
                  <c:v>1.3010000000000001E-2</c:v>
                </c:pt>
                <c:pt idx="54">
                  <c:v>1.2936E-2</c:v>
                </c:pt>
                <c:pt idx="55">
                  <c:v>1.1865000000000001E-2</c:v>
                </c:pt>
                <c:pt idx="56">
                  <c:v>1.1244000000000001E-2</c:v>
                </c:pt>
                <c:pt idx="57">
                  <c:v>1.1292999999999999E-2</c:v>
                </c:pt>
                <c:pt idx="58">
                  <c:v>1.1214999999999999E-2</c:v>
                </c:pt>
                <c:pt idx="59">
                  <c:v>1.0645E-2</c:v>
                </c:pt>
                <c:pt idx="60">
                  <c:v>9.5992000000000004E-3</c:v>
                </c:pt>
                <c:pt idx="61">
                  <c:v>8.4980000000000003E-3</c:v>
                </c:pt>
                <c:pt idx="62">
                  <c:v>7.7641999999999997E-3</c:v>
                </c:pt>
                <c:pt idx="63">
                  <c:v>7.2322000000000003E-3</c:v>
                </c:pt>
                <c:pt idx="64">
                  <c:v>6.5011000000000001E-3</c:v>
                </c:pt>
                <c:pt idx="65">
                  <c:v>5.4657999999999998E-3</c:v>
                </c:pt>
                <c:pt idx="66">
                  <c:v>4.3182000000000003E-3</c:v>
                </c:pt>
                <c:pt idx="67">
                  <c:v>3.3525E-3</c:v>
                </c:pt>
                <c:pt idx="68">
                  <c:v>2.6670000000000001E-3</c:v>
                </c:pt>
                <c:pt idx="69">
                  <c:v>1.9623000000000002E-3</c:v>
                </c:pt>
                <c:pt idx="70">
                  <c:v>1.1337000000000001E-3</c:v>
                </c:pt>
                <c:pt idx="71">
                  <c:v>2.5904999999999998E-4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22-4216-A075-E435AC2D1509}"/>
            </c:ext>
          </c:extLst>
        </c:ser>
        <c:ser>
          <c:idx val="1"/>
          <c:order val="1"/>
          <c:tx>
            <c:strRef>
              <c:f>'MTFs at max Strehl w Astig'!$C$3</c:f>
              <c:strCache>
                <c:ptCount val="1"/>
                <c:pt idx="0">
                  <c:v>246OD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Astig'!$C$4:$C$76</c:f>
              <c:numCache>
                <c:formatCode>General</c:formatCode>
                <c:ptCount val="73"/>
                <c:pt idx="0">
                  <c:v>1</c:v>
                </c:pt>
                <c:pt idx="1">
                  <c:v>0.84765999999999997</c:v>
                </c:pt>
                <c:pt idx="2">
                  <c:v>0.53547999999999996</c:v>
                </c:pt>
                <c:pt idx="3">
                  <c:v>0.33051000000000003</c:v>
                </c:pt>
                <c:pt idx="4">
                  <c:v>0.21507999999999999</c:v>
                </c:pt>
                <c:pt idx="5">
                  <c:v>0.13114000000000001</c:v>
                </c:pt>
                <c:pt idx="6">
                  <c:v>0.10274999999999999</c:v>
                </c:pt>
                <c:pt idx="7">
                  <c:v>9.7364000000000006E-2</c:v>
                </c:pt>
                <c:pt idx="8">
                  <c:v>9.1998999999999997E-2</c:v>
                </c:pt>
                <c:pt idx="9">
                  <c:v>8.2764000000000004E-2</c:v>
                </c:pt>
                <c:pt idx="10">
                  <c:v>7.2139999999999996E-2</c:v>
                </c:pt>
                <c:pt idx="11">
                  <c:v>6.1712999999999997E-2</c:v>
                </c:pt>
                <c:pt idx="12">
                  <c:v>5.8178000000000001E-2</c:v>
                </c:pt>
                <c:pt idx="13">
                  <c:v>5.738E-2</c:v>
                </c:pt>
                <c:pt idx="14">
                  <c:v>5.6145E-2</c:v>
                </c:pt>
                <c:pt idx="15">
                  <c:v>5.3920000000000003E-2</c:v>
                </c:pt>
                <c:pt idx="16">
                  <c:v>5.1227000000000002E-2</c:v>
                </c:pt>
                <c:pt idx="17">
                  <c:v>4.8772999999999997E-2</c:v>
                </c:pt>
                <c:pt idx="18">
                  <c:v>4.6327E-2</c:v>
                </c:pt>
                <c:pt idx="19">
                  <c:v>4.419E-2</c:v>
                </c:pt>
                <c:pt idx="20">
                  <c:v>4.2203999999999998E-2</c:v>
                </c:pt>
                <c:pt idx="21">
                  <c:v>4.0215000000000001E-2</c:v>
                </c:pt>
                <c:pt idx="22">
                  <c:v>3.8403E-2</c:v>
                </c:pt>
                <c:pt idx="23">
                  <c:v>3.6617999999999998E-2</c:v>
                </c:pt>
                <c:pt idx="24">
                  <c:v>3.5007000000000003E-2</c:v>
                </c:pt>
                <c:pt idx="25">
                  <c:v>3.3556999999999997E-2</c:v>
                </c:pt>
                <c:pt idx="26">
                  <c:v>3.2299000000000001E-2</c:v>
                </c:pt>
                <c:pt idx="27">
                  <c:v>3.1116000000000001E-2</c:v>
                </c:pt>
                <c:pt idx="28">
                  <c:v>3.0224999999999998E-2</c:v>
                </c:pt>
                <c:pt idx="29">
                  <c:v>2.9212999999999999E-2</c:v>
                </c:pt>
                <c:pt idx="30">
                  <c:v>2.7973999999999999E-2</c:v>
                </c:pt>
                <c:pt idx="31">
                  <c:v>2.6377999999999999E-2</c:v>
                </c:pt>
                <c:pt idx="32">
                  <c:v>2.4538999999999998E-2</c:v>
                </c:pt>
                <c:pt idx="33">
                  <c:v>2.2949000000000001E-2</c:v>
                </c:pt>
                <c:pt idx="34">
                  <c:v>2.1860999999999998E-2</c:v>
                </c:pt>
                <c:pt idx="35">
                  <c:v>2.1295000000000001E-2</c:v>
                </c:pt>
                <c:pt idx="36">
                  <c:v>2.0650000000000002E-2</c:v>
                </c:pt>
                <c:pt idx="37">
                  <c:v>1.9834000000000001E-2</c:v>
                </c:pt>
                <c:pt idx="38">
                  <c:v>1.8807999999999998E-2</c:v>
                </c:pt>
                <c:pt idx="39">
                  <c:v>1.7836000000000001E-2</c:v>
                </c:pt>
                <c:pt idx="40">
                  <c:v>1.6808E-2</c:v>
                </c:pt>
                <c:pt idx="41">
                  <c:v>1.6084999999999999E-2</c:v>
                </c:pt>
                <c:pt idx="42">
                  <c:v>1.5610000000000001E-2</c:v>
                </c:pt>
                <c:pt idx="43">
                  <c:v>1.5214E-2</c:v>
                </c:pt>
                <c:pt idx="44">
                  <c:v>1.4760000000000001E-2</c:v>
                </c:pt>
                <c:pt idx="45">
                  <c:v>1.4237E-2</c:v>
                </c:pt>
                <c:pt idx="46">
                  <c:v>1.3587999999999999E-2</c:v>
                </c:pt>
                <c:pt idx="47">
                  <c:v>1.2763E-2</c:v>
                </c:pt>
                <c:pt idx="48">
                  <c:v>1.1866E-2</c:v>
                </c:pt>
                <c:pt idx="49">
                  <c:v>1.1061E-2</c:v>
                </c:pt>
                <c:pt idx="50">
                  <c:v>1.0437999999999999E-2</c:v>
                </c:pt>
                <c:pt idx="51">
                  <c:v>1.0135E-2</c:v>
                </c:pt>
                <c:pt idx="52">
                  <c:v>1.0071999999999999E-2</c:v>
                </c:pt>
                <c:pt idx="53">
                  <c:v>1.0056000000000001E-2</c:v>
                </c:pt>
                <c:pt idx="54">
                  <c:v>9.8595999999999996E-3</c:v>
                </c:pt>
                <c:pt idx="55">
                  <c:v>9.3907000000000001E-3</c:v>
                </c:pt>
                <c:pt idx="56">
                  <c:v>8.7545999999999995E-3</c:v>
                </c:pt>
                <c:pt idx="57">
                  <c:v>8.0794999999999999E-3</c:v>
                </c:pt>
                <c:pt idx="58">
                  <c:v>7.4739000000000003E-3</c:v>
                </c:pt>
                <c:pt idx="59">
                  <c:v>6.8672999999999998E-3</c:v>
                </c:pt>
                <c:pt idx="60">
                  <c:v>6.0911999999999997E-3</c:v>
                </c:pt>
                <c:pt idx="61">
                  <c:v>4.9709000000000003E-3</c:v>
                </c:pt>
                <c:pt idx="62">
                  <c:v>3.8945E-3</c:v>
                </c:pt>
                <c:pt idx="63">
                  <c:v>3.3454000000000001E-3</c:v>
                </c:pt>
                <c:pt idx="64">
                  <c:v>2.9447000000000002E-3</c:v>
                </c:pt>
                <c:pt idx="65">
                  <c:v>2.4545000000000001E-3</c:v>
                </c:pt>
                <c:pt idx="66">
                  <c:v>1.9469000000000001E-3</c:v>
                </c:pt>
                <c:pt idx="67">
                  <c:v>1.6182E-3</c:v>
                </c:pt>
                <c:pt idx="68">
                  <c:v>1.4885E-3</c:v>
                </c:pt>
                <c:pt idx="69">
                  <c:v>1.2746000000000001E-3</c:v>
                </c:pt>
                <c:pt idx="70">
                  <c:v>7.5754999999999996E-4</c:v>
                </c:pt>
                <c:pt idx="71">
                  <c:v>1.7183000000000001E-4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22-4216-A075-E435AC2D1509}"/>
            </c:ext>
          </c:extLst>
        </c:ser>
        <c:ser>
          <c:idx val="2"/>
          <c:order val="2"/>
          <c:tx>
            <c:strRef>
              <c:f>'MTFs at max Strehl w Astig'!$D$3</c:f>
              <c:strCache>
                <c:ptCount val="1"/>
                <c:pt idx="0">
                  <c:v>246OS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Astig'!$D$4:$D$76</c:f>
              <c:numCache>
                <c:formatCode>General</c:formatCode>
                <c:ptCount val="73"/>
                <c:pt idx="0">
                  <c:v>1</c:v>
                </c:pt>
                <c:pt idx="1">
                  <c:v>0.88707999999999998</c:v>
                </c:pt>
                <c:pt idx="2">
                  <c:v>0.60096000000000005</c:v>
                </c:pt>
                <c:pt idx="3">
                  <c:v>0.34537000000000001</c:v>
                </c:pt>
                <c:pt idx="4">
                  <c:v>0.21951000000000001</c:v>
                </c:pt>
                <c:pt idx="5">
                  <c:v>0.18725</c:v>
                </c:pt>
                <c:pt idx="6">
                  <c:v>0.19756000000000001</c:v>
                </c:pt>
                <c:pt idx="7">
                  <c:v>0.17863999999999999</c:v>
                </c:pt>
                <c:pt idx="8">
                  <c:v>0.15512999999999999</c:v>
                </c:pt>
                <c:pt idx="9">
                  <c:v>0.14243</c:v>
                </c:pt>
                <c:pt idx="10">
                  <c:v>0.12984000000000001</c:v>
                </c:pt>
                <c:pt idx="11">
                  <c:v>0.11942</c:v>
                </c:pt>
                <c:pt idx="12">
                  <c:v>0.11345</c:v>
                </c:pt>
                <c:pt idx="13">
                  <c:v>0.10725</c:v>
                </c:pt>
                <c:pt idx="14">
                  <c:v>9.9368999999999999E-2</c:v>
                </c:pt>
                <c:pt idx="15">
                  <c:v>9.0986999999999998E-2</c:v>
                </c:pt>
                <c:pt idx="16">
                  <c:v>8.3041000000000004E-2</c:v>
                </c:pt>
                <c:pt idx="17">
                  <c:v>7.5491000000000003E-2</c:v>
                </c:pt>
                <c:pt idx="18">
                  <c:v>6.8011000000000002E-2</c:v>
                </c:pt>
                <c:pt idx="19">
                  <c:v>6.0866999999999997E-2</c:v>
                </c:pt>
                <c:pt idx="20">
                  <c:v>5.4293000000000001E-2</c:v>
                </c:pt>
                <c:pt idx="21">
                  <c:v>4.8446999999999997E-2</c:v>
                </c:pt>
                <c:pt idx="22">
                  <c:v>4.3455000000000001E-2</c:v>
                </c:pt>
                <c:pt idx="23">
                  <c:v>3.9586000000000003E-2</c:v>
                </c:pt>
                <c:pt idx="24">
                  <c:v>3.6027000000000003E-2</c:v>
                </c:pt>
                <c:pt idx="25">
                  <c:v>3.2766999999999998E-2</c:v>
                </c:pt>
                <c:pt idx="26">
                  <c:v>3.0071000000000001E-2</c:v>
                </c:pt>
                <c:pt idx="27">
                  <c:v>2.8029999999999999E-2</c:v>
                </c:pt>
                <c:pt idx="28">
                  <c:v>2.6529E-2</c:v>
                </c:pt>
                <c:pt idx="29">
                  <c:v>2.5269E-2</c:v>
                </c:pt>
                <c:pt idx="30">
                  <c:v>2.4220999999999999E-2</c:v>
                </c:pt>
                <c:pt idx="31">
                  <c:v>2.3168000000000001E-2</c:v>
                </c:pt>
                <c:pt idx="32">
                  <c:v>2.1923999999999999E-2</c:v>
                </c:pt>
                <c:pt idx="33">
                  <c:v>2.0619999999999999E-2</c:v>
                </c:pt>
                <c:pt idx="34">
                  <c:v>1.9300999999999999E-2</c:v>
                </c:pt>
                <c:pt idx="35">
                  <c:v>1.8046E-2</c:v>
                </c:pt>
                <c:pt idx="36">
                  <c:v>1.7092E-2</c:v>
                </c:pt>
                <c:pt idx="37">
                  <c:v>1.6427000000000001E-2</c:v>
                </c:pt>
                <c:pt idx="38">
                  <c:v>1.5876999999999999E-2</c:v>
                </c:pt>
                <c:pt idx="39">
                  <c:v>1.536E-2</c:v>
                </c:pt>
                <c:pt idx="40">
                  <c:v>1.4877E-2</c:v>
                </c:pt>
                <c:pt idx="41">
                  <c:v>1.4504E-2</c:v>
                </c:pt>
                <c:pt idx="42">
                  <c:v>1.4229E-2</c:v>
                </c:pt>
                <c:pt idx="43">
                  <c:v>1.3976000000000001E-2</c:v>
                </c:pt>
                <c:pt idx="44">
                  <c:v>1.3613E-2</c:v>
                </c:pt>
                <c:pt idx="45">
                  <c:v>1.311E-2</c:v>
                </c:pt>
                <c:pt idx="46">
                  <c:v>1.2388E-2</c:v>
                </c:pt>
                <c:pt idx="47">
                  <c:v>1.1644E-2</c:v>
                </c:pt>
                <c:pt idx="48">
                  <c:v>1.1140000000000001E-2</c:v>
                </c:pt>
                <c:pt idx="49">
                  <c:v>1.1124999999999999E-2</c:v>
                </c:pt>
                <c:pt idx="50">
                  <c:v>1.1514E-2</c:v>
                </c:pt>
                <c:pt idx="51">
                  <c:v>1.1769999999999999E-2</c:v>
                </c:pt>
                <c:pt idx="52">
                  <c:v>1.1439E-2</c:v>
                </c:pt>
                <c:pt idx="53">
                  <c:v>1.0517E-2</c:v>
                </c:pt>
                <c:pt idx="54">
                  <c:v>9.4266000000000003E-3</c:v>
                </c:pt>
                <c:pt idx="55">
                  <c:v>8.8454999999999992E-3</c:v>
                </c:pt>
                <c:pt idx="56">
                  <c:v>8.8619000000000007E-3</c:v>
                </c:pt>
                <c:pt idx="57">
                  <c:v>9.0936999999999997E-3</c:v>
                </c:pt>
                <c:pt idx="58">
                  <c:v>9.3716000000000008E-3</c:v>
                </c:pt>
                <c:pt idx="59">
                  <c:v>9.3845000000000005E-3</c:v>
                </c:pt>
                <c:pt idx="60">
                  <c:v>9.0302000000000004E-3</c:v>
                </c:pt>
                <c:pt idx="61">
                  <c:v>8.2515000000000002E-3</c:v>
                </c:pt>
                <c:pt idx="62">
                  <c:v>7.1509E-3</c:v>
                </c:pt>
                <c:pt idx="63">
                  <c:v>6.1216999999999999E-3</c:v>
                </c:pt>
                <c:pt idx="64">
                  <c:v>5.3937999999999998E-3</c:v>
                </c:pt>
                <c:pt idx="65">
                  <c:v>4.9696999999999996E-3</c:v>
                </c:pt>
                <c:pt idx="66">
                  <c:v>4.7615000000000001E-3</c:v>
                </c:pt>
                <c:pt idx="67">
                  <c:v>4.2934000000000002E-3</c:v>
                </c:pt>
                <c:pt idx="68">
                  <c:v>3.5672999999999998E-3</c:v>
                </c:pt>
                <c:pt idx="69">
                  <c:v>2.5782000000000001E-3</c:v>
                </c:pt>
                <c:pt idx="70">
                  <c:v>1.3615000000000001E-3</c:v>
                </c:pt>
                <c:pt idx="71">
                  <c:v>2.6127000000000002E-4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22-4216-A075-E435AC2D1509}"/>
            </c:ext>
          </c:extLst>
        </c:ser>
        <c:ser>
          <c:idx val="3"/>
          <c:order val="3"/>
          <c:tx>
            <c:strRef>
              <c:f>'MTFs at max Strehl w Astig'!$E$3</c:f>
              <c:strCache>
                <c:ptCount val="1"/>
                <c:pt idx="0">
                  <c:v>259OD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Astig'!$E$4:$E$76</c:f>
              <c:numCache>
                <c:formatCode>General</c:formatCode>
                <c:ptCount val="73"/>
                <c:pt idx="0">
                  <c:v>1</c:v>
                </c:pt>
                <c:pt idx="1">
                  <c:v>0.66891999999999996</c:v>
                </c:pt>
                <c:pt idx="2">
                  <c:v>0.34974</c:v>
                </c:pt>
                <c:pt idx="3">
                  <c:v>0.23463000000000001</c:v>
                </c:pt>
                <c:pt idx="4">
                  <c:v>0.16633000000000001</c:v>
                </c:pt>
                <c:pt idx="5">
                  <c:v>0.11620999999999999</c:v>
                </c:pt>
                <c:pt idx="6">
                  <c:v>8.6097000000000007E-2</c:v>
                </c:pt>
                <c:pt idx="7">
                  <c:v>6.3549999999999995E-2</c:v>
                </c:pt>
                <c:pt idx="8">
                  <c:v>5.1769000000000003E-2</c:v>
                </c:pt>
                <c:pt idx="9">
                  <c:v>4.0994999999999997E-2</c:v>
                </c:pt>
                <c:pt idx="10">
                  <c:v>3.6109000000000002E-2</c:v>
                </c:pt>
                <c:pt idx="11">
                  <c:v>3.3293999999999997E-2</c:v>
                </c:pt>
                <c:pt idx="12">
                  <c:v>3.456E-2</c:v>
                </c:pt>
                <c:pt idx="13">
                  <c:v>3.4819999999999997E-2</c:v>
                </c:pt>
                <c:pt idx="14">
                  <c:v>3.6178000000000002E-2</c:v>
                </c:pt>
                <c:pt idx="15">
                  <c:v>3.6483000000000002E-2</c:v>
                </c:pt>
                <c:pt idx="16">
                  <c:v>3.6053000000000002E-2</c:v>
                </c:pt>
                <c:pt idx="17">
                  <c:v>3.3973000000000003E-2</c:v>
                </c:pt>
                <c:pt idx="18">
                  <c:v>3.074E-2</c:v>
                </c:pt>
                <c:pt idx="19">
                  <c:v>2.8216000000000001E-2</c:v>
                </c:pt>
                <c:pt idx="20">
                  <c:v>2.7236E-2</c:v>
                </c:pt>
                <c:pt idx="21">
                  <c:v>2.6397E-2</c:v>
                </c:pt>
                <c:pt idx="22">
                  <c:v>2.5190000000000001E-2</c:v>
                </c:pt>
                <c:pt idx="23">
                  <c:v>2.4375999999999998E-2</c:v>
                </c:pt>
                <c:pt idx="24">
                  <c:v>2.4115999999999999E-2</c:v>
                </c:pt>
                <c:pt idx="25">
                  <c:v>2.3916E-2</c:v>
                </c:pt>
                <c:pt idx="26">
                  <c:v>2.3422999999999999E-2</c:v>
                </c:pt>
                <c:pt idx="27">
                  <c:v>2.2970000000000001E-2</c:v>
                </c:pt>
                <c:pt idx="28">
                  <c:v>2.205E-2</c:v>
                </c:pt>
                <c:pt idx="29">
                  <c:v>2.0660999999999999E-2</c:v>
                </c:pt>
                <c:pt idx="30">
                  <c:v>1.9115E-2</c:v>
                </c:pt>
                <c:pt idx="31">
                  <c:v>1.7599E-2</c:v>
                </c:pt>
                <c:pt idx="32">
                  <c:v>1.5963999999999999E-2</c:v>
                </c:pt>
                <c:pt idx="33">
                  <c:v>1.4168E-2</c:v>
                </c:pt>
                <c:pt idx="34">
                  <c:v>1.2585000000000001E-2</c:v>
                </c:pt>
                <c:pt idx="35">
                  <c:v>1.1253000000000001E-2</c:v>
                </c:pt>
                <c:pt idx="36">
                  <c:v>1.0234999999999999E-2</c:v>
                </c:pt>
                <c:pt idx="37">
                  <c:v>9.6816999999999997E-3</c:v>
                </c:pt>
                <c:pt idx="38">
                  <c:v>1.0304000000000001E-2</c:v>
                </c:pt>
                <c:pt idx="39">
                  <c:v>1.1656E-2</c:v>
                </c:pt>
                <c:pt idx="40">
                  <c:v>1.1757E-2</c:v>
                </c:pt>
                <c:pt idx="41">
                  <c:v>1.0258E-2</c:v>
                </c:pt>
                <c:pt idx="42">
                  <c:v>7.9418000000000006E-3</c:v>
                </c:pt>
                <c:pt idx="43">
                  <c:v>6.1092999999999998E-3</c:v>
                </c:pt>
                <c:pt idx="44">
                  <c:v>5.4425000000000003E-3</c:v>
                </c:pt>
                <c:pt idx="45">
                  <c:v>5.0907000000000001E-3</c:v>
                </c:pt>
                <c:pt idx="46">
                  <c:v>4.3312999999999997E-3</c:v>
                </c:pt>
                <c:pt idx="47">
                  <c:v>3.6763999999999998E-3</c:v>
                </c:pt>
                <c:pt idx="48">
                  <c:v>4.1079000000000003E-3</c:v>
                </c:pt>
                <c:pt idx="49">
                  <c:v>4.2541000000000002E-3</c:v>
                </c:pt>
                <c:pt idx="50">
                  <c:v>3.8284E-3</c:v>
                </c:pt>
                <c:pt idx="51">
                  <c:v>3.2883000000000001E-3</c:v>
                </c:pt>
                <c:pt idx="52">
                  <c:v>2.7488E-3</c:v>
                </c:pt>
                <c:pt idx="53">
                  <c:v>2.3156000000000001E-3</c:v>
                </c:pt>
                <c:pt idx="54">
                  <c:v>2.2052999999999999E-3</c:v>
                </c:pt>
                <c:pt idx="55">
                  <c:v>2.0227000000000001E-3</c:v>
                </c:pt>
                <c:pt idx="56">
                  <c:v>1.7773000000000001E-3</c:v>
                </c:pt>
                <c:pt idx="57">
                  <c:v>1.7193E-3</c:v>
                </c:pt>
                <c:pt idx="58">
                  <c:v>1.5948E-3</c:v>
                </c:pt>
                <c:pt idx="59">
                  <c:v>1.356E-3</c:v>
                </c:pt>
                <c:pt idx="60">
                  <c:v>1.2846999999999999E-3</c:v>
                </c:pt>
                <c:pt idx="61">
                  <c:v>1.2002E-3</c:v>
                </c:pt>
                <c:pt idx="62">
                  <c:v>1.1642E-3</c:v>
                </c:pt>
                <c:pt idx="63">
                  <c:v>1.2126999999999999E-3</c:v>
                </c:pt>
                <c:pt idx="64">
                  <c:v>1.2186E-3</c:v>
                </c:pt>
                <c:pt idx="65">
                  <c:v>1.2417000000000001E-3</c:v>
                </c:pt>
                <c:pt idx="66">
                  <c:v>1.2467999999999999E-3</c:v>
                </c:pt>
                <c:pt idx="67">
                  <c:v>1.1146000000000001E-3</c:v>
                </c:pt>
                <c:pt idx="68">
                  <c:v>8.4007999999999999E-4</c:v>
                </c:pt>
                <c:pt idx="69">
                  <c:v>5.9666000000000005E-4</c:v>
                </c:pt>
                <c:pt idx="70">
                  <c:v>3.5014999999999997E-4</c:v>
                </c:pt>
                <c:pt idx="71" formatCode="0.00E+00">
                  <c:v>8.7494E-5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F22-4216-A075-E435AC2D1509}"/>
            </c:ext>
          </c:extLst>
        </c:ser>
        <c:ser>
          <c:idx val="4"/>
          <c:order val="4"/>
          <c:tx>
            <c:strRef>
              <c:f>'MTFs at max Strehl w Astig'!$F$3</c:f>
              <c:strCache>
                <c:ptCount val="1"/>
                <c:pt idx="0">
                  <c:v>259OS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Astig'!$F$4:$F$76</c:f>
              <c:numCache>
                <c:formatCode>General</c:formatCode>
                <c:ptCount val="73"/>
                <c:pt idx="0">
                  <c:v>1</c:v>
                </c:pt>
                <c:pt idx="1">
                  <c:v>0.65707000000000004</c:v>
                </c:pt>
                <c:pt idx="2">
                  <c:v>0.30164000000000002</c:v>
                </c:pt>
                <c:pt idx="3">
                  <c:v>0.17979999999999999</c:v>
                </c:pt>
                <c:pt idx="4">
                  <c:v>0.14168</c:v>
                </c:pt>
                <c:pt idx="5">
                  <c:v>0.10075000000000001</c:v>
                </c:pt>
                <c:pt idx="6">
                  <c:v>7.5763999999999998E-2</c:v>
                </c:pt>
                <c:pt idx="7">
                  <c:v>5.8519000000000002E-2</c:v>
                </c:pt>
                <c:pt idx="8">
                  <c:v>5.1984000000000002E-2</c:v>
                </c:pt>
                <c:pt idx="9">
                  <c:v>4.981E-2</c:v>
                </c:pt>
                <c:pt idx="10">
                  <c:v>3.9995000000000003E-2</c:v>
                </c:pt>
                <c:pt idx="11">
                  <c:v>3.5937999999999998E-2</c:v>
                </c:pt>
                <c:pt idx="12">
                  <c:v>3.5818999999999997E-2</c:v>
                </c:pt>
                <c:pt idx="13">
                  <c:v>3.2922E-2</c:v>
                </c:pt>
                <c:pt idx="14">
                  <c:v>2.9662000000000001E-2</c:v>
                </c:pt>
                <c:pt idx="15">
                  <c:v>2.7002999999999999E-2</c:v>
                </c:pt>
                <c:pt idx="16">
                  <c:v>2.6917E-2</c:v>
                </c:pt>
                <c:pt idx="17">
                  <c:v>2.5368999999999999E-2</c:v>
                </c:pt>
                <c:pt idx="18">
                  <c:v>2.3612000000000001E-2</c:v>
                </c:pt>
                <c:pt idx="19">
                  <c:v>2.2112E-2</c:v>
                </c:pt>
                <c:pt idx="20">
                  <c:v>2.0487999999999999E-2</c:v>
                </c:pt>
                <c:pt idx="21">
                  <c:v>1.9328000000000001E-2</c:v>
                </c:pt>
                <c:pt idx="22">
                  <c:v>1.8856999999999999E-2</c:v>
                </c:pt>
                <c:pt idx="23">
                  <c:v>1.8315000000000001E-2</c:v>
                </c:pt>
                <c:pt idx="24">
                  <c:v>1.7646999999999999E-2</c:v>
                </c:pt>
                <c:pt idx="25">
                  <c:v>1.6985E-2</c:v>
                </c:pt>
                <c:pt idx="26">
                  <c:v>1.643E-2</c:v>
                </c:pt>
                <c:pt idx="27">
                  <c:v>1.5989E-2</c:v>
                </c:pt>
                <c:pt idx="28">
                  <c:v>1.5654999999999999E-2</c:v>
                </c:pt>
                <c:pt idx="29">
                  <c:v>1.5115999999999999E-2</c:v>
                </c:pt>
                <c:pt idx="30">
                  <c:v>1.4126E-2</c:v>
                </c:pt>
                <c:pt idx="31">
                  <c:v>1.2732E-2</c:v>
                </c:pt>
                <c:pt idx="32">
                  <c:v>1.1088000000000001E-2</c:v>
                </c:pt>
                <c:pt idx="33">
                  <c:v>9.4956999999999993E-3</c:v>
                </c:pt>
                <c:pt idx="34">
                  <c:v>8.4034000000000001E-3</c:v>
                </c:pt>
                <c:pt idx="35">
                  <c:v>7.7355000000000002E-3</c:v>
                </c:pt>
                <c:pt idx="36">
                  <c:v>6.9902999999999996E-3</c:v>
                </c:pt>
                <c:pt idx="37">
                  <c:v>6.3613000000000003E-3</c:v>
                </c:pt>
                <c:pt idx="38">
                  <c:v>6.3791999999999998E-3</c:v>
                </c:pt>
                <c:pt idx="39">
                  <c:v>6.5814999999999997E-3</c:v>
                </c:pt>
                <c:pt idx="40">
                  <c:v>6.1733999999999999E-3</c:v>
                </c:pt>
                <c:pt idx="41">
                  <c:v>5.3952000000000002E-3</c:v>
                </c:pt>
                <c:pt idx="42">
                  <c:v>5.4372999999999999E-3</c:v>
                </c:pt>
                <c:pt idx="43">
                  <c:v>5.3359000000000002E-3</c:v>
                </c:pt>
                <c:pt idx="44">
                  <c:v>5.0866000000000001E-3</c:v>
                </c:pt>
                <c:pt idx="45">
                  <c:v>5.3486999999999996E-3</c:v>
                </c:pt>
                <c:pt idx="46">
                  <c:v>5.4056E-3</c:v>
                </c:pt>
                <c:pt idx="47">
                  <c:v>5.4986999999999996E-3</c:v>
                </c:pt>
                <c:pt idx="48">
                  <c:v>5.0228E-3</c:v>
                </c:pt>
                <c:pt idx="49">
                  <c:v>3.5679000000000002E-3</c:v>
                </c:pt>
                <c:pt idx="50">
                  <c:v>2.9432E-3</c:v>
                </c:pt>
                <c:pt idx="51">
                  <c:v>2.7780999999999999E-3</c:v>
                </c:pt>
                <c:pt idx="52">
                  <c:v>2.3359000000000001E-3</c:v>
                </c:pt>
                <c:pt idx="53">
                  <c:v>1.9888000000000002E-3</c:v>
                </c:pt>
                <c:pt idx="54">
                  <c:v>1.9861000000000002E-3</c:v>
                </c:pt>
                <c:pt idx="55">
                  <c:v>2.0431E-3</c:v>
                </c:pt>
                <c:pt idx="56">
                  <c:v>2.0370000000000002E-3</c:v>
                </c:pt>
                <c:pt idx="57">
                  <c:v>2.0336E-3</c:v>
                </c:pt>
                <c:pt idx="58">
                  <c:v>1.9342999999999999E-3</c:v>
                </c:pt>
                <c:pt idx="59">
                  <c:v>1.8425E-3</c:v>
                </c:pt>
                <c:pt idx="60">
                  <c:v>1.7068999999999999E-3</c:v>
                </c:pt>
                <c:pt idx="61">
                  <c:v>1.4904E-3</c:v>
                </c:pt>
                <c:pt idx="62">
                  <c:v>1.2746999999999999E-3</c:v>
                </c:pt>
                <c:pt idx="63">
                  <c:v>1.0935000000000001E-3</c:v>
                </c:pt>
                <c:pt idx="64">
                  <c:v>9.6409000000000002E-4</c:v>
                </c:pt>
                <c:pt idx="65">
                  <c:v>8.2992000000000005E-4</c:v>
                </c:pt>
                <c:pt idx="66">
                  <c:v>7.0805E-4</c:v>
                </c:pt>
                <c:pt idx="67">
                  <c:v>6.0294000000000005E-4</c:v>
                </c:pt>
                <c:pt idx="68">
                  <c:v>4.7326999999999997E-4</c:v>
                </c:pt>
                <c:pt idx="69">
                  <c:v>3.3307999999999998E-4</c:v>
                </c:pt>
                <c:pt idx="70">
                  <c:v>2.0011000000000001E-4</c:v>
                </c:pt>
                <c:pt idx="71" formatCode="0.00E+00">
                  <c:v>7.4104999999999996E-5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F22-4216-A075-E435AC2D1509}"/>
            </c:ext>
          </c:extLst>
        </c:ser>
        <c:ser>
          <c:idx val="5"/>
          <c:order val="5"/>
          <c:tx>
            <c:strRef>
              <c:f>'MTFs at max Strehl w Astig'!$G$3</c:f>
              <c:strCache>
                <c:ptCount val="1"/>
                <c:pt idx="0">
                  <c:v>261OS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Astig'!$G$4:$G$76</c:f>
              <c:numCache>
                <c:formatCode>General</c:formatCode>
                <c:ptCount val="73"/>
                <c:pt idx="0">
                  <c:v>1</c:v>
                </c:pt>
                <c:pt idx="1">
                  <c:v>0.73877999999999999</c:v>
                </c:pt>
                <c:pt idx="2">
                  <c:v>0.45295999999999997</c:v>
                </c:pt>
                <c:pt idx="3">
                  <c:v>0.24285000000000001</c:v>
                </c:pt>
                <c:pt idx="4">
                  <c:v>0.12094000000000001</c:v>
                </c:pt>
                <c:pt idx="5">
                  <c:v>0.12845000000000001</c:v>
                </c:pt>
                <c:pt idx="6">
                  <c:v>0.14235</c:v>
                </c:pt>
                <c:pt idx="7">
                  <c:v>0.12470000000000001</c:v>
                </c:pt>
                <c:pt idx="8">
                  <c:v>9.0260999999999994E-2</c:v>
                </c:pt>
                <c:pt idx="9">
                  <c:v>6.7421999999999996E-2</c:v>
                </c:pt>
                <c:pt idx="10">
                  <c:v>7.5441999999999995E-2</c:v>
                </c:pt>
                <c:pt idx="11">
                  <c:v>8.2041000000000003E-2</c:v>
                </c:pt>
                <c:pt idx="12">
                  <c:v>7.8273999999999996E-2</c:v>
                </c:pt>
                <c:pt idx="13">
                  <c:v>6.7014000000000004E-2</c:v>
                </c:pt>
                <c:pt idx="14">
                  <c:v>5.2531000000000001E-2</c:v>
                </c:pt>
                <c:pt idx="15">
                  <c:v>4.2644000000000001E-2</c:v>
                </c:pt>
                <c:pt idx="16">
                  <c:v>4.2256000000000002E-2</c:v>
                </c:pt>
                <c:pt idx="17">
                  <c:v>4.2673999999999997E-2</c:v>
                </c:pt>
                <c:pt idx="18">
                  <c:v>4.1488999999999998E-2</c:v>
                </c:pt>
                <c:pt idx="19">
                  <c:v>3.8142000000000002E-2</c:v>
                </c:pt>
                <c:pt idx="20">
                  <c:v>3.4222000000000002E-2</c:v>
                </c:pt>
                <c:pt idx="21">
                  <c:v>3.1641000000000002E-2</c:v>
                </c:pt>
                <c:pt idx="22">
                  <c:v>3.0342999999999998E-2</c:v>
                </c:pt>
                <c:pt idx="23">
                  <c:v>2.8750000000000001E-2</c:v>
                </c:pt>
                <c:pt idx="24">
                  <c:v>2.6786000000000001E-2</c:v>
                </c:pt>
                <c:pt idx="25">
                  <c:v>2.5256000000000001E-2</c:v>
                </c:pt>
                <c:pt idx="26">
                  <c:v>2.4087999999999998E-2</c:v>
                </c:pt>
                <c:pt idx="27">
                  <c:v>2.2717999999999999E-2</c:v>
                </c:pt>
                <c:pt idx="28">
                  <c:v>2.1455999999999999E-2</c:v>
                </c:pt>
                <c:pt idx="29">
                  <c:v>1.9984999999999999E-2</c:v>
                </c:pt>
                <c:pt idx="30">
                  <c:v>1.8869E-2</c:v>
                </c:pt>
                <c:pt idx="31">
                  <c:v>1.8442E-2</c:v>
                </c:pt>
                <c:pt idx="32">
                  <c:v>1.8464000000000001E-2</c:v>
                </c:pt>
                <c:pt idx="33">
                  <c:v>1.8539E-2</c:v>
                </c:pt>
                <c:pt idx="34">
                  <c:v>1.8075000000000001E-2</c:v>
                </c:pt>
                <c:pt idx="35">
                  <c:v>1.7077999999999999E-2</c:v>
                </c:pt>
                <c:pt idx="36">
                  <c:v>1.5636000000000001E-2</c:v>
                </c:pt>
                <c:pt idx="37">
                  <c:v>1.4241E-2</c:v>
                </c:pt>
                <c:pt idx="38">
                  <c:v>1.3337E-2</c:v>
                </c:pt>
                <c:pt idx="39">
                  <c:v>1.2877E-2</c:v>
                </c:pt>
                <c:pt idx="40">
                  <c:v>1.2393E-2</c:v>
                </c:pt>
                <c:pt idx="41">
                  <c:v>1.2078E-2</c:v>
                </c:pt>
                <c:pt idx="42">
                  <c:v>1.1278E-2</c:v>
                </c:pt>
                <c:pt idx="43">
                  <c:v>9.9544999999999998E-3</c:v>
                </c:pt>
                <c:pt idx="44">
                  <c:v>8.7857000000000005E-3</c:v>
                </c:pt>
                <c:pt idx="45">
                  <c:v>8.3785000000000005E-3</c:v>
                </c:pt>
                <c:pt idx="46">
                  <c:v>8.0215000000000009E-3</c:v>
                </c:pt>
                <c:pt idx="47">
                  <c:v>7.4935000000000002E-3</c:v>
                </c:pt>
                <c:pt idx="48">
                  <c:v>7.0648000000000004E-3</c:v>
                </c:pt>
                <c:pt idx="49">
                  <c:v>6.7323000000000001E-3</c:v>
                </c:pt>
                <c:pt idx="50">
                  <c:v>6.6005999999999999E-3</c:v>
                </c:pt>
                <c:pt idx="51">
                  <c:v>6.4587000000000004E-3</c:v>
                </c:pt>
                <c:pt idx="52">
                  <c:v>6.2719000000000004E-3</c:v>
                </c:pt>
                <c:pt idx="53">
                  <c:v>5.9769000000000003E-3</c:v>
                </c:pt>
                <c:pt idx="54">
                  <c:v>5.5592999999999997E-3</c:v>
                </c:pt>
                <c:pt idx="55">
                  <c:v>5.1164000000000001E-3</c:v>
                </c:pt>
                <c:pt idx="56">
                  <c:v>4.8348000000000002E-3</c:v>
                </c:pt>
                <c:pt idx="57">
                  <c:v>4.7244000000000001E-3</c:v>
                </c:pt>
                <c:pt idx="58">
                  <c:v>4.6705999999999996E-3</c:v>
                </c:pt>
                <c:pt idx="59">
                  <c:v>4.5903999999999997E-3</c:v>
                </c:pt>
                <c:pt idx="60">
                  <c:v>4.5081000000000001E-3</c:v>
                </c:pt>
                <c:pt idx="61">
                  <c:v>4.2431999999999999E-3</c:v>
                </c:pt>
                <c:pt idx="62">
                  <c:v>3.9668999999999998E-3</c:v>
                </c:pt>
                <c:pt idx="63">
                  <c:v>3.5764999999999998E-3</c:v>
                </c:pt>
                <c:pt idx="64">
                  <c:v>2.8785E-3</c:v>
                </c:pt>
                <c:pt idx="65">
                  <c:v>2.3175000000000001E-3</c:v>
                </c:pt>
                <c:pt idx="66">
                  <c:v>2.2845000000000001E-3</c:v>
                </c:pt>
                <c:pt idx="67">
                  <c:v>2.1201000000000002E-3</c:v>
                </c:pt>
                <c:pt idx="68">
                  <c:v>1.7204E-3</c:v>
                </c:pt>
                <c:pt idx="69">
                  <c:v>1.2256999999999999E-3</c:v>
                </c:pt>
                <c:pt idx="70">
                  <c:v>6.3060000000000004E-4</c:v>
                </c:pt>
                <c:pt idx="71">
                  <c:v>1.4159E-4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F22-4216-A075-E435AC2D1509}"/>
            </c:ext>
          </c:extLst>
        </c:ser>
        <c:ser>
          <c:idx val="6"/>
          <c:order val="6"/>
          <c:tx>
            <c:strRef>
              <c:f>'MTFs at max Strehl w Astig'!$H$3</c:f>
              <c:strCache>
                <c:ptCount val="1"/>
                <c:pt idx="0">
                  <c:v>263OD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Astig'!$H$4:$H$76</c:f>
              <c:numCache>
                <c:formatCode>General</c:formatCode>
                <c:ptCount val="73"/>
                <c:pt idx="0">
                  <c:v>1</c:v>
                </c:pt>
                <c:pt idx="1">
                  <c:v>0.65061999999999998</c:v>
                </c:pt>
                <c:pt idx="2">
                  <c:v>0.41824</c:v>
                </c:pt>
                <c:pt idx="3">
                  <c:v>0.29597000000000001</c:v>
                </c:pt>
                <c:pt idx="4">
                  <c:v>0.20885999999999999</c:v>
                </c:pt>
                <c:pt idx="5">
                  <c:v>0.13788</c:v>
                </c:pt>
                <c:pt idx="6">
                  <c:v>8.6046999999999998E-2</c:v>
                </c:pt>
                <c:pt idx="7">
                  <c:v>6.3342999999999997E-2</c:v>
                </c:pt>
                <c:pt idx="8">
                  <c:v>5.4996000000000003E-2</c:v>
                </c:pt>
                <c:pt idx="9">
                  <c:v>5.4303999999999998E-2</c:v>
                </c:pt>
                <c:pt idx="10">
                  <c:v>5.3282999999999997E-2</c:v>
                </c:pt>
                <c:pt idx="11">
                  <c:v>5.1160999999999998E-2</c:v>
                </c:pt>
                <c:pt idx="12">
                  <c:v>4.8015000000000002E-2</c:v>
                </c:pt>
                <c:pt idx="13">
                  <c:v>4.4761000000000002E-2</c:v>
                </c:pt>
                <c:pt idx="14">
                  <c:v>4.2120999999999999E-2</c:v>
                </c:pt>
                <c:pt idx="15">
                  <c:v>4.1252999999999998E-2</c:v>
                </c:pt>
                <c:pt idx="16">
                  <c:v>4.1050000000000003E-2</c:v>
                </c:pt>
                <c:pt idx="17">
                  <c:v>4.0457E-2</c:v>
                </c:pt>
                <c:pt idx="18">
                  <c:v>3.8883000000000001E-2</c:v>
                </c:pt>
                <c:pt idx="19">
                  <c:v>3.6561000000000003E-2</c:v>
                </c:pt>
                <c:pt idx="20">
                  <c:v>3.3954999999999999E-2</c:v>
                </c:pt>
                <c:pt idx="21">
                  <c:v>3.1350999999999997E-2</c:v>
                </c:pt>
                <c:pt idx="22">
                  <c:v>2.9203E-2</c:v>
                </c:pt>
                <c:pt idx="23">
                  <c:v>2.7543000000000002E-2</c:v>
                </c:pt>
                <c:pt idx="24">
                  <c:v>2.6155000000000001E-2</c:v>
                </c:pt>
                <c:pt idx="25">
                  <c:v>2.4934999999999999E-2</c:v>
                </c:pt>
                <c:pt idx="26">
                  <c:v>2.3972E-2</c:v>
                </c:pt>
                <c:pt idx="27">
                  <c:v>2.3008000000000001E-2</c:v>
                </c:pt>
                <c:pt idx="28">
                  <c:v>2.2024999999999999E-2</c:v>
                </c:pt>
                <c:pt idx="29">
                  <c:v>2.0981E-2</c:v>
                </c:pt>
                <c:pt idx="30">
                  <c:v>1.9883999999999999E-2</c:v>
                </c:pt>
                <c:pt idx="31">
                  <c:v>1.8773999999999999E-2</c:v>
                </c:pt>
                <c:pt idx="32">
                  <c:v>1.7637E-2</c:v>
                </c:pt>
                <c:pt idx="33">
                  <c:v>1.6545000000000001E-2</c:v>
                </c:pt>
                <c:pt idx="34">
                  <c:v>1.5502999999999999E-2</c:v>
                </c:pt>
                <c:pt idx="35">
                  <c:v>1.4612999999999999E-2</c:v>
                </c:pt>
                <c:pt idx="36">
                  <c:v>1.3831E-2</c:v>
                </c:pt>
                <c:pt idx="37">
                  <c:v>1.3014E-2</c:v>
                </c:pt>
                <c:pt idx="38">
                  <c:v>1.1948E-2</c:v>
                </c:pt>
                <c:pt idx="39">
                  <c:v>1.0408000000000001E-2</c:v>
                </c:pt>
                <c:pt idx="40">
                  <c:v>8.7176000000000007E-3</c:v>
                </c:pt>
                <c:pt idx="41">
                  <c:v>8.0338000000000007E-3</c:v>
                </c:pt>
                <c:pt idx="42">
                  <c:v>8.3426000000000004E-3</c:v>
                </c:pt>
                <c:pt idx="43">
                  <c:v>8.9487999999999998E-3</c:v>
                </c:pt>
                <c:pt idx="44">
                  <c:v>9.0463000000000002E-3</c:v>
                </c:pt>
                <c:pt idx="45">
                  <c:v>8.2435000000000008E-3</c:v>
                </c:pt>
                <c:pt idx="46">
                  <c:v>6.9367999999999999E-3</c:v>
                </c:pt>
                <c:pt idx="47">
                  <c:v>5.5799999999999999E-3</c:v>
                </c:pt>
                <c:pt idx="48">
                  <c:v>4.4330000000000003E-3</c:v>
                </c:pt>
                <c:pt idx="49">
                  <c:v>3.3679999999999999E-3</c:v>
                </c:pt>
                <c:pt idx="50">
                  <c:v>2.5232000000000002E-3</c:v>
                </c:pt>
                <c:pt idx="51">
                  <c:v>2.0428E-3</c:v>
                </c:pt>
                <c:pt idx="52">
                  <c:v>1.7413000000000001E-3</c:v>
                </c:pt>
                <c:pt idx="53">
                  <c:v>1.4582E-3</c:v>
                </c:pt>
                <c:pt idx="54">
                  <c:v>1.2577000000000001E-3</c:v>
                </c:pt>
                <c:pt idx="55">
                  <c:v>1.1299999999999999E-3</c:v>
                </c:pt>
                <c:pt idx="56">
                  <c:v>1.0299E-3</c:v>
                </c:pt>
                <c:pt idx="57">
                  <c:v>9.2442999999999996E-4</c:v>
                </c:pt>
                <c:pt idx="58">
                  <c:v>8.4522999999999998E-4</c:v>
                </c:pt>
                <c:pt idx="59">
                  <c:v>7.3656999999999998E-4</c:v>
                </c:pt>
                <c:pt idx="60">
                  <c:v>6.1983000000000003E-4</c:v>
                </c:pt>
                <c:pt idx="61">
                  <c:v>5.2671E-4</c:v>
                </c:pt>
                <c:pt idx="62">
                  <c:v>4.4628000000000002E-4</c:v>
                </c:pt>
                <c:pt idx="63">
                  <c:v>3.6151E-4</c:v>
                </c:pt>
                <c:pt idx="64">
                  <c:v>3.3002999999999998E-4</c:v>
                </c:pt>
                <c:pt idx="65">
                  <c:v>2.9674999999999998E-4</c:v>
                </c:pt>
                <c:pt idx="66">
                  <c:v>2.6696000000000001E-4</c:v>
                </c:pt>
                <c:pt idx="67">
                  <c:v>2.5588999999999999E-4</c:v>
                </c:pt>
                <c:pt idx="68">
                  <c:v>2.4813E-4</c:v>
                </c:pt>
                <c:pt idx="69">
                  <c:v>2.3071999999999999E-4</c:v>
                </c:pt>
                <c:pt idx="70">
                  <c:v>1.9785000000000001E-4</c:v>
                </c:pt>
                <c:pt idx="71" formatCode="0.00E+00">
                  <c:v>7.5797999999999995E-5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F22-4216-A075-E435AC2D1509}"/>
            </c:ext>
          </c:extLst>
        </c:ser>
        <c:ser>
          <c:idx val="7"/>
          <c:order val="7"/>
          <c:tx>
            <c:strRef>
              <c:f>'MTFs at max Strehl w Astig'!$I$3</c:f>
              <c:strCache>
                <c:ptCount val="1"/>
                <c:pt idx="0">
                  <c:v>264OD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Astig'!$I$4:$I$76</c:f>
              <c:numCache>
                <c:formatCode>General</c:formatCode>
                <c:ptCount val="73"/>
                <c:pt idx="0">
                  <c:v>1</c:v>
                </c:pt>
                <c:pt idx="1">
                  <c:v>0.67666000000000004</c:v>
                </c:pt>
                <c:pt idx="2">
                  <c:v>0.33427000000000001</c:v>
                </c:pt>
                <c:pt idx="3">
                  <c:v>0.17152000000000001</c:v>
                </c:pt>
                <c:pt idx="4">
                  <c:v>0.14532</c:v>
                </c:pt>
                <c:pt idx="5">
                  <c:v>0.15204999999999999</c:v>
                </c:pt>
                <c:pt idx="6">
                  <c:v>0.125</c:v>
                </c:pt>
                <c:pt idx="7">
                  <c:v>0.10011</c:v>
                </c:pt>
                <c:pt idx="8">
                  <c:v>8.6651000000000006E-2</c:v>
                </c:pt>
                <c:pt idx="9">
                  <c:v>7.8797000000000006E-2</c:v>
                </c:pt>
                <c:pt idx="10">
                  <c:v>6.5949999999999995E-2</c:v>
                </c:pt>
                <c:pt idx="11">
                  <c:v>5.3623999999999998E-2</c:v>
                </c:pt>
                <c:pt idx="12">
                  <c:v>5.2510000000000001E-2</c:v>
                </c:pt>
                <c:pt idx="13">
                  <c:v>5.1898E-2</c:v>
                </c:pt>
                <c:pt idx="14">
                  <c:v>4.8538999999999999E-2</c:v>
                </c:pt>
                <c:pt idx="15">
                  <c:v>4.7431000000000001E-2</c:v>
                </c:pt>
                <c:pt idx="16">
                  <c:v>4.6988000000000002E-2</c:v>
                </c:pt>
                <c:pt idx="17">
                  <c:v>4.5328E-2</c:v>
                </c:pt>
                <c:pt idx="18">
                  <c:v>4.2557999999999999E-2</c:v>
                </c:pt>
                <c:pt idx="19">
                  <c:v>3.9326E-2</c:v>
                </c:pt>
                <c:pt idx="20">
                  <c:v>3.5868999999999998E-2</c:v>
                </c:pt>
                <c:pt idx="21">
                  <c:v>3.2545999999999999E-2</c:v>
                </c:pt>
                <c:pt idx="22">
                  <c:v>2.9603000000000001E-2</c:v>
                </c:pt>
                <c:pt idx="23">
                  <c:v>2.7063E-2</c:v>
                </c:pt>
                <c:pt idx="24">
                  <c:v>2.4892999999999998E-2</c:v>
                </c:pt>
                <c:pt idx="25">
                  <c:v>2.3133000000000001E-2</c:v>
                </c:pt>
                <c:pt idx="26">
                  <c:v>2.1770999999999999E-2</c:v>
                </c:pt>
                <c:pt idx="27">
                  <c:v>2.0552999999999998E-2</c:v>
                </c:pt>
                <c:pt idx="28">
                  <c:v>1.915E-2</c:v>
                </c:pt>
                <c:pt idx="29">
                  <c:v>1.7715999999999999E-2</c:v>
                </c:pt>
                <c:pt idx="30">
                  <c:v>1.6192000000000002E-2</c:v>
                </c:pt>
                <c:pt idx="31">
                  <c:v>1.4782E-2</c:v>
                </c:pt>
                <c:pt idx="32">
                  <c:v>1.3602E-2</c:v>
                </c:pt>
                <c:pt idx="33">
                  <c:v>1.2576E-2</c:v>
                </c:pt>
                <c:pt idx="34">
                  <c:v>1.1553000000000001E-2</c:v>
                </c:pt>
                <c:pt idx="35">
                  <c:v>1.0403000000000001E-2</c:v>
                </c:pt>
                <c:pt idx="36">
                  <c:v>9.1895999999999992E-3</c:v>
                </c:pt>
                <c:pt idx="37">
                  <c:v>8.2786999999999999E-3</c:v>
                </c:pt>
                <c:pt idx="38">
                  <c:v>7.5846000000000004E-3</c:v>
                </c:pt>
                <c:pt idx="39">
                  <c:v>6.9299000000000001E-3</c:v>
                </c:pt>
                <c:pt idx="40">
                  <c:v>6.3745E-3</c:v>
                </c:pt>
                <c:pt idx="41">
                  <c:v>5.9937999999999996E-3</c:v>
                </c:pt>
                <c:pt idx="42">
                  <c:v>5.7775999999999999E-3</c:v>
                </c:pt>
                <c:pt idx="43">
                  <c:v>5.5753E-3</c:v>
                </c:pt>
                <c:pt idx="44">
                  <c:v>5.2285999999999999E-3</c:v>
                </c:pt>
                <c:pt idx="45">
                  <c:v>4.8700000000000002E-3</c:v>
                </c:pt>
                <c:pt idx="46">
                  <c:v>4.6417999999999997E-3</c:v>
                </c:pt>
                <c:pt idx="47">
                  <c:v>4.3449999999999999E-3</c:v>
                </c:pt>
                <c:pt idx="48">
                  <c:v>3.8866999999999999E-3</c:v>
                </c:pt>
                <c:pt idx="49">
                  <c:v>3.3327999999999999E-3</c:v>
                </c:pt>
                <c:pt idx="50">
                  <c:v>2.7133999999999999E-3</c:v>
                </c:pt>
                <c:pt idx="51">
                  <c:v>2.2417000000000001E-3</c:v>
                </c:pt>
                <c:pt idx="52">
                  <c:v>2.0130999999999999E-3</c:v>
                </c:pt>
                <c:pt idx="53">
                  <c:v>1.8678E-3</c:v>
                </c:pt>
                <c:pt idx="54">
                  <c:v>1.6980000000000001E-3</c:v>
                </c:pt>
                <c:pt idx="55">
                  <c:v>1.4898999999999999E-3</c:v>
                </c:pt>
                <c:pt idx="56">
                  <c:v>1.3338E-3</c:v>
                </c:pt>
                <c:pt idx="57">
                  <c:v>1.189E-3</c:v>
                </c:pt>
                <c:pt idx="58">
                  <c:v>1.0379E-3</c:v>
                </c:pt>
                <c:pt idx="59">
                  <c:v>9.6517E-4</c:v>
                </c:pt>
                <c:pt idx="60">
                  <c:v>8.3648999999999995E-4</c:v>
                </c:pt>
                <c:pt idx="61">
                  <c:v>8.5097999999999999E-4</c:v>
                </c:pt>
                <c:pt idx="62">
                  <c:v>7.9401999999999999E-4</c:v>
                </c:pt>
                <c:pt idx="63">
                  <c:v>8.0099999999999995E-4</c:v>
                </c:pt>
                <c:pt idx="64">
                  <c:v>7.7486000000000005E-4</c:v>
                </c:pt>
                <c:pt idx="65">
                  <c:v>6.8802999999999996E-4</c:v>
                </c:pt>
                <c:pt idx="66">
                  <c:v>5.4281000000000002E-4</c:v>
                </c:pt>
                <c:pt idx="67">
                  <c:v>4.5911999999999998E-4</c:v>
                </c:pt>
                <c:pt idx="68">
                  <c:v>3.6400000000000001E-4</c:v>
                </c:pt>
                <c:pt idx="69">
                  <c:v>3.1640999999999999E-4</c:v>
                </c:pt>
                <c:pt idx="70">
                  <c:v>1.9359999999999999E-4</c:v>
                </c:pt>
                <c:pt idx="71" formatCode="0.00E+00">
                  <c:v>6.9400000000000006E-5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F22-4216-A075-E435AC2D1509}"/>
            </c:ext>
          </c:extLst>
        </c:ser>
        <c:ser>
          <c:idx val="8"/>
          <c:order val="8"/>
          <c:tx>
            <c:strRef>
              <c:f>'MTFs at max Strehl w Astig'!$J$3</c:f>
              <c:strCache>
                <c:ptCount val="1"/>
                <c:pt idx="0">
                  <c:v>264OS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Astig'!$J$4:$J$76</c:f>
              <c:numCache>
                <c:formatCode>General</c:formatCode>
                <c:ptCount val="73"/>
                <c:pt idx="0">
                  <c:v>1</c:v>
                </c:pt>
                <c:pt idx="1">
                  <c:v>0.65639000000000003</c:v>
                </c:pt>
                <c:pt idx="2">
                  <c:v>0.31613000000000002</c:v>
                </c:pt>
                <c:pt idx="3">
                  <c:v>0.20075000000000001</c:v>
                </c:pt>
                <c:pt idx="4">
                  <c:v>0.13691</c:v>
                </c:pt>
                <c:pt idx="5">
                  <c:v>0.11606</c:v>
                </c:pt>
                <c:pt idx="6">
                  <c:v>0.10808</c:v>
                </c:pt>
                <c:pt idx="7">
                  <c:v>9.2242000000000005E-2</c:v>
                </c:pt>
                <c:pt idx="8">
                  <c:v>8.2934999999999995E-2</c:v>
                </c:pt>
                <c:pt idx="9">
                  <c:v>7.1613999999999997E-2</c:v>
                </c:pt>
                <c:pt idx="10">
                  <c:v>6.2212999999999997E-2</c:v>
                </c:pt>
                <c:pt idx="11">
                  <c:v>5.1768000000000002E-2</c:v>
                </c:pt>
                <c:pt idx="12">
                  <c:v>4.6238000000000001E-2</c:v>
                </c:pt>
                <c:pt idx="13">
                  <c:v>3.9801999999999997E-2</c:v>
                </c:pt>
                <c:pt idx="14">
                  <c:v>3.5687000000000003E-2</c:v>
                </c:pt>
                <c:pt idx="15">
                  <c:v>3.4602000000000001E-2</c:v>
                </c:pt>
                <c:pt idx="16">
                  <c:v>3.1972E-2</c:v>
                </c:pt>
                <c:pt idx="17">
                  <c:v>2.8965000000000001E-2</c:v>
                </c:pt>
                <c:pt idx="18">
                  <c:v>2.7414999999999998E-2</c:v>
                </c:pt>
                <c:pt idx="19">
                  <c:v>2.7059E-2</c:v>
                </c:pt>
                <c:pt idx="20">
                  <c:v>2.6955E-2</c:v>
                </c:pt>
                <c:pt idx="21">
                  <c:v>2.6297999999999998E-2</c:v>
                </c:pt>
                <c:pt idx="22">
                  <c:v>2.5034000000000001E-2</c:v>
                </c:pt>
                <c:pt idx="23">
                  <c:v>2.3463000000000001E-2</c:v>
                </c:pt>
                <c:pt idx="24">
                  <c:v>2.1940999999999999E-2</c:v>
                </c:pt>
                <c:pt idx="25">
                  <c:v>2.0455999999999998E-2</c:v>
                </c:pt>
                <c:pt idx="26">
                  <c:v>1.9023999999999999E-2</c:v>
                </c:pt>
                <c:pt idx="27">
                  <c:v>1.7541999999999999E-2</c:v>
                </c:pt>
                <c:pt idx="28">
                  <c:v>1.6256E-2</c:v>
                </c:pt>
                <c:pt idx="29">
                  <c:v>1.504E-2</c:v>
                </c:pt>
                <c:pt idx="30">
                  <c:v>1.3908E-2</c:v>
                </c:pt>
                <c:pt idx="31">
                  <c:v>1.286E-2</c:v>
                </c:pt>
                <c:pt idx="32">
                  <c:v>1.2007E-2</c:v>
                </c:pt>
                <c:pt idx="33">
                  <c:v>1.1232000000000001E-2</c:v>
                </c:pt>
                <c:pt idx="34">
                  <c:v>1.0496E-2</c:v>
                </c:pt>
                <c:pt idx="35">
                  <c:v>9.7096000000000005E-3</c:v>
                </c:pt>
                <c:pt idx="36">
                  <c:v>8.8947000000000002E-3</c:v>
                </c:pt>
                <c:pt idx="37">
                  <c:v>8.0622000000000003E-3</c:v>
                </c:pt>
                <c:pt idx="38">
                  <c:v>7.1964000000000004E-3</c:v>
                </c:pt>
                <c:pt idx="39">
                  <c:v>6.2683000000000001E-3</c:v>
                </c:pt>
                <c:pt idx="40">
                  <c:v>5.3740000000000003E-3</c:v>
                </c:pt>
                <c:pt idx="41">
                  <c:v>4.5269999999999998E-3</c:v>
                </c:pt>
                <c:pt idx="42">
                  <c:v>3.7623000000000001E-3</c:v>
                </c:pt>
                <c:pt idx="43">
                  <c:v>3.1624000000000001E-3</c:v>
                </c:pt>
                <c:pt idx="44">
                  <c:v>2.7640999999999998E-3</c:v>
                </c:pt>
                <c:pt idx="45">
                  <c:v>2.4878000000000001E-3</c:v>
                </c:pt>
                <c:pt idx="46">
                  <c:v>2.1848000000000002E-3</c:v>
                </c:pt>
                <c:pt idx="47">
                  <c:v>1.8852000000000001E-3</c:v>
                </c:pt>
                <c:pt idx="48">
                  <c:v>1.7782E-3</c:v>
                </c:pt>
                <c:pt idx="49">
                  <c:v>1.6308E-3</c:v>
                </c:pt>
                <c:pt idx="50">
                  <c:v>1.4243999999999999E-3</c:v>
                </c:pt>
                <c:pt idx="51">
                  <c:v>1.317E-3</c:v>
                </c:pt>
                <c:pt idx="52">
                  <c:v>1.3194000000000001E-3</c:v>
                </c:pt>
                <c:pt idx="53">
                  <c:v>1.2082E-3</c:v>
                </c:pt>
                <c:pt idx="54">
                  <c:v>1.119E-3</c:v>
                </c:pt>
                <c:pt idx="55">
                  <c:v>1.1303999999999999E-3</c:v>
                </c:pt>
                <c:pt idx="56">
                  <c:v>9.6071000000000004E-4</c:v>
                </c:pt>
                <c:pt idx="57">
                  <c:v>9.1995E-4</c:v>
                </c:pt>
                <c:pt idx="58">
                  <c:v>8.8027999999999999E-4</c:v>
                </c:pt>
                <c:pt idx="59">
                  <c:v>7.9987000000000005E-4</c:v>
                </c:pt>
                <c:pt idx="60">
                  <c:v>7.4635999999999995E-4</c:v>
                </c:pt>
                <c:pt idx="61">
                  <c:v>6.4645999999999996E-4</c:v>
                </c:pt>
                <c:pt idx="62">
                  <c:v>6.0859E-4</c:v>
                </c:pt>
                <c:pt idx="63">
                  <c:v>5.2745999999999999E-4</c:v>
                </c:pt>
                <c:pt idx="64">
                  <c:v>5.4991000000000003E-4</c:v>
                </c:pt>
                <c:pt idx="65">
                  <c:v>4.4904E-4</c:v>
                </c:pt>
                <c:pt idx="66">
                  <c:v>4.3770000000000001E-4</c:v>
                </c:pt>
                <c:pt idx="67">
                  <c:v>3.9073999999999999E-4</c:v>
                </c:pt>
                <c:pt idx="68">
                  <c:v>3.8259999999999998E-4</c:v>
                </c:pt>
                <c:pt idx="69">
                  <c:v>3.0939999999999999E-4</c:v>
                </c:pt>
                <c:pt idx="70">
                  <c:v>3.0612E-4</c:v>
                </c:pt>
                <c:pt idx="71">
                  <c:v>1.1942000000000001E-4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F22-4216-A075-E435AC2D1509}"/>
            </c:ext>
          </c:extLst>
        </c:ser>
        <c:ser>
          <c:idx val="9"/>
          <c:order val="9"/>
          <c:tx>
            <c:strRef>
              <c:f>'MTFs at max Strehl w Astig'!$K$3</c:f>
              <c:strCache>
                <c:ptCount val="1"/>
                <c:pt idx="0">
                  <c:v>265OD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Astig'!$K$4:$K$76</c:f>
              <c:numCache>
                <c:formatCode>General</c:formatCode>
                <c:ptCount val="73"/>
                <c:pt idx="0">
                  <c:v>1</c:v>
                </c:pt>
                <c:pt idx="1">
                  <c:v>0.85138999999999998</c:v>
                </c:pt>
                <c:pt idx="2">
                  <c:v>0.58060999999999996</c:v>
                </c:pt>
                <c:pt idx="3">
                  <c:v>0.34723999999999999</c:v>
                </c:pt>
                <c:pt idx="4">
                  <c:v>0.22302</c:v>
                </c:pt>
                <c:pt idx="5">
                  <c:v>0.18171999999999999</c:v>
                </c:pt>
                <c:pt idx="6">
                  <c:v>0.15237000000000001</c:v>
                </c:pt>
                <c:pt idx="7">
                  <c:v>0.12393999999999999</c:v>
                </c:pt>
                <c:pt idx="8">
                  <c:v>0.10800999999999999</c:v>
                </c:pt>
                <c:pt idx="9">
                  <c:v>0.10589</c:v>
                </c:pt>
                <c:pt idx="10">
                  <c:v>0.10405</c:v>
                </c:pt>
                <c:pt idx="11">
                  <c:v>9.9640999999999993E-2</c:v>
                </c:pt>
                <c:pt idx="12">
                  <c:v>9.2117000000000004E-2</c:v>
                </c:pt>
                <c:pt idx="13">
                  <c:v>8.2937999999999998E-2</c:v>
                </c:pt>
                <c:pt idx="14">
                  <c:v>7.4038000000000007E-2</c:v>
                </c:pt>
                <c:pt idx="15">
                  <c:v>6.6628999999999994E-2</c:v>
                </c:pt>
                <c:pt idx="16">
                  <c:v>6.1461000000000002E-2</c:v>
                </c:pt>
                <c:pt idx="17">
                  <c:v>5.7689999999999998E-2</c:v>
                </c:pt>
                <c:pt idx="18">
                  <c:v>5.4344000000000003E-2</c:v>
                </c:pt>
                <c:pt idx="19">
                  <c:v>5.1570999999999999E-2</c:v>
                </c:pt>
                <c:pt idx="20">
                  <c:v>4.8534000000000001E-2</c:v>
                </c:pt>
                <c:pt idx="21">
                  <c:v>4.5045000000000002E-2</c:v>
                </c:pt>
                <c:pt idx="22">
                  <c:v>4.1556000000000003E-2</c:v>
                </c:pt>
                <c:pt idx="23">
                  <c:v>3.9225000000000003E-2</c:v>
                </c:pt>
                <c:pt idx="24">
                  <c:v>3.8087000000000003E-2</c:v>
                </c:pt>
                <c:pt idx="25">
                  <c:v>3.7079000000000001E-2</c:v>
                </c:pt>
                <c:pt idx="26">
                  <c:v>3.5143000000000001E-2</c:v>
                </c:pt>
                <c:pt idx="27">
                  <c:v>3.2032999999999999E-2</c:v>
                </c:pt>
                <c:pt idx="28">
                  <c:v>2.8908E-2</c:v>
                </c:pt>
                <c:pt idx="29">
                  <c:v>2.7007E-2</c:v>
                </c:pt>
                <c:pt idx="30">
                  <c:v>2.6485999999999999E-2</c:v>
                </c:pt>
                <c:pt idx="31">
                  <c:v>2.5731E-2</c:v>
                </c:pt>
                <c:pt idx="32">
                  <c:v>2.3932999999999999E-2</c:v>
                </c:pt>
                <c:pt idx="33">
                  <c:v>2.1699E-2</c:v>
                </c:pt>
                <c:pt idx="34">
                  <c:v>2.061E-2</c:v>
                </c:pt>
                <c:pt idx="35">
                  <c:v>2.1180000000000001E-2</c:v>
                </c:pt>
                <c:pt idx="36">
                  <c:v>2.2175E-2</c:v>
                </c:pt>
                <c:pt idx="37">
                  <c:v>2.2800000000000001E-2</c:v>
                </c:pt>
                <c:pt idx="38">
                  <c:v>2.2728999999999999E-2</c:v>
                </c:pt>
                <c:pt idx="39">
                  <c:v>2.1995000000000001E-2</c:v>
                </c:pt>
                <c:pt idx="40">
                  <c:v>2.1078E-2</c:v>
                </c:pt>
                <c:pt idx="41">
                  <c:v>2.0281E-2</c:v>
                </c:pt>
                <c:pt idx="42">
                  <c:v>1.9966000000000001E-2</c:v>
                </c:pt>
                <c:pt idx="43">
                  <c:v>1.9644999999999999E-2</c:v>
                </c:pt>
                <c:pt idx="44">
                  <c:v>1.8790999999999999E-2</c:v>
                </c:pt>
                <c:pt idx="45">
                  <c:v>1.7278999999999999E-2</c:v>
                </c:pt>
                <c:pt idx="46">
                  <c:v>1.5278E-2</c:v>
                </c:pt>
                <c:pt idx="47">
                  <c:v>1.3502E-2</c:v>
                </c:pt>
                <c:pt idx="48">
                  <c:v>1.2529999999999999E-2</c:v>
                </c:pt>
                <c:pt idx="49">
                  <c:v>1.2031E-2</c:v>
                </c:pt>
                <c:pt idx="50">
                  <c:v>1.1794000000000001E-2</c:v>
                </c:pt>
                <c:pt idx="51">
                  <c:v>1.1433E-2</c:v>
                </c:pt>
                <c:pt idx="52">
                  <c:v>1.0812E-2</c:v>
                </c:pt>
                <c:pt idx="53">
                  <c:v>9.7362000000000004E-3</c:v>
                </c:pt>
                <c:pt idx="54">
                  <c:v>8.5045999999999993E-3</c:v>
                </c:pt>
                <c:pt idx="55">
                  <c:v>7.3378000000000002E-3</c:v>
                </c:pt>
                <c:pt idx="56">
                  <c:v>6.3381000000000002E-3</c:v>
                </c:pt>
                <c:pt idx="57">
                  <c:v>5.5033E-3</c:v>
                </c:pt>
                <c:pt idx="58">
                  <c:v>4.7862E-3</c:v>
                </c:pt>
                <c:pt idx="59">
                  <c:v>4.0556999999999998E-3</c:v>
                </c:pt>
                <c:pt idx="60">
                  <c:v>3.2948999999999999E-3</c:v>
                </c:pt>
                <c:pt idx="61">
                  <c:v>2.5444999999999999E-3</c:v>
                </c:pt>
                <c:pt idx="62">
                  <c:v>1.9312000000000001E-3</c:v>
                </c:pt>
                <c:pt idx="63">
                  <c:v>1.4963000000000001E-3</c:v>
                </c:pt>
                <c:pt idx="64">
                  <c:v>1.2596E-3</c:v>
                </c:pt>
                <c:pt idx="65">
                  <c:v>1.049E-3</c:v>
                </c:pt>
                <c:pt idx="66">
                  <c:v>8.3836999999999996E-4</c:v>
                </c:pt>
                <c:pt idx="67">
                  <c:v>7.1531000000000003E-4</c:v>
                </c:pt>
                <c:pt idx="68">
                  <c:v>6.0101999999999996E-4</c:v>
                </c:pt>
                <c:pt idx="69">
                  <c:v>5.0266999999999998E-4</c:v>
                </c:pt>
                <c:pt idx="70">
                  <c:v>4.2728999999999998E-4</c:v>
                </c:pt>
                <c:pt idx="71">
                  <c:v>1.7966999999999999E-4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F22-4216-A075-E435AC2D1509}"/>
            </c:ext>
          </c:extLst>
        </c:ser>
        <c:ser>
          <c:idx val="10"/>
          <c:order val="10"/>
          <c:tx>
            <c:strRef>
              <c:f>'MTFs at max Strehl w Astig'!$L$3</c:f>
              <c:strCache>
                <c:ptCount val="1"/>
                <c:pt idx="0">
                  <c:v>265OS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Astig'!$L$4:$L$76</c:f>
              <c:numCache>
                <c:formatCode>General</c:formatCode>
                <c:ptCount val="73"/>
                <c:pt idx="0">
                  <c:v>1</c:v>
                </c:pt>
                <c:pt idx="1">
                  <c:v>0.61289000000000005</c:v>
                </c:pt>
                <c:pt idx="2">
                  <c:v>0.30124000000000001</c:v>
                </c:pt>
                <c:pt idx="3">
                  <c:v>0.19980999999999999</c:v>
                </c:pt>
                <c:pt idx="4">
                  <c:v>0.16175999999999999</c:v>
                </c:pt>
                <c:pt idx="5">
                  <c:v>0.13841999999999999</c:v>
                </c:pt>
                <c:pt idx="6">
                  <c:v>0.12121999999999999</c:v>
                </c:pt>
                <c:pt idx="7">
                  <c:v>0.10678</c:v>
                </c:pt>
                <c:pt idx="8">
                  <c:v>9.2642000000000002E-2</c:v>
                </c:pt>
                <c:pt idx="9">
                  <c:v>8.3669999999999994E-2</c:v>
                </c:pt>
                <c:pt idx="10">
                  <c:v>7.5107999999999994E-2</c:v>
                </c:pt>
                <c:pt idx="11">
                  <c:v>7.0550000000000002E-2</c:v>
                </c:pt>
                <c:pt idx="12">
                  <c:v>6.6188999999999998E-2</c:v>
                </c:pt>
                <c:pt idx="13">
                  <c:v>6.2212000000000003E-2</c:v>
                </c:pt>
                <c:pt idx="14">
                  <c:v>5.7697999999999999E-2</c:v>
                </c:pt>
                <c:pt idx="15">
                  <c:v>5.3797999999999999E-2</c:v>
                </c:pt>
                <c:pt idx="16">
                  <c:v>4.9541000000000002E-2</c:v>
                </c:pt>
                <c:pt idx="17">
                  <c:v>4.5280000000000001E-2</c:v>
                </c:pt>
                <c:pt idx="18">
                  <c:v>4.0634999999999998E-2</c:v>
                </c:pt>
                <c:pt idx="19">
                  <c:v>3.5956000000000002E-2</c:v>
                </c:pt>
                <c:pt idx="20">
                  <c:v>3.1622999999999998E-2</c:v>
                </c:pt>
                <c:pt idx="21">
                  <c:v>2.7761000000000001E-2</c:v>
                </c:pt>
                <c:pt idx="22">
                  <c:v>2.4322E-2</c:v>
                </c:pt>
                <c:pt idx="23">
                  <c:v>2.1572000000000001E-2</c:v>
                </c:pt>
                <c:pt idx="24">
                  <c:v>1.9356000000000002E-2</c:v>
                </c:pt>
                <c:pt idx="25">
                  <c:v>1.7361000000000001E-2</c:v>
                </c:pt>
                <c:pt idx="26">
                  <c:v>1.5564E-2</c:v>
                </c:pt>
                <c:pt idx="27">
                  <c:v>1.4125E-2</c:v>
                </c:pt>
                <c:pt idx="28">
                  <c:v>1.2713E-2</c:v>
                </c:pt>
                <c:pt idx="29">
                  <c:v>1.1422E-2</c:v>
                </c:pt>
                <c:pt idx="30">
                  <c:v>1.0300999999999999E-2</c:v>
                </c:pt>
                <c:pt idx="31">
                  <c:v>9.5086000000000007E-3</c:v>
                </c:pt>
                <c:pt idx="32">
                  <c:v>9.0183999999999993E-3</c:v>
                </c:pt>
                <c:pt idx="33">
                  <c:v>8.6335000000000005E-3</c:v>
                </c:pt>
                <c:pt idx="34">
                  <c:v>8.1892000000000006E-3</c:v>
                </c:pt>
                <c:pt idx="35">
                  <c:v>7.6207000000000002E-3</c:v>
                </c:pt>
                <c:pt idx="36">
                  <c:v>6.9810999999999996E-3</c:v>
                </c:pt>
                <c:pt idx="37">
                  <c:v>6.234E-3</c:v>
                </c:pt>
                <c:pt idx="38">
                  <c:v>5.4568999999999998E-3</c:v>
                </c:pt>
                <c:pt idx="39">
                  <c:v>4.6883999999999997E-3</c:v>
                </c:pt>
                <c:pt idx="40">
                  <c:v>4.0464999999999997E-3</c:v>
                </c:pt>
                <c:pt idx="41">
                  <c:v>3.4534000000000001E-3</c:v>
                </c:pt>
                <c:pt idx="42">
                  <c:v>2.9778000000000001E-3</c:v>
                </c:pt>
                <c:pt idx="43">
                  <c:v>2.5980999999999999E-3</c:v>
                </c:pt>
                <c:pt idx="44">
                  <c:v>2.2989999999999998E-3</c:v>
                </c:pt>
                <c:pt idx="45">
                  <c:v>2.0439999999999998E-3</c:v>
                </c:pt>
                <c:pt idx="46">
                  <c:v>1.8307E-3</c:v>
                </c:pt>
                <c:pt idx="47">
                  <c:v>1.6622E-3</c:v>
                </c:pt>
                <c:pt idx="48">
                  <c:v>1.5116000000000001E-3</c:v>
                </c:pt>
                <c:pt idx="49">
                  <c:v>1.4281000000000001E-3</c:v>
                </c:pt>
                <c:pt idx="50">
                  <c:v>1.3347000000000001E-3</c:v>
                </c:pt>
                <c:pt idx="51">
                  <c:v>1.2589999999999999E-3</c:v>
                </c:pt>
                <c:pt idx="52">
                  <c:v>1.1766000000000001E-3</c:v>
                </c:pt>
                <c:pt idx="53">
                  <c:v>1.1352000000000001E-3</c:v>
                </c:pt>
                <c:pt idx="54">
                  <c:v>1.0696E-3</c:v>
                </c:pt>
                <c:pt idx="55">
                  <c:v>1.0200999999999999E-3</c:v>
                </c:pt>
                <c:pt idx="56">
                  <c:v>9.3621999999999998E-4</c:v>
                </c:pt>
                <c:pt idx="57">
                  <c:v>9.3094E-4</c:v>
                </c:pt>
                <c:pt idx="58">
                  <c:v>8.7600999999999998E-4</c:v>
                </c:pt>
                <c:pt idx="59">
                  <c:v>7.7417000000000002E-4</c:v>
                </c:pt>
                <c:pt idx="60">
                  <c:v>7.3881999999999995E-4</c:v>
                </c:pt>
                <c:pt idx="61">
                  <c:v>7.3497000000000005E-4</c:v>
                </c:pt>
                <c:pt idx="62">
                  <c:v>6.4351000000000002E-4</c:v>
                </c:pt>
                <c:pt idx="63">
                  <c:v>5.8054000000000005E-4</c:v>
                </c:pt>
                <c:pt idx="64">
                  <c:v>5.798E-4</c:v>
                </c:pt>
                <c:pt idx="65">
                  <c:v>4.6216999999999997E-4</c:v>
                </c:pt>
                <c:pt idx="66">
                  <c:v>4.3723999999999998E-4</c:v>
                </c:pt>
                <c:pt idx="67">
                  <c:v>3.2749999999999999E-4</c:v>
                </c:pt>
                <c:pt idx="68">
                  <c:v>3.2513000000000003E-4</c:v>
                </c:pt>
                <c:pt idx="69">
                  <c:v>2.6593999999999999E-4</c:v>
                </c:pt>
                <c:pt idx="70">
                  <c:v>1.9879000000000001E-4</c:v>
                </c:pt>
                <c:pt idx="71">
                  <c:v>1.0134E-4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F22-4216-A075-E435AC2D1509}"/>
            </c:ext>
          </c:extLst>
        </c:ser>
        <c:ser>
          <c:idx val="11"/>
          <c:order val="11"/>
          <c:tx>
            <c:strRef>
              <c:f>'MTFs at max Strehl w Astig'!$M$3</c:f>
              <c:strCache>
                <c:ptCount val="1"/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Astig'!$M$4:$M$76</c:f>
              <c:numCache>
                <c:formatCode>General</c:formatCode>
                <c:ptCount val="73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6F22-4216-A075-E435AC2D1509}"/>
            </c:ext>
          </c:extLst>
        </c:ser>
        <c:ser>
          <c:idx val="12"/>
          <c:order val="12"/>
          <c:tx>
            <c:strRef>
              <c:f>'MTFs at max Strehl w Astig'!$N$3</c:f>
              <c:strCache>
                <c:ptCount val="1"/>
                <c:pt idx="0">
                  <c:v>average</c:v>
                </c:pt>
              </c:strCache>
            </c:strRef>
          </c:tx>
          <c:spPr>
            <a:ln w="412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Astig'!$N$4:$N$76</c:f>
              <c:numCache>
                <c:formatCode>General</c:formatCode>
                <c:ptCount val="73"/>
                <c:pt idx="0">
                  <c:v>1</c:v>
                </c:pt>
                <c:pt idx="1">
                  <c:v>0.74021454545454546</c:v>
                </c:pt>
                <c:pt idx="2">
                  <c:v>0.43616272727272726</c:v>
                </c:pt>
                <c:pt idx="3">
                  <c:v>0.26076636363636368</c:v>
                </c:pt>
                <c:pt idx="4">
                  <c:v>0.1785609090909091</c:v>
                </c:pt>
                <c:pt idx="5">
                  <c:v>0.14301636363636366</c:v>
                </c:pt>
                <c:pt idx="6">
                  <c:v>0.12267981818181818</c:v>
                </c:pt>
                <c:pt idx="7">
                  <c:v>0.10567345454545457</c:v>
                </c:pt>
                <c:pt idx="8">
                  <c:v>9.0977909090909095E-2</c:v>
                </c:pt>
                <c:pt idx="9">
                  <c:v>8.1226000000000007E-2</c:v>
                </c:pt>
                <c:pt idx="10">
                  <c:v>7.4881818181818174E-2</c:v>
                </c:pt>
                <c:pt idx="11">
                  <c:v>6.9143636363636365E-2</c:v>
                </c:pt>
                <c:pt idx="12">
                  <c:v>6.5074545454545468E-2</c:v>
                </c:pt>
                <c:pt idx="13">
                  <c:v>6.0372181818181825E-2</c:v>
                </c:pt>
                <c:pt idx="14">
                  <c:v>5.6047818181818192E-2</c:v>
                </c:pt>
                <c:pt idx="15">
                  <c:v>5.2551181818181816E-2</c:v>
                </c:pt>
                <c:pt idx="16">
                  <c:v>4.9879454545454553E-2</c:v>
                </c:pt>
                <c:pt idx="17">
                  <c:v>4.707763636363637E-2</c:v>
                </c:pt>
                <c:pt idx="18">
                  <c:v>4.4153818181818183E-2</c:v>
                </c:pt>
                <c:pt idx="19">
                  <c:v>4.111254545454545E-2</c:v>
                </c:pt>
                <c:pt idx="20">
                  <c:v>3.7986727272727276E-2</c:v>
                </c:pt>
                <c:pt idx="21">
                  <c:v>3.4966545454545458E-2</c:v>
                </c:pt>
                <c:pt idx="22">
                  <c:v>3.2265181818181825E-2</c:v>
                </c:pt>
                <c:pt idx="23">
                  <c:v>3.0103181818181821E-2</c:v>
                </c:pt>
                <c:pt idx="24">
                  <c:v>2.8301909090909093E-2</c:v>
                </c:pt>
                <c:pt idx="25">
                  <c:v>2.6656909090909096E-2</c:v>
                </c:pt>
                <c:pt idx="26">
                  <c:v>2.5085999999999997E-2</c:v>
                </c:pt>
                <c:pt idx="27">
                  <c:v>2.3563454545454544E-2</c:v>
                </c:pt>
                <c:pt idx="28">
                  <c:v>2.2179363636363632E-2</c:v>
                </c:pt>
                <c:pt idx="29">
                  <c:v>2.0924000000000002E-2</c:v>
                </c:pt>
                <c:pt idx="30">
                  <c:v>1.9822909090909092E-2</c:v>
                </c:pt>
                <c:pt idx="31">
                  <c:v>1.8775418181818184E-2</c:v>
                </c:pt>
                <c:pt idx="32">
                  <c:v>1.7681672727272727E-2</c:v>
                </c:pt>
                <c:pt idx="33">
                  <c:v>1.6569472727272723E-2</c:v>
                </c:pt>
                <c:pt idx="34">
                  <c:v>1.5588600000000001E-2</c:v>
                </c:pt>
                <c:pt idx="35">
                  <c:v>1.4765800000000001E-2</c:v>
                </c:pt>
                <c:pt idx="36">
                  <c:v>1.3956063636363635E-2</c:v>
                </c:pt>
                <c:pt idx="37">
                  <c:v>1.317480909090909E-2</c:v>
                </c:pt>
                <c:pt idx="38">
                  <c:v>1.2513372727272725E-2</c:v>
                </c:pt>
                <c:pt idx="39">
                  <c:v>1.1944100000000001E-2</c:v>
                </c:pt>
                <c:pt idx="40">
                  <c:v>1.1351909090909091E-2</c:v>
                </c:pt>
                <c:pt idx="41">
                  <c:v>1.0801836363636363E-2</c:v>
                </c:pt>
                <c:pt idx="42">
                  <c:v>1.0383399999999999E-2</c:v>
                </c:pt>
                <c:pt idx="43">
                  <c:v>9.9713909090909103E-3</c:v>
                </c:pt>
                <c:pt idx="44">
                  <c:v>9.4706181818181839E-3</c:v>
                </c:pt>
                <c:pt idx="45">
                  <c:v>8.9198363636363645E-3</c:v>
                </c:pt>
                <c:pt idx="46">
                  <c:v>8.1860454545454528E-3</c:v>
                </c:pt>
                <c:pt idx="47">
                  <c:v>7.4653636363636372E-3</c:v>
                </c:pt>
                <c:pt idx="48">
                  <c:v>6.961818181818181E-3</c:v>
                </c:pt>
                <c:pt idx="49">
                  <c:v>6.4641818181818168E-3</c:v>
                </c:pt>
                <c:pt idx="50">
                  <c:v>6.182536363636363E-3</c:v>
                </c:pt>
                <c:pt idx="51">
                  <c:v>5.972599999999998E-3</c:v>
                </c:pt>
                <c:pt idx="52">
                  <c:v>5.6780000000000008E-3</c:v>
                </c:pt>
                <c:pt idx="53">
                  <c:v>5.3881727272727283E-3</c:v>
                </c:pt>
                <c:pt idx="54">
                  <c:v>5.0565272727272721E-3</c:v>
                </c:pt>
                <c:pt idx="55">
                  <c:v>4.6719636363636366E-3</c:v>
                </c:pt>
                <c:pt idx="56">
                  <c:v>4.3734845454545456E-3</c:v>
                </c:pt>
                <c:pt idx="57">
                  <c:v>4.2191927272727282E-3</c:v>
                </c:pt>
                <c:pt idx="58">
                  <c:v>4.0623472727272731E-3</c:v>
                </c:pt>
                <c:pt idx="59">
                  <c:v>3.8197436363636363E-3</c:v>
                </c:pt>
                <c:pt idx="60">
                  <c:v>3.4960636363636373E-3</c:v>
                </c:pt>
                <c:pt idx="61">
                  <c:v>3.0870745454545452E-3</c:v>
                </c:pt>
                <c:pt idx="62">
                  <c:v>2.6944545454545455E-3</c:v>
                </c:pt>
                <c:pt idx="63">
                  <c:v>2.3953463636363637E-3</c:v>
                </c:pt>
                <c:pt idx="64">
                  <c:v>2.1268172727272727E-3</c:v>
                </c:pt>
                <c:pt idx="65">
                  <c:v>1.8385554545454546E-3</c:v>
                </c:pt>
                <c:pt idx="66">
                  <c:v>1.6171845454545455E-3</c:v>
                </c:pt>
                <c:pt idx="67">
                  <c:v>1.3863909090909093E-3</c:v>
                </c:pt>
                <c:pt idx="68">
                  <c:v>1.1524936363636364E-3</c:v>
                </c:pt>
                <c:pt idx="69">
                  <c:v>8.7233454545454535E-4</c:v>
                </c:pt>
                <c:pt idx="70">
                  <c:v>5.2338727272727278E-4</c:v>
                </c:pt>
                <c:pt idx="71">
                  <c:v>1.4008790909090911E-4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6F22-4216-A075-E435AC2D15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69965120"/>
        <c:axId val="-769967296"/>
      </c:scatterChart>
      <c:valAx>
        <c:axId val="-769965120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spatial frequency (c/deg)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69967296"/>
        <c:crosses val="autoZero"/>
        <c:crossBetween val="midCat"/>
      </c:valAx>
      <c:valAx>
        <c:axId val="-7699672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contrast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69965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 astigmatism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85118779958095"/>
          <c:y val="0.11887820512820514"/>
          <c:w val="0.8338155968657015"/>
          <c:h val="0.74827402584292346"/>
        </c:manualLayout>
      </c:layout>
      <c:scatterChart>
        <c:scatterStyle val="lineMarker"/>
        <c:varyColors val="0"/>
        <c:ser>
          <c:idx val="0"/>
          <c:order val="0"/>
          <c:tx>
            <c:v>216OS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0.89644999999999997</c:v>
              </c:pt>
              <c:pt idx="2">
                <c:v>0.61067000000000005</c:v>
              </c:pt>
              <c:pt idx="3">
                <c:v>0.30174000000000001</c:v>
              </c:pt>
              <c:pt idx="4">
                <c:v>0.19775999999999999</c:v>
              </c:pt>
              <c:pt idx="5">
                <c:v>0.19053999999999999</c:v>
              </c:pt>
              <c:pt idx="6">
                <c:v>0.15448000000000001</c:v>
              </c:pt>
              <c:pt idx="7">
                <c:v>0.13618</c:v>
              </c:pt>
              <c:pt idx="8">
                <c:v>0.12418999999999999</c:v>
              </c:pt>
              <c:pt idx="9">
                <c:v>9.9486000000000005E-2</c:v>
              </c:pt>
              <c:pt idx="10">
                <c:v>8.7596999999999994E-2</c:v>
              </c:pt>
              <c:pt idx="11">
                <c:v>9.3694E-2</c:v>
              </c:pt>
              <c:pt idx="12">
                <c:v>9.0445999999999999E-2</c:v>
              </c:pt>
              <c:pt idx="13">
                <c:v>8.2924999999999999E-2</c:v>
              </c:pt>
              <c:pt idx="14">
                <c:v>7.7979999999999994E-2</c:v>
              </c:pt>
              <c:pt idx="15">
                <c:v>7.5471999999999997E-2</c:v>
              </c:pt>
              <c:pt idx="16">
                <c:v>7.0660000000000001E-2</c:v>
              </c:pt>
              <c:pt idx="17">
                <c:v>6.4464999999999995E-2</c:v>
              </c:pt>
              <c:pt idx="18">
                <c:v>5.7347000000000002E-2</c:v>
              </c:pt>
              <c:pt idx="19">
                <c:v>5.0457000000000002E-2</c:v>
              </c:pt>
              <c:pt idx="20">
                <c:v>4.5184000000000002E-2</c:v>
              </c:pt>
              <c:pt idx="21">
                <c:v>4.0854000000000001E-2</c:v>
              </c:pt>
              <c:pt idx="22">
                <c:v>3.6125999999999998E-2</c:v>
              </c:pt>
              <c:pt idx="23">
                <c:v>3.1855000000000001E-2</c:v>
              </c:pt>
              <c:pt idx="24">
                <c:v>2.8726999999999999E-2</c:v>
              </c:pt>
              <c:pt idx="25">
                <c:v>2.6443000000000001E-2</c:v>
              </c:pt>
              <c:pt idx="26">
                <c:v>2.4493999999999998E-2</c:v>
              </c:pt>
              <c:pt idx="27">
                <c:v>2.2821999999999999E-2</c:v>
              </c:pt>
              <c:pt idx="28">
                <c:v>2.1485000000000001E-2</c:v>
              </c:pt>
              <c:pt idx="29">
                <c:v>2.0299999999999999E-2</c:v>
              </c:pt>
              <c:pt idx="30">
                <c:v>1.9155999999999999E-2</c:v>
              </c:pt>
              <c:pt idx="31">
                <c:v>1.8204000000000001E-2</c:v>
              </c:pt>
              <c:pt idx="32">
                <c:v>1.7610000000000001E-2</c:v>
              </c:pt>
              <c:pt idx="33">
                <c:v>1.7375999999999999E-2</c:v>
              </c:pt>
              <c:pt idx="34">
                <c:v>1.7412E-2</c:v>
              </c:pt>
              <c:pt idx="35">
                <c:v>1.7194000000000001E-2</c:v>
              </c:pt>
              <c:pt idx="36">
                <c:v>1.6471E-2</c:v>
              </c:pt>
              <c:pt idx="37">
                <c:v>1.5440000000000001E-2</c:v>
              </c:pt>
              <c:pt idx="38">
                <c:v>1.4815E-2</c:v>
              </c:pt>
              <c:pt idx="39">
                <c:v>1.5295E-2</c:v>
              </c:pt>
              <c:pt idx="40">
                <c:v>1.6663000000000001E-2</c:v>
              </c:pt>
              <c:pt idx="41">
                <c:v>1.7541999999999999E-2</c:v>
              </c:pt>
              <c:pt idx="42">
                <c:v>1.7118999999999999E-2</c:v>
              </c:pt>
              <c:pt idx="43">
                <c:v>1.5857E-2</c:v>
              </c:pt>
              <c:pt idx="44">
                <c:v>1.4919999999999999E-2</c:v>
              </c:pt>
              <c:pt idx="45">
                <c:v>1.4232E-2</c:v>
              </c:pt>
              <c:pt idx="46">
                <c:v>1.4055E-2</c:v>
              </c:pt>
              <c:pt idx="47">
                <c:v>1.383E-2</c:v>
              </c:pt>
              <c:pt idx="48">
                <c:v>1.3010000000000001E-2</c:v>
              </c:pt>
              <c:pt idx="49">
                <c:v>1.2207000000000001E-2</c:v>
              </c:pt>
              <c:pt idx="50">
                <c:v>1.0699999999999999E-2</c:v>
              </c:pt>
              <c:pt idx="51">
                <c:v>1.0277E-2</c:v>
              </c:pt>
              <c:pt idx="52">
                <c:v>1.0793000000000001E-2</c:v>
              </c:pt>
              <c:pt idx="53">
                <c:v>1.0153000000000001E-2</c:v>
              </c:pt>
              <c:pt idx="54">
                <c:v>9.1953999999999994E-3</c:v>
              </c:pt>
              <c:pt idx="55">
                <c:v>1.0073E-2</c:v>
              </c:pt>
              <c:pt idx="56">
                <c:v>1.1563E-2</c:v>
              </c:pt>
              <c:pt idx="57">
                <c:v>1.2302E-2</c:v>
              </c:pt>
              <c:pt idx="58">
                <c:v>1.2109E-2</c:v>
              </c:pt>
              <c:pt idx="59">
                <c:v>1.1238E-2</c:v>
              </c:pt>
              <c:pt idx="60">
                <c:v>1.0251E-2</c:v>
              </c:pt>
              <c:pt idx="61">
                <c:v>9.3717000000000002E-3</c:v>
              </c:pt>
              <c:pt idx="62">
                <c:v>8.4630999999999994E-3</c:v>
              </c:pt>
              <c:pt idx="63">
                <c:v>7.4028000000000002E-3</c:v>
              </c:pt>
              <c:pt idx="64">
                <c:v>6.2639999999999996E-3</c:v>
              </c:pt>
              <c:pt idx="65">
                <c:v>5.4177000000000001E-3</c:v>
              </c:pt>
              <c:pt idx="66">
                <c:v>5.0743999999999997E-3</c:v>
              </c:pt>
              <c:pt idx="67">
                <c:v>4.6290999999999997E-3</c:v>
              </c:pt>
              <c:pt idx="68">
                <c:v>3.7861000000000001E-3</c:v>
              </c:pt>
              <c:pt idx="69">
                <c:v>2.5236E-3</c:v>
              </c:pt>
              <c:pt idx="70">
                <c:v>1.3377E-3</c:v>
              </c:pt>
              <c:pt idx="71">
                <c:v>2.7824000000000002E-4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7DF-4DC7-826E-1C0190CBCF0B}"/>
            </c:ext>
          </c:extLst>
        </c:ser>
        <c:ser>
          <c:idx val="1"/>
          <c:order val="1"/>
          <c:tx>
            <c:v>246OD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0.87207000000000001</c:v>
              </c:pt>
              <c:pt idx="2">
                <c:v>0.58052999999999999</c:v>
              </c:pt>
              <c:pt idx="3">
                <c:v>0.34189999999999998</c:v>
              </c:pt>
              <c:pt idx="4">
                <c:v>0.23727999999999999</c:v>
              </c:pt>
              <c:pt idx="5">
                <c:v>0.17696999999999999</c:v>
              </c:pt>
              <c:pt idx="6">
                <c:v>0.11956</c:v>
              </c:pt>
              <c:pt idx="7">
                <c:v>9.3956999999999999E-2</c:v>
              </c:pt>
              <c:pt idx="8">
                <c:v>8.5319000000000006E-2</c:v>
              </c:pt>
              <c:pt idx="9">
                <c:v>7.2972999999999996E-2</c:v>
              </c:pt>
              <c:pt idx="10">
                <c:v>6.0963000000000003E-2</c:v>
              </c:pt>
              <c:pt idx="11">
                <c:v>5.2205000000000001E-2</c:v>
              </c:pt>
              <c:pt idx="12">
                <c:v>4.6757E-2</c:v>
              </c:pt>
              <c:pt idx="13">
                <c:v>4.4401000000000003E-2</c:v>
              </c:pt>
              <c:pt idx="14">
                <c:v>4.3892E-2</c:v>
              </c:pt>
              <c:pt idx="15">
                <c:v>4.4698000000000002E-2</c:v>
              </c:pt>
              <c:pt idx="16">
                <c:v>4.4519999999999997E-2</c:v>
              </c:pt>
              <c:pt idx="17">
                <c:v>4.3500999999999998E-2</c:v>
              </c:pt>
              <c:pt idx="18">
                <c:v>4.1956E-2</c:v>
              </c:pt>
              <c:pt idx="19">
                <c:v>4.0847000000000001E-2</c:v>
              </c:pt>
              <c:pt idx="20">
                <c:v>3.9643999999999999E-2</c:v>
              </c:pt>
              <c:pt idx="21">
                <c:v>3.8492999999999999E-2</c:v>
              </c:pt>
              <c:pt idx="22">
                <c:v>3.7359999999999997E-2</c:v>
              </c:pt>
              <c:pt idx="23">
                <c:v>3.6360000000000003E-2</c:v>
              </c:pt>
              <c:pt idx="24">
                <c:v>3.5369999999999999E-2</c:v>
              </c:pt>
              <c:pt idx="25">
                <c:v>3.4373000000000001E-2</c:v>
              </c:pt>
              <c:pt idx="26">
                <c:v>3.3286999999999997E-2</c:v>
              </c:pt>
              <c:pt idx="27">
                <c:v>3.2308999999999997E-2</c:v>
              </c:pt>
              <c:pt idx="28">
                <c:v>3.1315999999999997E-2</c:v>
              </c:pt>
              <c:pt idx="29">
                <c:v>3.0124999999999999E-2</c:v>
              </c:pt>
              <c:pt idx="30">
                <c:v>2.8844000000000002E-2</c:v>
              </c:pt>
              <c:pt idx="31">
                <c:v>2.743E-2</c:v>
              </c:pt>
              <c:pt idx="32">
                <c:v>2.5742999999999999E-2</c:v>
              </c:pt>
              <c:pt idx="33">
                <c:v>2.3814999999999999E-2</c:v>
              </c:pt>
              <c:pt idx="34">
                <c:v>2.1763000000000001E-2</c:v>
              </c:pt>
              <c:pt idx="35">
                <c:v>2.0025000000000001E-2</c:v>
              </c:pt>
              <c:pt idx="36">
                <c:v>1.8579999999999999E-2</c:v>
              </c:pt>
              <c:pt idx="37">
                <c:v>1.7679E-2</c:v>
              </c:pt>
              <c:pt idx="38">
                <c:v>1.7159000000000001E-2</c:v>
              </c:pt>
              <c:pt idx="39">
                <c:v>1.6857E-2</c:v>
              </c:pt>
              <c:pt idx="40">
                <c:v>1.6858999999999999E-2</c:v>
              </c:pt>
              <c:pt idx="41">
                <c:v>1.7087000000000001E-2</c:v>
              </c:pt>
              <c:pt idx="42">
                <c:v>1.7284999999999998E-2</c:v>
              </c:pt>
              <c:pt idx="43">
                <c:v>1.7423999999999999E-2</c:v>
              </c:pt>
              <c:pt idx="44">
                <c:v>1.7367E-2</c:v>
              </c:pt>
              <c:pt idx="45">
                <c:v>1.6948000000000001E-2</c:v>
              </c:pt>
              <c:pt idx="46">
                <c:v>1.6265999999999999E-2</c:v>
              </c:pt>
              <c:pt idx="47">
                <c:v>1.5403999999999999E-2</c:v>
              </c:pt>
              <c:pt idx="48">
                <c:v>1.4585000000000001E-2</c:v>
              </c:pt>
              <c:pt idx="49">
                <c:v>1.3717E-2</c:v>
              </c:pt>
              <c:pt idx="50">
                <c:v>1.2947999999999999E-2</c:v>
              </c:pt>
              <c:pt idx="51">
                <c:v>1.2277E-2</c:v>
              </c:pt>
              <c:pt idx="52">
                <c:v>1.1646999999999999E-2</c:v>
              </c:pt>
              <c:pt idx="53">
                <c:v>1.094E-2</c:v>
              </c:pt>
              <c:pt idx="54">
                <c:v>1.0226000000000001E-2</c:v>
              </c:pt>
              <c:pt idx="55">
                <c:v>9.7560000000000008E-3</c:v>
              </c:pt>
              <c:pt idx="56">
                <c:v>9.6544000000000005E-3</c:v>
              </c:pt>
              <c:pt idx="57">
                <c:v>9.7429999999999999E-3</c:v>
              </c:pt>
              <c:pt idx="58">
                <c:v>9.6977999999999995E-3</c:v>
              </c:pt>
              <c:pt idx="59">
                <c:v>9.7418999999999995E-3</c:v>
              </c:pt>
              <c:pt idx="60">
                <c:v>1.0085E-2</c:v>
              </c:pt>
              <c:pt idx="61">
                <c:v>1.0258E-2</c:v>
              </c:pt>
              <c:pt idx="62">
                <c:v>9.9798999999999999E-3</c:v>
              </c:pt>
              <c:pt idx="63">
                <c:v>9.3439999999999999E-3</c:v>
              </c:pt>
              <c:pt idx="64">
                <c:v>8.4408E-3</c:v>
              </c:pt>
              <c:pt idx="65">
                <c:v>7.2306999999999996E-3</c:v>
              </c:pt>
              <c:pt idx="66">
                <c:v>5.8846999999999997E-3</c:v>
              </c:pt>
              <c:pt idx="67">
                <c:v>4.6186999999999999E-3</c:v>
              </c:pt>
              <c:pt idx="68">
                <c:v>3.6099000000000001E-3</c:v>
              </c:pt>
              <c:pt idx="69">
                <c:v>2.6383000000000001E-3</c:v>
              </c:pt>
              <c:pt idx="70">
                <c:v>1.4591999999999999E-3</c:v>
              </c:pt>
              <c:pt idx="71">
                <c:v>2.9447000000000002E-4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7DF-4DC7-826E-1C0190CBCF0B}"/>
            </c:ext>
          </c:extLst>
        </c:ser>
        <c:ser>
          <c:idx val="2"/>
          <c:order val="2"/>
          <c:tx>
            <c:v>246OS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0.89785999999999999</c:v>
              </c:pt>
              <c:pt idx="2">
                <c:v>0.62768000000000002</c:v>
              </c:pt>
              <c:pt idx="3">
                <c:v>0.37303999999999998</c:v>
              </c:pt>
              <c:pt idx="4">
                <c:v>0.26735999999999999</c:v>
              </c:pt>
              <c:pt idx="5">
                <c:v>0.23580999999999999</c:v>
              </c:pt>
              <c:pt idx="6">
                <c:v>0.23025000000000001</c:v>
              </c:pt>
              <c:pt idx="7">
                <c:v>0.2165</c:v>
              </c:pt>
              <c:pt idx="8">
                <c:v>0.19117000000000001</c:v>
              </c:pt>
              <c:pt idx="9">
                <c:v>0.17305000000000001</c:v>
              </c:pt>
              <c:pt idx="10">
                <c:v>0.161</c:v>
              </c:pt>
              <c:pt idx="11">
                <c:v>0.14807999999999999</c:v>
              </c:pt>
              <c:pt idx="12">
                <c:v>0.13619999999999999</c:v>
              </c:pt>
              <c:pt idx="13">
                <c:v>0.12806999999999999</c:v>
              </c:pt>
              <c:pt idx="14">
                <c:v>0.12222</c:v>
              </c:pt>
              <c:pt idx="15">
                <c:v>0.11608</c:v>
              </c:pt>
              <c:pt idx="16">
                <c:v>0.10907</c:v>
              </c:pt>
              <c:pt idx="17">
                <c:v>0.10162</c:v>
              </c:pt>
              <c:pt idx="18">
                <c:v>9.4464000000000006E-2</c:v>
              </c:pt>
              <c:pt idx="19">
                <c:v>8.7793999999999997E-2</c:v>
              </c:pt>
              <c:pt idx="20">
                <c:v>8.1751000000000004E-2</c:v>
              </c:pt>
              <c:pt idx="21">
                <c:v>7.6275999999999997E-2</c:v>
              </c:pt>
              <c:pt idx="22">
                <c:v>7.1386000000000005E-2</c:v>
              </c:pt>
              <c:pt idx="23">
                <c:v>6.7394999999999997E-2</c:v>
              </c:pt>
              <c:pt idx="24">
                <c:v>6.3912999999999998E-2</c:v>
              </c:pt>
              <c:pt idx="25">
                <c:v>6.0479999999999999E-2</c:v>
              </c:pt>
              <c:pt idx="26">
                <c:v>5.6857999999999999E-2</c:v>
              </c:pt>
              <c:pt idx="27">
                <c:v>5.2983000000000002E-2</c:v>
              </c:pt>
              <c:pt idx="28">
                <c:v>4.8800000000000003E-2</c:v>
              </c:pt>
              <c:pt idx="29">
                <c:v>4.4366000000000003E-2</c:v>
              </c:pt>
              <c:pt idx="30">
                <c:v>3.9817999999999999E-2</c:v>
              </c:pt>
              <c:pt idx="31">
                <c:v>3.5311000000000002E-2</c:v>
              </c:pt>
              <c:pt idx="32">
                <c:v>3.1260999999999997E-2</c:v>
              </c:pt>
              <c:pt idx="33">
                <c:v>2.8469999999999999E-2</c:v>
              </c:pt>
              <c:pt idx="34">
                <c:v>2.6546E-2</c:v>
              </c:pt>
              <c:pt idx="35">
                <c:v>2.5052999999999999E-2</c:v>
              </c:pt>
              <c:pt idx="36">
                <c:v>2.3743E-2</c:v>
              </c:pt>
              <c:pt idx="37">
                <c:v>2.2616000000000001E-2</c:v>
              </c:pt>
              <c:pt idx="38">
                <c:v>2.1616E-2</c:v>
              </c:pt>
              <c:pt idx="39">
                <c:v>2.0629999999999999E-2</c:v>
              </c:pt>
              <c:pt idx="40">
                <c:v>1.9494999999999998E-2</c:v>
              </c:pt>
              <c:pt idx="41">
                <c:v>1.8341E-2</c:v>
              </c:pt>
              <c:pt idx="42">
                <c:v>1.7316000000000002E-2</c:v>
              </c:pt>
              <c:pt idx="43">
                <c:v>1.6673E-2</c:v>
              </c:pt>
              <c:pt idx="44">
                <c:v>1.6317999999999999E-2</c:v>
              </c:pt>
              <c:pt idx="45">
                <c:v>1.5934E-2</c:v>
              </c:pt>
              <c:pt idx="46">
                <c:v>1.5396E-2</c:v>
              </c:pt>
              <c:pt idx="47">
                <c:v>1.4718E-2</c:v>
              </c:pt>
              <c:pt idx="48">
                <c:v>1.3899999999999999E-2</c:v>
              </c:pt>
              <c:pt idx="49">
                <c:v>1.3009E-2</c:v>
              </c:pt>
              <c:pt idx="50">
                <c:v>1.2213999999999999E-2</c:v>
              </c:pt>
              <c:pt idx="51">
                <c:v>1.1677999999999999E-2</c:v>
              </c:pt>
              <c:pt idx="52">
                <c:v>1.1449000000000001E-2</c:v>
              </c:pt>
              <c:pt idx="53">
                <c:v>1.1459E-2</c:v>
              </c:pt>
              <c:pt idx="54">
                <c:v>1.1613E-2</c:v>
              </c:pt>
              <c:pt idx="55">
                <c:v>1.2004000000000001E-2</c:v>
              </c:pt>
              <c:pt idx="56">
                <c:v>1.2492E-2</c:v>
              </c:pt>
              <c:pt idx="57">
                <c:v>1.2703000000000001E-2</c:v>
              </c:pt>
              <c:pt idx="58">
                <c:v>1.2557E-2</c:v>
              </c:pt>
              <c:pt idx="59">
                <c:v>1.2055E-2</c:v>
              </c:pt>
              <c:pt idx="60">
                <c:v>1.1469999999999999E-2</c:v>
              </c:pt>
              <c:pt idx="61">
                <c:v>1.11E-2</c:v>
              </c:pt>
              <c:pt idx="62">
                <c:v>1.076E-2</c:v>
              </c:pt>
              <c:pt idx="63">
                <c:v>1.0119E-2</c:v>
              </c:pt>
              <c:pt idx="64">
                <c:v>9.2942000000000007E-3</c:v>
              </c:pt>
              <c:pt idx="65">
                <c:v>8.3754999999999993E-3</c:v>
              </c:pt>
              <c:pt idx="66">
                <c:v>7.3019000000000001E-3</c:v>
              </c:pt>
              <c:pt idx="67">
                <c:v>6.1678999999999996E-3</c:v>
              </c:pt>
              <c:pt idx="68">
                <c:v>4.7821000000000001E-3</c:v>
              </c:pt>
              <c:pt idx="69">
                <c:v>3.1740000000000002E-3</c:v>
              </c:pt>
              <c:pt idx="70">
                <c:v>1.5512E-3</c:v>
              </c:pt>
              <c:pt idx="71">
                <c:v>2.9159999999999999E-4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7DF-4DC7-826E-1C0190CBCF0B}"/>
            </c:ext>
          </c:extLst>
        </c:ser>
        <c:ser>
          <c:idx val="3"/>
          <c:order val="3"/>
          <c:tx>
            <c:v>259OD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0.89785999999999999</c:v>
              </c:pt>
              <c:pt idx="2">
                <c:v>0.62768000000000002</c:v>
              </c:pt>
              <c:pt idx="3">
                <c:v>0.37303999999999998</c:v>
              </c:pt>
              <c:pt idx="4">
                <c:v>0.26735999999999999</c:v>
              </c:pt>
              <c:pt idx="5">
                <c:v>0.23580999999999999</c:v>
              </c:pt>
              <c:pt idx="6">
                <c:v>0.23025000000000001</c:v>
              </c:pt>
              <c:pt idx="7">
                <c:v>0.2165</c:v>
              </c:pt>
              <c:pt idx="8">
                <c:v>0.19117000000000001</c:v>
              </c:pt>
              <c:pt idx="9">
                <c:v>0.17305000000000001</c:v>
              </c:pt>
              <c:pt idx="10">
                <c:v>0.161</c:v>
              </c:pt>
              <c:pt idx="11">
                <c:v>0.14807999999999999</c:v>
              </c:pt>
              <c:pt idx="12">
                <c:v>0.13619999999999999</c:v>
              </c:pt>
              <c:pt idx="13">
                <c:v>0.12806999999999999</c:v>
              </c:pt>
              <c:pt idx="14">
                <c:v>0.12222</c:v>
              </c:pt>
              <c:pt idx="15">
                <c:v>0.11608</c:v>
              </c:pt>
              <c:pt idx="16">
                <c:v>0.10907</c:v>
              </c:pt>
              <c:pt idx="17">
                <c:v>0.10162</c:v>
              </c:pt>
              <c:pt idx="18">
                <c:v>9.4464000000000006E-2</c:v>
              </c:pt>
              <c:pt idx="19">
                <c:v>8.7793999999999997E-2</c:v>
              </c:pt>
              <c:pt idx="20">
                <c:v>8.1751000000000004E-2</c:v>
              </c:pt>
              <c:pt idx="21">
                <c:v>7.6275999999999997E-2</c:v>
              </c:pt>
              <c:pt idx="22">
                <c:v>7.1386000000000005E-2</c:v>
              </c:pt>
              <c:pt idx="23">
                <c:v>6.7394999999999997E-2</c:v>
              </c:pt>
              <c:pt idx="24">
                <c:v>6.3912999999999998E-2</c:v>
              </c:pt>
              <c:pt idx="25">
                <c:v>6.0479999999999999E-2</c:v>
              </c:pt>
              <c:pt idx="26">
                <c:v>5.6857999999999999E-2</c:v>
              </c:pt>
              <c:pt idx="27">
                <c:v>5.2983000000000002E-2</c:v>
              </c:pt>
              <c:pt idx="28">
                <c:v>4.8800000000000003E-2</c:v>
              </c:pt>
              <c:pt idx="29">
                <c:v>4.4366000000000003E-2</c:v>
              </c:pt>
              <c:pt idx="30">
                <c:v>3.9817999999999999E-2</c:v>
              </c:pt>
              <c:pt idx="31">
                <c:v>3.5311000000000002E-2</c:v>
              </c:pt>
              <c:pt idx="32">
                <c:v>3.1260999999999997E-2</c:v>
              </c:pt>
              <c:pt idx="33">
                <c:v>2.8469999999999999E-2</c:v>
              </c:pt>
              <c:pt idx="34">
                <c:v>2.6546E-2</c:v>
              </c:pt>
              <c:pt idx="35">
                <c:v>2.5052999999999999E-2</c:v>
              </c:pt>
              <c:pt idx="36">
                <c:v>2.3743E-2</c:v>
              </c:pt>
              <c:pt idx="37">
                <c:v>2.2616000000000001E-2</c:v>
              </c:pt>
              <c:pt idx="38">
                <c:v>2.1616E-2</c:v>
              </c:pt>
              <c:pt idx="39">
                <c:v>2.0629999999999999E-2</c:v>
              </c:pt>
              <c:pt idx="40">
                <c:v>1.9494999999999998E-2</c:v>
              </c:pt>
              <c:pt idx="41">
                <c:v>1.8341E-2</c:v>
              </c:pt>
              <c:pt idx="42">
                <c:v>1.7316000000000002E-2</c:v>
              </c:pt>
              <c:pt idx="43">
                <c:v>1.6673E-2</c:v>
              </c:pt>
              <c:pt idx="44">
                <c:v>1.6317999999999999E-2</c:v>
              </c:pt>
              <c:pt idx="45">
                <c:v>1.5934E-2</c:v>
              </c:pt>
              <c:pt idx="46">
                <c:v>1.5396E-2</c:v>
              </c:pt>
              <c:pt idx="47">
                <c:v>1.4718E-2</c:v>
              </c:pt>
              <c:pt idx="48">
                <c:v>1.3899999999999999E-2</c:v>
              </c:pt>
              <c:pt idx="49">
                <c:v>1.3009E-2</c:v>
              </c:pt>
              <c:pt idx="50">
                <c:v>1.2213999999999999E-2</c:v>
              </c:pt>
              <c:pt idx="51">
                <c:v>1.1677999999999999E-2</c:v>
              </c:pt>
              <c:pt idx="52">
                <c:v>1.1449000000000001E-2</c:v>
              </c:pt>
              <c:pt idx="53">
                <c:v>1.1459E-2</c:v>
              </c:pt>
              <c:pt idx="54">
                <c:v>1.1613E-2</c:v>
              </c:pt>
              <c:pt idx="55">
                <c:v>1.2004000000000001E-2</c:v>
              </c:pt>
              <c:pt idx="56">
                <c:v>1.2492E-2</c:v>
              </c:pt>
              <c:pt idx="57">
                <c:v>1.2703000000000001E-2</c:v>
              </c:pt>
              <c:pt idx="58">
                <c:v>1.2557E-2</c:v>
              </c:pt>
              <c:pt idx="59">
                <c:v>1.2055E-2</c:v>
              </c:pt>
              <c:pt idx="60">
                <c:v>1.1469999999999999E-2</c:v>
              </c:pt>
              <c:pt idx="61">
                <c:v>1.11E-2</c:v>
              </c:pt>
              <c:pt idx="62">
                <c:v>1.076E-2</c:v>
              </c:pt>
              <c:pt idx="63">
                <c:v>1.0119E-2</c:v>
              </c:pt>
              <c:pt idx="64">
                <c:v>9.2942000000000007E-3</c:v>
              </c:pt>
              <c:pt idx="65">
                <c:v>8.3754999999999993E-3</c:v>
              </c:pt>
              <c:pt idx="66">
                <c:v>7.3019000000000001E-3</c:v>
              </c:pt>
              <c:pt idx="67">
                <c:v>6.1678999999999996E-3</c:v>
              </c:pt>
              <c:pt idx="68">
                <c:v>4.7821000000000001E-3</c:v>
              </c:pt>
              <c:pt idx="69">
                <c:v>3.1740000000000002E-3</c:v>
              </c:pt>
              <c:pt idx="70">
                <c:v>1.5512E-3</c:v>
              </c:pt>
              <c:pt idx="71">
                <c:v>2.9159999999999999E-4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7DF-4DC7-826E-1C0190CBCF0B}"/>
            </c:ext>
          </c:extLst>
        </c:ser>
        <c:ser>
          <c:idx val="4"/>
          <c:order val="4"/>
          <c:tx>
            <c:v>259OS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0.52180000000000004</c:v>
              </c:pt>
              <c:pt idx="2">
                <c:v>0.29264000000000001</c:v>
              </c:pt>
              <c:pt idx="3">
                <c:v>0.24142</c:v>
              </c:pt>
              <c:pt idx="4">
                <c:v>0.21192</c:v>
              </c:pt>
              <c:pt idx="5">
                <c:v>0.18076999999999999</c:v>
              </c:pt>
              <c:pt idx="6">
                <c:v>0.15712999999999999</c:v>
              </c:pt>
              <c:pt idx="7">
                <c:v>0.13966000000000001</c:v>
              </c:pt>
              <c:pt idx="8">
                <c:v>0.11975</c:v>
              </c:pt>
              <c:pt idx="9">
                <c:v>0.10742</c:v>
              </c:pt>
              <c:pt idx="10">
                <c:v>9.6075999999999995E-2</c:v>
              </c:pt>
              <c:pt idx="11">
                <c:v>8.5158999999999999E-2</c:v>
              </c:pt>
              <c:pt idx="12">
                <c:v>7.8261999999999998E-2</c:v>
              </c:pt>
              <c:pt idx="13">
                <c:v>7.1301000000000003E-2</c:v>
              </c:pt>
              <c:pt idx="14">
                <c:v>6.5980999999999998E-2</c:v>
              </c:pt>
              <c:pt idx="15">
                <c:v>6.1337000000000003E-2</c:v>
              </c:pt>
              <c:pt idx="16">
                <c:v>5.7641999999999999E-2</c:v>
              </c:pt>
              <c:pt idx="17">
                <c:v>5.4109999999999998E-2</c:v>
              </c:pt>
              <c:pt idx="18">
                <c:v>5.1791999999999998E-2</c:v>
              </c:pt>
              <c:pt idx="19">
                <c:v>4.8753999999999999E-2</c:v>
              </c:pt>
              <c:pt idx="20">
                <c:v>4.6358999999999997E-2</c:v>
              </c:pt>
              <c:pt idx="21">
                <c:v>4.4326999999999998E-2</c:v>
              </c:pt>
              <c:pt idx="22">
                <c:v>4.199E-2</c:v>
              </c:pt>
              <c:pt idx="23">
                <c:v>3.9317999999999999E-2</c:v>
              </c:pt>
              <c:pt idx="24">
                <c:v>3.6470000000000002E-2</c:v>
              </c:pt>
              <c:pt idx="25">
                <c:v>3.3438000000000002E-2</c:v>
              </c:pt>
              <c:pt idx="26">
                <c:v>3.0179999999999998E-2</c:v>
              </c:pt>
              <c:pt idx="27">
                <c:v>2.6674E-2</c:v>
              </c:pt>
              <c:pt idx="28">
                <c:v>2.2977999999999998E-2</c:v>
              </c:pt>
              <c:pt idx="29">
                <c:v>1.9220999999999999E-2</c:v>
              </c:pt>
              <c:pt idx="30">
                <c:v>1.5516E-2</c:v>
              </c:pt>
              <c:pt idx="31">
                <c:v>1.2007E-2</c:v>
              </c:pt>
              <c:pt idx="32">
                <c:v>8.8815000000000005E-3</c:v>
              </c:pt>
              <c:pt idx="33">
                <c:v>6.2369000000000001E-3</c:v>
              </c:pt>
              <c:pt idx="34">
                <c:v>4.1922000000000001E-3</c:v>
              </c:pt>
              <c:pt idx="35">
                <c:v>2.7742999999999999E-3</c:v>
              </c:pt>
              <c:pt idx="36">
                <c:v>1.8881E-3</c:v>
              </c:pt>
              <c:pt idx="37">
                <c:v>1.3929999999999999E-3</c:v>
              </c:pt>
              <c:pt idx="38">
                <c:v>1.2006E-3</c:v>
              </c:pt>
              <c:pt idx="39">
                <c:v>1.1546E-3</c:v>
              </c:pt>
              <c:pt idx="40">
                <c:v>1.1597999999999999E-3</c:v>
              </c:pt>
              <c:pt idx="41">
                <c:v>1.1703E-3</c:v>
              </c:pt>
              <c:pt idx="42">
                <c:v>1.1624000000000001E-3</c:v>
              </c:pt>
              <c:pt idx="43">
                <c:v>1.1623E-3</c:v>
              </c:pt>
              <c:pt idx="44">
                <c:v>1.1375999999999999E-3</c:v>
              </c:pt>
              <c:pt idx="45">
                <c:v>1.0763000000000001E-3</c:v>
              </c:pt>
              <c:pt idx="46">
                <c:v>1.0064E-3</c:v>
              </c:pt>
              <c:pt idx="47">
                <c:v>8.8413000000000001E-4</c:v>
              </c:pt>
              <c:pt idx="48">
                <c:v>8.0851000000000002E-4</c:v>
              </c:pt>
              <c:pt idx="49">
                <c:v>7.7915999999999999E-4</c:v>
              </c:pt>
              <c:pt idx="50">
                <c:v>7.6665999999999995E-4</c:v>
              </c:pt>
              <c:pt idx="51">
                <c:v>7.6210000000000004E-4</c:v>
              </c:pt>
              <c:pt idx="52">
                <c:v>6.5833000000000005E-4</c:v>
              </c:pt>
              <c:pt idx="53">
                <c:v>6.7296000000000001E-4</c:v>
              </c:pt>
              <c:pt idx="54">
                <c:v>6.8126999999999999E-4</c:v>
              </c:pt>
              <c:pt idx="55">
                <c:v>5.9391000000000001E-4</c:v>
              </c:pt>
              <c:pt idx="56">
                <c:v>5.8146999999999995E-4</c:v>
              </c:pt>
              <c:pt idx="57">
                <c:v>5.5754000000000003E-4</c:v>
              </c:pt>
              <c:pt idx="58">
                <c:v>4.9675999999999995E-4</c:v>
              </c:pt>
              <c:pt idx="59">
                <c:v>4.6749999999999998E-4</c:v>
              </c:pt>
              <c:pt idx="60">
                <c:v>4.4429000000000002E-4</c:v>
              </c:pt>
              <c:pt idx="61">
                <c:v>4.0441000000000001E-4</c:v>
              </c:pt>
              <c:pt idx="62">
                <c:v>3.5853000000000002E-4</c:v>
              </c:pt>
              <c:pt idx="63">
                <c:v>3.5387999999999999E-4</c:v>
              </c:pt>
              <c:pt idx="64">
                <c:v>3.4366000000000003E-4</c:v>
              </c:pt>
              <c:pt idx="65">
                <c:v>3.3630999999999998E-4</c:v>
              </c:pt>
              <c:pt idx="66">
                <c:v>3.5090000000000002E-4</c:v>
              </c:pt>
              <c:pt idx="67">
                <c:v>3.4254000000000001E-4</c:v>
              </c:pt>
              <c:pt idx="68">
                <c:v>3.4396999999999997E-4</c:v>
              </c:pt>
              <c:pt idx="69">
                <c:v>3.3030000000000001E-4</c:v>
              </c:pt>
              <c:pt idx="70">
                <c:v>3.5467000000000002E-4</c:v>
              </c:pt>
              <c:pt idx="71">
                <c:v>1.7228999999999999E-4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A7DF-4DC7-826E-1C0190CBCF0B}"/>
            </c:ext>
          </c:extLst>
        </c:ser>
        <c:ser>
          <c:idx val="5"/>
          <c:order val="5"/>
          <c:tx>
            <c:v>261OS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0.7198</c:v>
              </c:pt>
              <c:pt idx="2">
                <c:v>0.45157999999999998</c:v>
              </c:pt>
              <c:pt idx="3">
                <c:v>0.31807999999999997</c:v>
              </c:pt>
              <c:pt idx="4">
                <c:v>0.22684000000000001</c:v>
              </c:pt>
              <c:pt idx="5">
                <c:v>0.15686</c:v>
              </c:pt>
              <c:pt idx="6">
                <c:v>0.11404</c:v>
              </c:pt>
              <c:pt idx="7">
                <c:v>9.2290999999999998E-2</c:v>
              </c:pt>
              <c:pt idx="8">
                <c:v>7.7858999999999998E-2</c:v>
              </c:pt>
              <c:pt idx="9">
                <c:v>6.8518999999999997E-2</c:v>
              </c:pt>
              <c:pt idx="10">
                <c:v>6.6017000000000006E-2</c:v>
              </c:pt>
              <c:pt idx="11">
                <c:v>6.7354999999999998E-2</c:v>
              </c:pt>
              <c:pt idx="12">
                <c:v>6.6905000000000006E-2</c:v>
              </c:pt>
              <c:pt idx="13">
                <c:v>6.4827999999999997E-2</c:v>
              </c:pt>
              <c:pt idx="14">
                <c:v>6.2213999999999998E-2</c:v>
              </c:pt>
              <c:pt idx="15">
                <c:v>5.9327999999999999E-2</c:v>
              </c:pt>
              <c:pt idx="16">
                <c:v>5.5937000000000001E-2</c:v>
              </c:pt>
              <c:pt idx="17">
                <c:v>5.1920000000000001E-2</c:v>
              </c:pt>
              <c:pt idx="18">
                <c:v>4.7605000000000001E-2</c:v>
              </c:pt>
              <c:pt idx="19">
                <c:v>4.3964000000000003E-2</c:v>
              </c:pt>
              <c:pt idx="20">
                <c:v>4.1426999999999999E-2</c:v>
              </c:pt>
              <c:pt idx="21">
                <c:v>3.9899999999999998E-2</c:v>
              </c:pt>
              <c:pt idx="22">
                <c:v>3.8850000000000003E-2</c:v>
              </c:pt>
              <c:pt idx="23">
                <c:v>3.7645999999999999E-2</c:v>
              </c:pt>
              <c:pt idx="24">
                <c:v>3.5827999999999999E-2</c:v>
              </c:pt>
              <c:pt idx="25">
                <c:v>3.3374000000000001E-2</c:v>
              </c:pt>
              <c:pt idx="26">
                <c:v>3.0440999999999999E-2</c:v>
              </c:pt>
              <c:pt idx="27">
                <c:v>2.7375E-2</c:v>
              </c:pt>
              <c:pt idx="28">
                <c:v>2.4222E-2</c:v>
              </c:pt>
              <c:pt idx="29">
                <c:v>2.1267000000000001E-2</c:v>
              </c:pt>
              <c:pt idx="30">
                <c:v>1.8908999999999999E-2</c:v>
              </c:pt>
              <c:pt idx="31">
                <c:v>1.8051999999999999E-2</c:v>
              </c:pt>
              <c:pt idx="32">
                <c:v>1.8187999999999999E-2</c:v>
              </c:pt>
              <c:pt idx="33">
                <c:v>1.8832999999999999E-2</c:v>
              </c:pt>
              <c:pt idx="34">
                <c:v>1.9313E-2</c:v>
              </c:pt>
              <c:pt idx="35">
                <c:v>1.9175000000000001E-2</c:v>
              </c:pt>
              <c:pt idx="36">
                <c:v>1.813E-2</c:v>
              </c:pt>
              <c:pt idx="37">
                <c:v>1.6566000000000001E-2</c:v>
              </c:pt>
              <c:pt idx="38">
                <c:v>1.5029000000000001E-2</c:v>
              </c:pt>
              <c:pt idx="39">
                <c:v>1.401E-2</c:v>
              </c:pt>
              <c:pt idx="40">
                <c:v>1.3694E-2</c:v>
              </c:pt>
              <c:pt idx="41">
                <c:v>1.4052E-2</c:v>
              </c:pt>
              <c:pt idx="42">
                <c:v>1.469E-2</c:v>
              </c:pt>
              <c:pt idx="43">
                <c:v>1.5092E-2</c:v>
              </c:pt>
              <c:pt idx="44">
                <c:v>1.4938999999999999E-2</c:v>
              </c:pt>
              <c:pt idx="45">
                <c:v>1.4187E-2</c:v>
              </c:pt>
              <c:pt idx="46">
                <c:v>1.2995E-2</c:v>
              </c:pt>
              <c:pt idx="47">
                <c:v>1.1679E-2</c:v>
              </c:pt>
              <c:pt idx="48">
                <c:v>1.0538E-2</c:v>
              </c:pt>
              <c:pt idx="49">
                <c:v>9.7871999999999994E-3</c:v>
              </c:pt>
              <c:pt idx="50">
                <c:v>9.3661000000000005E-3</c:v>
              </c:pt>
              <c:pt idx="51">
                <c:v>9.0545999999999995E-3</c:v>
              </c:pt>
              <c:pt idx="52">
                <c:v>8.6935999999999992E-3</c:v>
              </c:pt>
              <c:pt idx="53">
                <c:v>8.1963000000000001E-3</c:v>
              </c:pt>
              <c:pt idx="54">
                <c:v>7.646E-3</c:v>
              </c:pt>
              <c:pt idx="55">
                <c:v>7.1339000000000003E-3</c:v>
              </c:pt>
              <c:pt idx="56">
                <c:v>6.4419999999999998E-3</c:v>
              </c:pt>
              <c:pt idx="57">
                <c:v>5.7402E-3</c:v>
              </c:pt>
              <c:pt idx="58">
                <c:v>5.084E-3</c:v>
              </c:pt>
              <c:pt idx="59">
                <c:v>4.4358000000000002E-3</c:v>
              </c:pt>
              <c:pt idx="60">
                <c:v>4.0217999999999999E-3</c:v>
              </c:pt>
              <c:pt idx="61">
                <c:v>3.5904999999999999E-3</c:v>
              </c:pt>
              <c:pt idx="62">
                <c:v>3.2900999999999998E-3</c:v>
              </c:pt>
              <c:pt idx="63">
                <c:v>3.0728000000000001E-3</c:v>
              </c:pt>
              <c:pt idx="64">
                <c:v>2.5536000000000001E-3</c:v>
              </c:pt>
              <c:pt idx="65">
                <c:v>2.0711000000000002E-3</c:v>
              </c:pt>
              <c:pt idx="66">
                <c:v>1.9154E-3</c:v>
              </c:pt>
              <c:pt idx="67">
                <c:v>1.4553000000000001E-3</c:v>
              </c:pt>
              <c:pt idx="68">
                <c:v>1.3165E-3</c:v>
              </c:pt>
              <c:pt idx="69">
                <c:v>1.2112E-3</c:v>
              </c:pt>
              <c:pt idx="70">
                <c:v>1.1604E-3</c:v>
              </c:pt>
              <c:pt idx="71">
                <c:v>3.2294000000000002E-4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A7DF-4DC7-826E-1C0190CBCF0B}"/>
            </c:ext>
          </c:extLst>
        </c:ser>
        <c:ser>
          <c:idx val="6"/>
          <c:order val="6"/>
          <c:tx>
            <c:v>263OD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0.69184000000000001</c:v>
              </c:pt>
              <c:pt idx="2">
                <c:v>0.48526999999999998</c:v>
              </c:pt>
              <c:pt idx="3">
                <c:v>0.37835999999999997</c:v>
              </c:pt>
              <c:pt idx="4">
                <c:v>0.29281000000000001</c:v>
              </c:pt>
              <c:pt idx="5">
                <c:v>0.23213</c:v>
              </c:pt>
              <c:pt idx="6">
                <c:v>0.18709999999999999</c:v>
              </c:pt>
              <c:pt idx="7">
                <c:v>0.15647</c:v>
              </c:pt>
              <c:pt idx="8">
                <c:v>0.13458000000000001</c:v>
              </c:pt>
              <c:pt idx="9">
                <c:v>0.11768000000000001</c:v>
              </c:pt>
              <c:pt idx="10">
                <c:v>0.10337</c:v>
              </c:pt>
              <c:pt idx="11">
                <c:v>9.2363000000000001E-2</c:v>
              </c:pt>
              <c:pt idx="12">
                <c:v>8.3357000000000001E-2</c:v>
              </c:pt>
              <c:pt idx="13">
                <c:v>7.5858999999999996E-2</c:v>
              </c:pt>
              <c:pt idx="14">
                <c:v>6.9344000000000003E-2</c:v>
              </c:pt>
              <c:pt idx="15">
                <c:v>6.3569000000000001E-2</c:v>
              </c:pt>
              <c:pt idx="16">
                <c:v>5.8781E-2</c:v>
              </c:pt>
              <c:pt idx="17">
                <c:v>5.4494000000000001E-2</c:v>
              </c:pt>
              <c:pt idx="18">
                <c:v>5.0507999999999997E-2</c:v>
              </c:pt>
              <c:pt idx="19">
                <c:v>4.6461000000000002E-2</c:v>
              </c:pt>
              <c:pt idx="20">
                <c:v>4.2914000000000001E-2</c:v>
              </c:pt>
              <c:pt idx="21">
                <c:v>4.0042000000000001E-2</c:v>
              </c:pt>
              <c:pt idx="22">
                <c:v>3.8029E-2</c:v>
              </c:pt>
              <c:pt idx="23">
                <c:v>3.7189E-2</c:v>
              </c:pt>
              <c:pt idx="24">
                <c:v>3.7727999999999998E-2</c:v>
              </c:pt>
              <c:pt idx="25">
                <c:v>3.9045000000000003E-2</c:v>
              </c:pt>
              <c:pt idx="26">
                <c:v>4.0606999999999997E-2</c:v>
              </c:pt>
              <c:pt idx="27">
                <c:v>4.1926999999999999E-2</c:v>
              </c:pt>
              <c:pt idx="28">
                <c:v>4.2907000000000001E-2</c:v>
              </c:pt>
              <c:pt idx="29">
                <c:v>4.3348999999999999E-2</c:v>
              </c:pt>
              <c:pt idx="30">
                <c:v>4.3052E-2</c:v>
              </c:pt>
              <c:pt idx="31">
                <c:v>4.2044999999999999E-2</c:v>
              </c:pt>
              <c:pt idx="32">
                <c:v>4.0226999999999999E-2</c:v>
              </c:pt>
              <c:pt idx="33">
                <c:v>3.7647E-2</c:v>
              </c:pt>
              <c:pt idx="34">
                <c:v>3.4279999999999998E-2</c:v>
              </c:pt>
              <c:pt idx="35">
                <c:v>3.0362E-2</c:v>
              </c:pt>
              <c:pt idx="36">
                <c:v>2.6456E-2</c:v>
              </c:pt>
              <c:pt idx="37">
                <c:v>2.3399E-2</c:v>
              </c:pt>
              <c:pt idx="38">
                <c:v>2.2096999999999999E-2</c:v>
              </c:pt>
              <c:pt idx="39">
                <c:v>2.2199E-2</c:v>
              </c:pt>
              <c:pt idx="40">
                <c:v>2.3244999999999998E-2</c:v>
              </c:pt>
              <c:pt idx="41">
                <c:v>2.4197E-2</c:v>
              </c:pt>
              <c:pt idx="42">
                <c:v>2.4296000000000002E-2</c:v>
              </c:pt>
              <c:pt idx="43">
                <c:v>2.3210999999999999E-2</c:v>
              </c:pt>
              <c:pt idx="44">
                <c:v>2.1106E-2</c:v>
              </c:pt>
              <c:pt idx="45">
                <c:v>1.8359E-2</c:v>
              </c:pt>
              <c:pt idx="46">
                <c:v>1.5358999999999999E-2</c:v>
              </c:pt>
              <c:pt idx="47">
                <c:v>1.2321E-2</c:v>
              </c:pt>
              <c:pt idx="48">
                <c:v>9.3159999999999996E-3</c:v>
              </c:pt>
              <c:pt idx="49">
                <c:v>6.6169000000000002E-3</c:v>
              </c:pt>
              <c:pt idx="50">
                <c:v>4.4434000000000001E-3</c:v>
              </c:pt>
              <c:pt idx="51">
                <c:v>2.8904E-3</c:v>
              </c:pt>
              <c:pt idx="52">
                <c:v>1.9065E-3</c:v>
              </c:pt>
              <c:pt idx="53">
                <c:v>1.444E-3</c:v>
              </c:pt>
              <c:pt idx="54">
                <c:v>1.2761000000000001E-3</c:v>
              </c:pt>
              <c:pt idx="55">
                <c:v>1.1554E-3</c:v>
              </c:pt>
              <c:pt idx="56">
                <c:v>1.0399999999999999E-3</c:v>
              </c:pt>
              <c:pt idx="57">
                <c:v>9.4499000000000004E-4</c:v>
              </c:pt>
              <c:pt idx="58">
                <c:v>8.5649999999999995E-4</c:v>
              </c:pt>
              <c:pt idx="59">
                <c:v>8.3414999999999997E-4</c:v>
              </c:pt>
              <c:pt idx="60">
                <c:v>8.2456999999999995E-4</c:v>
              </c:pt>
              <c:pt idx="61">
                <c:v>6.6317000000000004E-4</c:v>
              </c:pt>
              <c:pt idx="62">
                <c:v>5.6815000000000001E-4</c:v>
              </c:pt>
              <c:pt idx="63">
                <c:v>4.6083000000000002E-4</c:v>
              </c:pt>
              <c:pt idx="64">
                <c:v>4.2552999999999997E-4</c:v>
              </c:pt>
              <c:pt idx="65">
                <c:v>3.7550000000000002E-4</c:v>
              </c:pt>
              <c:pt idx="66">
                <c:v>3.3192999999999997E-4</c:v>
              </c:pt>
              <c:pt idx="67">
                <c:v>2.9242E-4</c:v>
              </c:pt>
              <c:pt idx="68">
                <c:v>2.4434000000000001E-4</c:v>
              </c:pt>
              <c:pt idx="69">
                <c:v>2.3504E-4</c:v>
              </c:pt>
              <c:pt idx="70">
                <c:v>2.1824999999999999E-4</c:v>
              </c:pt>
              <c:pt idx="71">
                <c:v>1.3967999999999999E-4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6-A7DF-4DC7-826E-1C0190CBCF0B}"/>
            </c:ext>
          </c:extLst>
        </c:ser>
        <c:ser>
          <c:idx val="7"/>
          <c:order val="7"/>
          <c:tx>
            <c:v>264OD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0.84955000000000003</c:v>
              </c:pt>
              <c:pt idx="2">
                <c:v>0.60058999999999996</c:v>
              </c:pt>
              <c:pt idx="3">
                <c:v>0.41369</c:v>
              </c:pt>
              <c:pt idx="4">
                <c:v>0.26774999999999999</c:v>
              </c:pt>
              <c:pt idx="5">
                <c:v>0.16439000000000001</c:v>
              </c:pt>
              <c:pt idx="6">
                <c:v>0.10527</c:v>
              </c:pt>
              <c:pt idx="7">
                <c:v>9.0435000000000001E-2</c:v>
              </c:pt>
              <c:pt idx="8">
                <c:v>9.3895999999999993E-2</c:v>
              </c:pt>
              <c:pt idx="9">
                <c:v>0.10070999999999999</c:v>
              </c:pt>
              <c:pt idx="10">
                <c:v>0.10384</c:v>
              </c:pt>
              <c:pt idx="11">
                <c:v>0.10005</c:v>
              </c:pt>
              <c:pt idx="12">
                <c:v>8.9940000000000006E-2</c:v>
              </c:pt>
              <c:pt idx="13">
                <c:v>7.6307E-2</c:v>
              </c:pt>
              <c:pt idx="14">
                <c:v>6.3176999999999997E-2</c:v>
              </c:pt>
              <c:pt idx="15">
                <c:v>5.5170999999999998E-2</c:v>
              </c:pt>
              <c:pt idx="16">
                <c:v>5.3316000000000002E-2</c:v>
              </c:pt>
              <c:pt idx="17">
                <c:v>5.3269999999999998E-2</c:v>
              </c:pt>
              <c:pt idx="18">
                <c:v>5.2835E-2</c:v>
              </c:pt>
              <c:pt idx="19">
                <c:v>5.0994999999999999E-2</c:v>
              </c:pt>
              <c:pt idx="20">
                <c:v>4.7605000000000001E-2</c:v>
              </c:pt>
              <c:pt idx="21">
                <c:v>4.2956000000000001E-2</c:v>
              </c:pt>
              <c:pt idx="22">
                <c:v>3.7900000000000003E-2</c:v>
              </c:pt>
              <c:pt idx="23">
                <c:v>3.3348000000000003E-2</c:v>
              </c:pt>
              <c:pt idx="24">
                <c:v>3.1126999999999998E-2</c:v>
              </c:pt>
              <c:pt idx="25">
                <c:v>3.1479E-2</c:v>
              </c:pt>
              <c:pt idx="26">
                <c:v>3.2744000000000002E-2</c:v>
              </c:pt>
              <c:pt idx="27">
                <c:v>3.3375000000000002E-2</c:v>
              </c:pt>
              <c:pt idx="28">
                <c:v>3.4617000000000002E-2</c:v>
              </c:pt>
              <c:pt idx="29">
                <c:v>3.5352000000000001E-2</c:v>
              </c:pt>
              <c:pt idx="30">
                <c:v>3.5180000000000003E-2</c:v>
              </c:pt>
              <c:pt idx="31">
                <c:v>3.5180000000000003E-2</c:v>
              </c:pt>
              <c:pt idx="32">
                <c:v>3.5026000000000002E-2</c:v>
              </c:pt>
              <c:pt idx="33">
                <c:v>3.4597000000000003E-2</c:v>
              </c:pt>
              <c:pt idx="34">
                <c:v>3.3595E-2</c:v>
              </c:pt>
              <c:pt idx="35">
                <c:v>3.2337999999999999E-2</c:v>
              </c:pt>
              <c:pt idx="36">
                <c:v>3.1399000000000003E-2</c:v>
              </c:pt>
              <c:pt idx="37">
                <c:v>3.1744000000000001E-2</c:v>
              </c:pt>
              <c:pt idx="38">
                <c:v>3.1801999999999997E-2</c:v>
              </c:pt>
              <c:pt idx="39">
                <c:v>3.1029000000000001E-2</c:v>
              </c:pt>
              <c:pt idx="40">
                <c:v>2.9734E-2</c:v>
              </c:pt>
              <c:pt idx="41">
                <c:v>2.7708E-2</c:v>
              </c:pt>
              <c:pt idx="42">
                <c:v>2.4760000000000001E-2</c:v>
              </c:pt>
              <c:pt idx="43">
                <c:v>2.1180000000000001E-2</c:v>
              </c:pt>
              <c:pt idx="44">
                <c:v>1.8228000000000001E-2</c:v>
              </c:pt>
              <c:pt idx="45">
                <c:v>1.6907999999999999E-2</c:v>
              </c:pt>
              <c:pt idx="46">
                <c:v>1.6648E-2</c:v>
              </c:pt>
              <c:pt idx="47">
                <c:v>1.6611999999999998E-2</c:v>
              </c:pt>
              <c:pt idx="48">
                <c:v>1.6024E-2</c:v>
              </c:pt>
              <c:pt idx="49">
                <c:v>1.4899000000000001E-2</c:v>
              </c:pt>
              <c:pt idx="50">
                <c:v>1.3184E-2</c:v>
              </c:pt>
              <c:pt idx="51">
                <c:v>1.1364000000000001E-2</c:v>
              </c:pt>
              <c:pt idx="52">
                <c:v>1.03E-2</c:v>
              </c:pt>
              <c:pt idx="53">
                <c:v>1.0486000000000001E-2</c:v>
              </c:pt>
              <c:pt idx="54">
                <c:v>1.0527E-2</c:v>
              </c:pt>
              <c:pt idx="55">
                <c:v>9.9050000000000006E-3</c:v>
              </c:pt>
              <c:pt idx="56">
                <c:v>9.6783000000000008E-3</c:v>
              </c:pt>
              <c:pt idx="57">
                <c:v>9.6592999999999991E-3</c:v>
              </c:pt>
              <c:pt idx="58">
                <c:v>9.1652000000000001E-3</c:v>
              </c:pt>
              <c:pt idx="59">
                <c:v>8.0902999999999999E-3</c:v>
              </c:pt>
              <c:pt idx="60">
                <c:v>7.0768000000000003E-3</c:v>
              </c:pt>
              <c:pt idx="61">
                <c:v>6.1538000000000001E-3</c:v>
              </c:pt>
              <c:pt idx="62">
                <c:v>5.0717999999999996E-3</c:v>
              </c:pt>
              <c:pt idx="63">
                <c:v>4.0352000000000001E-3</c:v>
              </c:pt>
              <c:pt idx="64">
                <c:v>3.0284000000000001E-3</c:v>
              </c:pt>
              <c:pt idx="65">
                <c:v>2.3119E-3</c:v>
              </c:pt>
              <c:pt idx="66">
                <c:v>1.9935E-3</c:v>
              </c:pt>
              <c:pt idx="67">
                <c:v>1.6310999999999999E-3</c:v>
              </c:pt>
              <c:pt idx="68">
                <c:v>1.1052E-3</c:v>
              </c:pt>
              <c:pt idx="69">
                <c:v>6.9419000000000002E-4</c:v>
              </c:pt>
              <c:pt idx="70">
                <c:v>3.9844000000000001E-4</c:v>
              </c:pt>
              <c:pt idx="71">
                <c:v>1.1218E-4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7-A7DF-4DC7-826E-1C0190CBCF0B}"/>
            </c:ext>
          </c:extLst>
        </c:ser>
        <c:ser>
          <c:idx val="8"/>
          <c:order val="8"/>
          <c:tx>
            <c:v>264OS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0.85658000000000001</c:v>
              </c:pt>
              <c:pt idx="2">
                <c:v>0.59072000000000002</c:v>
              </c:pt>
              <c:pt idx="3">
                <c:v>0.44591999999999998</c:v>
              </c:pt>
              <c:pt idx="4">
                <c:v>0.32044</c:v>
              </c:pt>
              <c:pt idx="5">
                <c:v>0.20751</c:v>
              </c:pt>
              <c:pt idx="6">
                <c:v>0.14857999999999999</c:v>
              </c:pt>
              <c:pt idx="7">
                <c:v>0.11697</c:v>
              </c:pt>
              <c:pt idx="8">
                <c:v>9.2925999999999995E-2</c:v>
              </c:pt>
              <c:pt idx="9">
                <c:v>7.3304999999999995E-2</c:v>
              </c:pt>
              <c:pt idx="10">
                <c:v>6.2520999999999993E-2</c:v>
              </c:pt>
              <c:pt idx="11">
                <c:v>5.7751999999999998E-2</c:v>
              </c:pt>
              <c:pt idx="12">
                <c:v>5.5868000000000001E-2</c:v>
              </c:pt>
              <c:pt idx="13">
                <c:v>5.4512999999999999E-2</c:v>
              </c:pt>
              <c:pt idx="14">
                <c:v>5.2859000000000003E-2</c:v>
              </c:pt>
              <c:pt idx="15">
                <c:v>5.0990000000000001E-2</c:v>
              </c:pt>
              <c:pt idx="16">
                <c:v>4.9003999999999999E-2</c:v>
              </c:pt>
              <c:pt idx="17">
                <c:v>4.6760000000000003E-2</c:v>
              </c:pt>
              <c:pt idx="18">
                <c:v>4.4581000000000003E-2</c:v>
              </c:pt>
              <c:pt idx="19">
                <c:v>4.2230999999999998E-2</c:v>
              </c:pt>
              <c:pt idx="20">
                <c:v>4.0800999999999997E-2</c:v>
              </c:pt>
              <c:pt idx="21">
                <c:v>4.0194000000000001E-2</c:v>
              </c:pt>
              <c:pt idx="22">
                <c:v>4.0187E-2</c:v>
              </c:pt>
              <c:pt idx="23">
                <c:v>3.9966000000000002E-2</c:v>
              </c:pt>
              <c:pt idx="24">
                <c:v>3.9459000000000001E-2</c:v>
              </c:pt>
              <c:pt idx="25">
                <c:v>3.8630999999999999E-2</c:v>
              </c:pt>
              <c:pt idx="26">
                <c:v>3.7605E-2</c:v>
              </c:pt>
              <c:pt idx="27">
                <c:v>3.6443000000000003E-2</c:v>
              </c:pt>
              <c:pt idx="28">
                <c:v>3.5492999999999997E-2</c:v>
              </c:pt>
              <c:pt idx="29">
                <c:v>3.5143000000000001E-2</c:v>
              </c:pt>
              <c:pt idx="30">
                <c:v>3.5024E-2</c:v>
              </c:pt>
              <c:pt idx="31">
                <c:v>3.4969E-2</c:v>
              </c:pt>
              <c:pt idx="32">
                <c:v>3.4546E-2</c:v>
              </c:pt>
              <c:pt idx="33">
                <c:v>3.3699E-2</c:v>
              </c:pt>
              <c:pt idx="34">
                <c:v>3.2293000000000002E-2</c:v>
              </c:pt>
              <c:pt idx="35">
                <c:v>3.0768E-2</c:v>
              </c:pt>
              <c:pt idx="36">
                <c:v>2.9752000000000001E-2</c:v>
              </c:pt>
              <c:pt idx="37">
                <c:v>2.9558999999999998E-2</c:v>
              </c:pt>
              <c:pt idx="38">
                <c:v>3.0072000000000002E-2</c:v>
              </c:pt>
              <c:pt idx="39">
                <c:v>3.0838000000000001E-2</c:v>
              </c:pt>
              <c:pt idx="40">
                <c:v>3.1185999999999998E-2</c:v>
              </c:pt>
              <c:pt idx="41">
                <c:v>3.1113999999999999E-2</c:v>
              </c:pt>
              <c:pt idx="42">
                <c:v>3.0414E-2</c:v>
              </c:pt>
              <c:pt idx="43">
                <c:v>2.93E-2</c:v>
              </c:pt>
              <c:pt idx="44">
                <c:v>2.7838000000000002E-2</c:v>
              </c:pt>
              <c:pt idx="45">
                <c:v>2.5749000000000001E-2</c:v>
              </c:pt>
              <c:pt idx="46">
                <c:v>2.3268E-2</c:v>
              </c:pt>
              <c:pt idx="47">
                <c:v>2.0969000000000002E-2</c:v>
              </c:pt>
              <c:pt idx="48">
                <c:v>1.967E-2</c:v>
              </c:pt>
              <c:pt idx="49">
                <c:v>1.8907E-2</c:v>
              </c:pt>
              <c:pt idx="50">
                <c:v>1.8034000000000001E-2</c:v>
              </c:pt>
              <c:pt idx="51">
                <c:v>1.6750000000000001E-2</c:v>
              </c:pt>
              <c:pt idx="52">
                <c:v>1.5173000000000001E-2</c:v>
              </c:pt>
              <c:pt idx="53">
                <c:v>1.3296000000000001E-2</c:v>
              </c:pt>
              <c:pt idx="54">
                <c:v>1.1435000000000001E-2</c:v>
              </c:pt>
              <c:pt idx="55">
                <c:v>9.7313E-3</c:v>
              </c:pt>
              <c:pt idx="56">
                <c:v>8.1588000000000008E-3</c:v>
              </c:pt>
              <c:pt idx="57">
                <c:v>6.5539999999999999E-3</c:v>
              </c:pt>
              <c:pt idx="58">
                <c:v>5.1910000000000003E-3</c:v>
              </c:pt>
              <c:pt idx="59">
                <c:v>4.2928999999999997E-3</c:v>
              </c:pt>
              <c:pt idx="60">
                <c:v>3.6432999999999999E-3</c:v>
              </c:pt>
              <c:pt idx="61">
                <c:v>3.1932000000000002E-3</c:v>
              </c:pt>
              <c:pt idx="62">
                <c:v>3.3463E-3</c:v>
              </c:pt>
              <c:pt idx="63">
                <c:v>3.6031000000000001E-3</c:v>
              </c:pt>
              <c:pt idx="64">
                <c:v>3.333E-3</c:v>
              </c:pt>
              <c:pt idx="65">
                <c:v>2.65E-3</c:v>
              </c:pt>
              <c:pt idx="66">
                <c:v>2.1532000000000001E-3</c:v>
              </c:pt>
              <c:pt idx="67">
                <c:v>1.7713E-3</c:v>
              </c:pt>
              <c:pt idx="68">
                <c:v>1.2522E-3</c:v>
              </c:pt>
              <c:pt idx="69">
                <c:v>9.9452000000000004E-4</c:v>
              </c:pt>
              <c:pt idx="70">
                <c:v>6.198E-4</c:v>
              </c:pt>
              <c:pt idx="71">
                <c:v>1.9304000000000001E-4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8-A7DF-4DC7-826E-1C0190CBCF0B}"/>
            </c:ext>
          </c:extLst>
        </c:ser>
        <c:ser>
          <c:idx val="9"/>
          <c:order val="9"/>
          <c:tx>
            <c:v>265OD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0.83914999999999995</c:v>
              </c:pt>
              <c:pt idx="2">
                <c:v>0.57091999999999998</c:v>
              </c:pt>
              <c:pt idx="3">
                <c:v>0.34538000000000002</c:v>
              </c:pt>
              <c:pt idx="4">
                <c:v>0.21783</c:v>
              </c:pt>
              <c:pt idx="5">
                <c:v>0.18182999999999999</c:v>
              </c:pt>
              <c:pt idx="6">
                <c:v>0.16947999999999999</c:v>
              </c:pt>
              <c:pt idx="7">
                <c:v>0.14999000000000001</c:v>
              </c:pt>
              <c:pt idx="8">
                <c:v>0.1221</c:v>
              </c:pt>
              <c:pt idx="9">
                <c:v>9.9858000000000002E-2</c:v>
              </c:pt>
              <c:pt idx="10">
                <c:v>8.7415000000000007E-2</c:v>
              </c:pt>
              <c:pt idx="11">
                <c:v>7.9121999999999998E-2</c:v>
              </c:pt>
              <c:pt idx="12">
                <c:v>7.3691000000000006E-2</c:v>
              </c:pt>
              <c:pt idx="13">
                <c:v>6.9640999999999995E-2</c:v>
              </c:pt>
              <c:pt idx="14">
                <c:v>6.5559000000000006E-2</c:v>
              </c:pt>
              <c:pt idx="15">
                <c:v>6.1192999999999997E-2</c:v>
              </c:pt>
              <c:pt idx="16">
                <c:v>5.7713E-2</c:v>
              </c:pt>
              <c:pt idx="17">
                <c:v>5.5202000000000001E-2</c:v>
              </c:pt>
              <c:pt idx="18">
                <c:v>5.2893000000000003E-2</c:v>
              </c:pt>
              <c:pt idx="19">
                <c:v>5.0728000000000002E-2</c:v>
              </c:pt>
              <c:pt idx="20">
                <c:v>4.8344999999999999E-2</c:v>
              </c:pt>
              <c:pt idx="21">
                <c:v>4.6065000000000002E-2</c:v>
              </c:pt>
              <c:pt idx="22">
                <c:v>4.4016E-2</c:v>
              </c:pt>
              <c:pt idx="23">
                <c:v>4.2377999999999999E-2</c:v>
              </c:pt>
              <c:pt idx="24">
                <c:v>4.0982999999999999E-2</c:v>
              </c:pt>
              <c:pt idx="25">
                <c:v>3.959E-2</c:v>
              </c:pt>
              <c:pt idx="26">
                <c:v>3.7969999999999997E-2</c:v>
              </c:pt>
              <c:pt idx="27">
                <c:v>3.6090999999999998E-2</c:v>
              </c:pt>
              <c:pt idx="28">
                <c:v>3.4153999999999997E-2</c:v>
              </c:pt>
              <c:pt idx="29">
                <c:v>3.2529000000000002E-2</c:v>
              </c:pt>
              <c:pt idx="30">
                <c:v>3.1286000000000001E-2</c:v>
              </c:pt>
              <c:pt idx="31">
                <c:v>3.0484000000000001E-2</c:v>
              </c:pt>
              <c:pt idx="32">
                <c:v>2.9838E-2</c:v>
              </c:pt>
              <c:pt idx="33">
                <c:v>2.8554E-2</c:v>
              </c:pt>
              <c:pt idx="34">
                <c:v>2.6838000000000001E-2</c:v>
              </c:pt>
              <c:pt idx="35">
                <c:v>2.5676000000000001E-2</c:v>
              </c:pt>
              <c:pt idx="36">
                <c:v>2.5860999999999999E-2</c:v>
              </c:pt>
              <c:pt idx="37">
                <c:v>2.6270999999999999E-2</c:v>
              </c:pt>
              <c:pt idx="38">
                <c:v>2.5985999999999999E-2</c:v>
              </c:pt>
              <c:pt idx="39">
                <c:v>2.4944000000000001E-2</c:v>
              </c:pt>
              <c:pt idx="40">
                <c:v>2.3120999999999999E-2</c:v>
              </c:pt>
              <c:pt idx="41">
                <c:v>2.0405E-2</c:v>
              </c:pt>
              <c:pt idx="42">
                <c:v>1.7926999999999998E-2</c:v>
              </c:pt>
              <c:pt idx="43">
                <c:v>1.6315E-2</c:v>
              </c:pt>
              <c:pt idx="44">
                <c:v>1.5422E-2</c:v>
              </c:pt>
              <c:pt idx="45">
                <c:v>1.52E-2</c:v>
              </c:pt>
              <c:pt idx="46">
                <c:v>1.4997E-2</c:v>
              </c:pt>
              <c:pt idx="47">
                <c:v>1.4515E-2</c:v>
              </c:pt>
              <c:pt idx="48">
                <c:v>1.3672E-2</c:v>
              </c:pt>
              <c:pt idx="49">
                <c:v>1.2676E-2</c:v>
              </c:pt>
              <c:pt idx="50">
                <c:v>1.1783999999999999E-2</c:v>
              </c:pt>
              <c:pt idx="51">
                <c:v>1.0911000000000001E-2</c:v>
              </c:pt>
              <c:pt idx="52">
                <c:v>9.8575999999999993E-3</c:v>
              </c:pt>
              <c:pt idx="53">
                <c:v>8.5044999999999999E-3</c:v>
              </c:pt>
              <c:pt idx="54">
                <c:v>6.9598999999999998E-3</c:v>
              </c:pt>
              <c:pt idx="55">
                <c:v>5.4660000000000004E-3</c:v>
              </c:pt>
              <c:pt idx="56">
                <c:v>4.2913999999999999E-3</c:v>
              </c:pt>
              <c:pt idx="57">
                <c:v>3.4486999999999999E-3</c:v>
              </c:pt>
              <c:pt idx="58">
                <c:v>2.8752000000000001E-3</c:v>
              </c:pt>
              <c:pt idx="59">
                <c:v>2.3088000000000002E-3</c:v>
              </c:pt>
              <c:pt idx="60">
                <c:v>1.6887E-3</c:v>
              </c:pt>
              <c:pt idx="61">
                <c:v>1.2656E-3</c:v>
              </c:pt>
              <c:pt idx="62">
                <c:v>1.1907E-3</c:v>
              </c:pt>
              <c:pt idx="63">
                <c:v>1.1743999999999999E-3</c:v>
              </c:pt>
              <c:pt idx="64">
                <c:v>1.1196999999999999E-3</c:v>
              </c:pt>
              <c:pt idx="65">
                <c:v>1.1307999999999999E-3</c:v>
              </c:pt>
              <c:pt idx="66">
                <c:v>1.0444E-3</c:v>
              </c:pt>
              <c:pt idx="67">
                <c:v>6.9114999999999997E-4</c:v>
              </c:pt>
              <c:pt idx="68">
                <c:v>5.8308999999999998E-4</c:v>
              </c:pt>
              <c:pt idx="69">
                <c:v>5.3025000000000001E-4</c:v>
              </c:pt>
              <c:pt idx="70">
                <c:v>4.8684999999999999E-4</c:v>
              </c:pt>
              <c:pt idx="71">
                <c:v>2.4184E-4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9-A7DF-4DC7-826E-1C0190CBCF0B}"/>
            </c:ext>
          </c:extLst>
        </c:ser>
        <c:ser>
          <c:idx val="10"/>
          <c:order val="10"/>
          <c:tx>
            <c:v>265OS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0.77356000000000003</c:v>
              </c:pt>
              <c:pt idx="2">
                <c:v>0.51056999999999997</c:v>
              </c:pt>
              <c:pt idx="3">
                <c:v>0.35654000000000002</c:v>
              </c:pt>
              <c:pt idx="4">
                <c:v>0.29298000000000002</c:v>
              </c:pt>
              <c:pt idx="5">
                <c:v>0.25585000000000002</c:v>
              </c:pt>
              <c:pt idx="6">
                <c:v>0.21647</c:v>
              </c:pt>
              <c:pt idx="7">
                <c:v>0.17779</c:v>
              </c:pt>
              <c:pt idx="8">
                <c:v>0.14867</c:v>
              </c:pt>
              <c:pt idx="9">
                <c:v>0.12816</c:v>
              </c:pt>
              <c:pt idx="10">
                <c:v>0.11592</c:v>
              </c:pt>
              <c:pt idx="11">
                <c:v>0.10763</c:v>
              </c:pt>
              <c:pt idx="12">
                <c:v>9.8639000000000004E-2</c:v>
              </c:pt>
              <c:pt idx="13">
                <c:v>8.8780999999999999E-2</c:v>
              </c:pt>
              <c:pt idx="14">
                <c:v>7.9984E-2</c:v>
              </c:pt>
              <c:pt idx="15">
                <c:v>7.3823E-2</c:v>
              </c:pt>
              <c:pt idx="16">
                <c:v>6.9337999999999997E-2</c:v>
              </c:pt>
              <c:pt idx="17">
                <c:v>6.4653000000000002E-2</c:v>
              </c:pt>
              <c:pt idx="18">
                <c:v>6.0381999999999998E-2</c:v>
              </c:pt>
              <c:pt idx="19">
                <c:v>5.8215000000000003E-2</c:v>
              </c:pt>
              <c:pt idx="20">
                <c:v>5.7346000000000001E-2</c:v>
              </c:pt>
              <c:pt idx="21">
                <c:v>5.7156999999999999E-2</c:v>
              </c:pt>
              <c:pt idx="22">
                <c:v>5.6904000000000003E-2</c:v>
              </c:pt>
              <c:pt idx="23">
                <c:v>5.6533E-2</c:v>
              </c:pt>
              <c:pt idx="24">
                <c:v>5.5203000000000002E-2</c:v>
              </c:pt>
              <c:pt idx="25">
                <c:v>5.2790999999999998E-2</c:v>
              </c:pt>
              <c:pt idx="26">
                <c:v>4.9465000000000002E-2</c:v>
              </c:pt>
              <c:pt idx="27">
                <c:v>4.5705999999999997E-2</c:v>
              </c:pt>
              <c:pt idx="28">
                <c:v>4.1664E-2</c:v>
              </c:pt>
              <c:pt idx="29">
                <c:v>3.8266000000000001E-2</c:v>
              </c:pt>
              <c:pt idx="30">
                <c:v>3.5943999999999997E-2</c:v>
              </c:pt>
              <c:pt idx="31">
                <c:v>3.4629E-2</c:v>
              </c:pt>
              <c:pt idx="32">
                <c:v>3.3860000000000001E-2</c:v>
              </c:pt>
              <c:pt idx="33">
                <c:v>3.3354000000000002E-2</c:v>
              </c:pt>
              <c:pt idx="34">
                <c:v>3.2904999999999997E-2</c:v>
              </c:pt>
              <c:pt idx="35">
                <c:v>3.2382000000000001E-2</c:v>
              </c:pt>
              <c:pt idx="36">
                <c:v>3.1474000000000002E-2</c:v>
              </c:pt>
              <c:pt idx="37">
                <c:v>3.0197000000000002E-2</c:v>
              </c:pt>
              <c:pt idx="38">
                <c:v>2.8532999999999999E-2</c:v>
              </c:pt>
              <c:pt idx="39">
                <c:v>2.6579999999999999E-2</c:v>
              </c:pt>
              <c:pt idx="40">
                <c:v>2.4038E-2</c:v>
              </c:pt>
              <c:pt idx="41">
                <c:v>2.1267000000000001E-2</c:v>
              </c:pt>
              <c:pt idx="42">
                <c:v>1.8355E-2</c:v>
              </c:pt>
              <c:pt idx="43">
                <c:v>1.5467E-2</c:v>
              </c:pt>
              <c:pt idx="44">
                <c:v>1.2784E-2</c:v>
              </c:pt>
              <c:pt idx="45">
                <c:v>1.042E-2</c:v>
              </c:pt>
              <c:pt idx="46">
                <c:v>8.5790999999999992E-3</c:v>
              </c:pt>
              <c:pt idx="47">
                <c:v>7.1468E-3</c:v>
              </c:pt>
              <c:pt idx="48">
                <c:v>6.0251000000000002E-3</c:v>
              </c:pt>
              <c:pt idx="49">
                <c:v>5.0679999999999996E-3</c:v>
              </c:pt>
              <c:pt idx="50">
                <c:v>4.4092000000000003E-3</c:v>
              </c:pt>
              <c:pt idx="51">
                <c:v>3.9493999999999996E-3</c:v>
              </c:pt>
              <c:pt idx="52">
                <c:v>3.6289999999999998E-3</c:v>
              </c:pt>
              <c:pt idx="53">
                <c:v>3.3365999999999999E-3</c:v>
              </c:pt>
              <c:pt idx="54">
                <c:v>2.9570999999999998E-3</c:v>
              </c:pt>
              <c:pt idx="55">
                <c:v>2.5872E-3</c:v>
              </c:pt>
              <c:pt idx="56">
                <c:v>2.2942000000000001E-3</c:v>
              </c:pt>
              <c:pt idx="57">
                <c:v>2.0871000000000002E-3</c:v>
              </c:pt>
              <c:pt idx="58">
                <c:v>1.9226E-3</c:v>
              </c:pt>
              <c:pt idx="59">
                <c:v>1.6720999999999999E-3</c:v>
              </c:pt>
              <c:pt idx="60">
                <c:v>1.3860999999999999E-3</c:v>
              </c:pt>
              <c:pt idx="61">
                <c:v>1.2677000000000001E-3</c:v>
              </c:pt>
              <c:pt idx="62">
                <c:v>1.3036E-3</c:v>
              </c:pt>
              <c:pt idx="63">
                <c:v>1.1743999999999999E-3</c:v>
              </c:pt>
              <c:pt idx="64">
                <c:v>1.0379E-3</c:v>
              </c:pt>
              <c:pt idx="65">
                <c:v>9.6212000000000001E-4</c:v>
              </c:pt>
              <c:pt idx="66">
                <c:v>9.789899999999999E-4</c:v>
              </c:pt>
              <c:pt idx="67">
                <c:v>8.9877000000000002E-4</c:v>
              </c:pt>
              <c:pt idx="68">
                <c:v>7.4341999999999995E-4</c:v>
              </c:pt>
              <c:pt idx="69">
                <c:v>6.6706999999999997E-4</c:v>
              </c:pt>
              <c:pt idx="70">
                <c:v>4.7292999999999999E-4</c:v>
              </c:pt>
              <c:pt idx="71">
                <c:v>2.2672E-4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A-A7DF-4DC7-826E-1C0190CBCF0B}"/>
            </c:ext>
          </c:extLst>
        </c:ser>
        <c:ser>
          <c:idx val="11"/>
          <c:order val="11"/>
          <c:tx>
            <c:v>average</c:v>
          </c:tx>
          <c:spPr>
            <a:ln w="349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'MTF at max Strehl no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 at max Strehl no Astig'!$N$4:$N$76</c:f>
              <c:numCache>
                <c:formatCode>General</c:formatCode>
                <c:ptCount val="73"/>
                <c:pt idx="0">
                  <c:v>1</c:v>
                </c:pt>
                <c:pt idx="1">
                  <c:v>0.8015018181818182</c:v>
                </c:pt>
                <c:pt idx="2">
                  <c:v>0.54080454545454548</c:v>
                </c:pt>
                <c:pt idx="3">
                  <c:v>0.35355545454545451</c:v>
                </c:pt>
                <c:pt idx="4">
                  <c:v>0.25457545454545455</c:v>
                </c:pt>
                <c:pt idx="5">
                  <c:v>0.20167909090909089</c:v>
                </c:pt>
                <c:pt idx="6">
                  <c:v>0.16660090909090908</c:v>
                </c:pt>
                <c:pt idx="7">
                  <c:v>0.14424936363636365</c:v>
                </c:pt>
                <c:pt idx="8">
                  <c:v>0.12560272727272731</c:v>
                </c:pt>
                <c:pt idx="9">
                  <c:v>0.11038281818181818</c:v>
                </c:pt>
                <c:pt idx="10">
                  <c:v>0.10051990909090908</c:v>
                </c:pt>
                <c:pt idx="11">
                  <c:v>9.3771818181818178E-2</c:v>
                </c:pt>
                <c:pt idx="12">
                  <c:v>8.6933181818181826E-2</c:v>
                </c:pt>
                <c:pt idx="13">
                  <c:v>8.0426909090909091E-2</c:v>
                </c:pt>
                <c:pt idx="14">
                  <c:v>7.5039090909090916E-2</c:v>
                </c:pt>
                <c:pt idx="15">
                  <c:v>7.0703727272727279E-2</c:v>
                </c:pt>
                <c:pt idx="16">
                  <c:v>6.6822818181818192E-2</c:v>
                </c:pt>
                <c:pt idx="17">
                  <c:v>6.2874090909090907E-2</c:v>
                </c:pt>
                <c:pt idx="18">
                  <c:v>5.8984272727272732E-2</c:v>
                </c:pt>
                <c:pt idx="19">
                  <c:v>5.5294545454545457E-2</c:v>
                </c:pt>
                <c:pt idx="20">
                  <c:v>5.2102454545454542E-2</c:v>
                </c:pt>
                <c:pt idx="21">
                  <c:v>4.9321818181818182E-2</c:v>
                </c:pt>
                <c:pt idx="22">
                  <c:v>4.6739454545454542E-2</c:v>
                </c:pt>
                <c:pt idx="23">
                  <c:v>4.4489363636363632E-2</c:v>
                </c:pt>
                <c:pt idx="24">
                  <c:v>4.2611000000000003E-2</c:v>
                </c:pt>
                <c:pt idx="25">
                  <c:v>4.092036363636363E-2</c:v>
                </c:pt>
                <c:pt idx="26">
                  <c:v>3.9137181818181814E-2</c:v>
                </c:pt>
                <c:pt idx="27">
                  <c:v>3.7153454545454538E-2</c:v>
                </c:pt>
                <c:pt idx="28">
                  <c:v>3.5130545454545456E-2</c:v>
                </c:pt>
                <c:pt idx="29">
                  <c:v>3.3116727272727277E-2</c:v>
                </c:pt>
                <c:pt idx="30">
                  <c:v>3.1140636363636363E-2</c:v>
                </c:pt>
                <c:pt idx="31">
                  <c:v>2.9420181818181821E-2</c:v>
                </c:pt>
                <c:pt idx="32">
                  <c:v>2.7858318181818179E-2</c:v>
                </c:pt>
                <c:pt idx="33">
                  <c:v>2.6459263636363636E-2</c:v>
                </c:pt>
                <c:pt idx="34">
                  <c:v>2.5062109090909092E-2</c:v>
                </c:pt>
                <c:pt idx="35">
                  <c:v>2.370911818181818E-2</c:v>
                </c:pt>
                <c:pt idx="36">
                  <c:v>2.2499736363636367E-2</c:v>
                </c:pt>
                <c:pt idx="37">
                  <c:v>2.1589090909090908E-2</c:v>
                </c:pt>
                <c:pt idx="38">
                  <c:v>2.090232727272727E-2</c:v>
                </c:pt>
                <c:pt idx="39">
                  <c:v>2.0378781818181816E-2</c:v>
                </c:pt>
                <c:pt idx="40">
                  <c:v>1.9880890909090908E-2</c:v>
                </c:pt>
                <c:pt idx="41">
                  <c:v>1.9202209090909091E-2</c:v>
                </c:pt>
                <c:pt idx="42">
                  <c:v>1.8240036363636362E-2</c:v>
                </c:pt>
                <c:pt idx="43">
                  <c:v>1.7123118181818178E-2</c:v>
                </c:pt>
                <c:pt idx="44">
                  <c:v>1.6034327272727269E-2</c:v>
                </c:pt>
                <c:pt idx="45">
                  <c:v>1.4995209090909093E-2</c:v>
                </c:pt>
                <c:pt idx="46">
                  <c:v>1.3996863636363637E-2</c:v>
                </c:pt>
                <c:pt idx="47">
                  <c:v>1.298153909090909E-2</c:v>
                </c:pt>
                <c:pt idx="48">
                  <c:v>1.1949873636363635E-2</c:v>
                </c:pt>
                <c:pt idx="49">
                  <c:v>1.0970478181818181E-2</c:v>
                </c:pt>
                <c:pt idx="50">
                  <c:v>1.0005760000000001E-2</c:v>
                </c:pt>
                <c:pt idx="51">
                  <c:v>9.2355909090909103E-3</c:v>
                </c:pt>
                <c:pt idx="52">
                  <c:v>8.6869118181818177E-3</c:v>
                </c:pt>
                <c:pt idx="53">
                  <c:v>8.1770327272727272E-3</c:v>
                </c:pt>
                <c:pt idx="54">
                  <c:v>7.6481609090909095E-3</c:v>
                </c:pt>
                <c:pt idx="55">
                  <c:v>7.3099736363636363E-3</c:v>
                </c:pt>
                <c:pt idx="56">
                  <c:v>7.1534154545454557E-3</c:v>
                </c:pt>
                <c:pt idx="57">
                  <c:v>6.9493481818181822E-3</c:v>
                </c:pt>
                <c:pt idx="58">
                  <c:v>6.592005454545454E-3</c:v>
                </c:pt>
                <c:pt idx="59">
                  <c:v>6.108313636363636E-3</c:v>
                </c:pt>
                <c:pt idx="60">
                  <c:v>5.6692327272727279E-3</c:v>
                </c:pt>
                <c:pt idx="61">
                  <c:v>5.3061890909090912E-3</c:v>
                </c:pt>
                <c:pt idx="62">
                  <c:v>5.0083800000000006E-3</c:v>
                </c:pt>
                <c:pt idx="63">
                  <c:v>4.6235827272727275E-3</c:v>
                </c:pt>
                <c:pt idx="64">
                  <c:v>4.1031809090909107E-3</c:v>
                </c:pt>
                <c:pt idx="65">
                  <c:v>3.5670118181818176E-3</c:v>
                </c:pt>
                <c:pt idx="66">
                  <c:v>3.1210200000000004E-3</c:v>
                </c:pt>
                <c:pt idx="67">
                  <c:v>2.6060163636363637E-3</c:v>
                </c:pt>
                <c:pt idx="68">
                  <c:v>2.0499018181818181E-3</c:v>
                </c:pt>
                <c:pt idx="69">
                  <c:v>1.4702245454545455E-3</c:v>
                </c:pt>
                <c:pt idx="70">
                  <c:v>8.7369454545454552E-4</c:v>
                </c:pt>
                <c:pt idx="71">
                  <c:v>2.3314545454545461E-4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7DF-4DC7-826E-1C0190CBCF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69962944"/>
        <c:axId val="-769964032"/>
      </c:scatterChart>
      <c:valAx>
        <c:axId val="-769962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spatial frequency (c/deg)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69964032"/>
        <c:crosses val="autoZero"/>
        <c:crossBetween val="midCat"/>
      </c:valAx>
      <c:valAx>
        <c:axId val="-7699640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contrast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69962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 astigmatism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85118779958095"/>
          <c:y val="0.11887820512820514"/>
          <c:w val="0.8338155968657015"/>
          <c:h val="0.74827402584292346"/>
        </c:manualLayout>
      </c:layout>
      <c:scatterChart>
        <c:scatterStyle val="lineMarker"/>
        <c:varyColors val="0"/>
        <c:ser>
          <c:idx val="0"/>
          <c:order val="0"/>
          <c:tx>
            <c:v>216OS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0.89644999999999997</c:v>
              </c:pt>
              <c:pt idx="2">
                <c:v>0.61067000000000005</c:v>
              </c:pt>
              <c:pt idx="3">
                <c:v>0.30174000000000001</c:v>
              </c:pt>
              <c:pt idx="4">
                <c:v>0.19775999999999999</c:v>
              </c:pt>
              <c:pt idx="5">
                <c:v>0.19053999999999999</c:v>
              </c:pt>
              <c:pt idx="6">
                <c:v>0.15448000000000001</c:v>
              </c:pt>
              <c:pt idx="7">
                <c:v>0.13618</c:v>
              </c:pt>
              <c:pt idx="8">
                <c:v>0.12418999999999999</c:v>
              </c:pt>
              <c:pt idx="9">
                <c:v>9.9486000000000005E-2</c:v>
              </c:pt>
              <c:pt idx="10">
                <c:v>8.7596999999999994E-2</c:v>
              </c:pt>
              <c:pt idx="11">
                <c:v>9.3694E-2</c:v>
              </c:pt>
              <c:pt idx="12">
                <c:v>9.0445999999999999E-2</c:v>
              </c:pt>
              <c:pt idx="13">
                <c:v>8.2924999999999999E-2</c:v>
              </c:pt>
              <c:pt idx="14">
                <c:v>7.7979999999999994E-2</c:v>
              </c:pt>
              <c:pt idx="15">
                <c:v>7.5471999999999997E-2</c:v>
              </c:pt>
              <c:pt idx="16">
                <c:v>7.0660000000000001E-2</c:v>
              </c:pt>
              <c:pt idx="17">
                <c:v>6.4464999999999995E-2</c:v>
              </c:pt>
              <c:pt idx="18">
                <c:v>5.7347000000000002E-2</c:v>
              </c:pt>
              <c:pt idx="19">
                <c:v>5.0457000000000002E-2</c:v>
              </c:pt>
              <c:pt idx="20">
                <c:v>4.5184000000000002E-2</c:v>
              </c:pt>
              <c:pt idx="21">
                <c:v>4.0854000000000001E-2</c:v>
              </c:pt>
              <c:pt idx="22">
                <c:v>3.6125999999999998E-2</c:v>
              </c:pt>
              <c:pt idx="23">
                <c:v>3.1855000000000001E-2</c:v>
              </c:pt>
              <c:pt idx="24">
                <c:v>2.8726999999999999E-2</c:v>
              </c:pt>
              <c:pt idx="25">
                <c:v>2.6443000000000001E-2</c:v>
              </c:pt>
              <c:pt idx="26">
                <c:v>2.4493999999999998E-2</c:v>
              </c:pt>
              <c:pt idx="27">
                <c:v>2.2821999999999999E-2</c:v>
              </c:pt>
              <c:pt idx="28">
                <c:v>2.1485000000000001E-2</c:v>
              </c:pt>
              <c:pt idx="29">
                <c:v>2.0299999999999999E-2</c:v>
              </c:pt>
              <c:pt idx="30">
                <c:v>1.9155999999999999E-2</c:v>
              </c:pt>
              <c:pt idx="31">
                <c:v>1.8204000000000001E-2</c:v>
              </c:pt>
              <c:pt idx="32">
                <c:v>1.7610000000000001E-2</c:v>
              </c:pt>
              <c:pt idx="33">
                <c:v>1.7375999999999999E-2</c:v>
              </c:pt>
              <c:pt idx="34">
                <c:v>1.7412E-2</c:v>
              </c:pt>
              <c:pt idx="35">
                <c:v>1.7194000000000001E-2</c:v>
              </c:pt>
              <c:pt idx="36">
                <c:v>1.6471E-2</c:v>
              </c:pt>
              <c:pt idx="37">
                <c:v>1.5440000000000001E-2</c:v>
              </c:pt>
              <c:pt idx="38">
                <c:v>1.4815E-2</c:v>
              </c:pt>
              <c:pt idx="39">
                <c:v>1.5295E-2</c:v>
              </c:pt>
              <c:pt idx="40">
                <c:v>1.6663000000000001E-2</c:v>
              </c:pt>
              <c:pt idx="41">
                <c:v>1.7541999999999999E-2</c:v>
              </c:pt>
              <c:pt idx="42">
                <c:v>1.7118999999999999E-2</c:v>
              </c:pt>
              <c:pt idx="43">
                <c:v>1.5857E-2</c:v>
              </c:pt>
              <c:pt idx="44">
                <c:v>1.4919999999999999E-2</c:v>
              </c:pt>
              <c:pt idx="45">
                <c:v>1.4232E-2</c:v>
              </c:pt>
              <c:pt idx="46">
                <c:v>1.4055E-2</c:v>
              </c:pt>
              <c:pt idx="47">
                <c:v>1.383E-2</c:v>
              </c:pt>
              <c:pt idx="48">
                <c:v>1.3010000000000001E-2</c:v>
              </c:pt>
              <c:pt idx="49">
                <c:v>1.2207000000000001E-2</c:v>
              </c:pt>
              <c:pt idx="50">
                <c:v>1.0699999999999999E-2</c:v>
              </c:pt>
              <c:pt idx="51">
                <c:v>1.0277E-2</c:v>
              </c:pt>
              <c:pt idx="52">
                <c:v>1.0793000000000001E-2</c:v>
              </c:pt>
              <c:pt idx="53">
                <c:v>1.0153000000000001E-2</c:v>
              </c:pt>
              <c:pt idx="54">
                <c:v>9.1953999999999994E-3</c:v>
              </c:pt>
              <c:pt idx="55">
                <c:v>1.0073E-2</c:v>
              </c:pt>
              <c:pt idx="56">
                <c:v>1.1563E-2</c:v>
              </c:pt>
              <c:pt idx="57">
                <c:v>1.2302E-2</c:v>
              </c:pt>
              <c:pt idx="58">
                <c:v>1.2109E-2</c:v>
              </c:pt>
              <c:pt idx="59">
                <c:v>1.1238E-2</c:v>
              </c:pt>
              <c:pt idx="60">
                <c:v>1.0251E-2</c:v>
              </c:pt>
              <c:pt idx="61">
                <c:v>9.3717000000000002E-3</c:v>
              </c:pt>
              <c:pt idx="62">
                <c:v>8.4630999999999994E-3</c:v>
              </c:pt>
              <c:pt idx="63">
                <c:v>7.4028000000000002E-3</c:v>
              </c:pt>
              <c:pt idx="64">
                <c:v>6.2639999999999996E-3</c:v>
              </c:pt>
              <c:pt idx="65">
                <c:v>5.4177000000000001E-3</c:v>
              </c:pt>
              <c:pt idx="66">
                <c:v>5.0743999999999997E-3</c:v>
              </c:pt>
              <c:pt idx="67">
                <c:v>4.6290999999999997E-3</c:v>
              </c:pt>
              <c:pt idx="68">
                <c:v>3.7861000000000001E-3</c:v>
              </c:pt>
              <c:pt idx="69">
                <c:v>2.5236E-3</c:v>
              </c:pt>
              <c:pt idx="70">
                <c:v>1.3377E-3</c:v>
              </c:pt>
              <c:pt idx="71">
                <c:v>2.7824000000000002E-4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77E0-4019-97DC-9375EB8AD399}"/>
            </c:ext>
          </c:extLst>
        </c:ser>
        <c:ser>
          <c:idx val="1"/>
          <c:order val="1"/>
          <c:tx>
            <c:v>246OD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0.87207000000000001</c:v>
              </c:pt>
              <c:pt idx="2">
                <c:v>0.58052999999999999</c:v>
              </c:pt>
              <c:pt idx="3">
                <c:v>0.34189999999999998</c:v>
              </c:pt>
              <c:pt idx="4">
                <c:v>0.23727999999999999</c:v>
              </c:pt>
              <c:pt idx="5">
                <c:v>0.17696999999999999</c:v>
              </c:pt>
              <c:pt idx="6">
                <c:v>0.11956</c:v>
              </c:pt>
              <c:pt idx="7">
                <c:v>9.3956999999999999E-2</c:v>
              </c:pt>
              <c:pt idx="8">
                <c:v>8.5319000000000006E-2</c:v>
              </c:pt>
              <c:pt idx="9">
                <c:v>7.2972999999999996E-2</c:v>
              </c:pt>
              <c:pt idx="10">
                <c:v>6.0963000000000003E-2</c:v>
              </c:pt>
              <c:pt idx="11">
                <c:v>5.2205000000000001E-2</c:v>
              </c:pt>
              <c:pt idx="12">
                <c:v>4.6757E-2</c:v>
              </c:pt>
              <c:pt idx="13">
                <c:v>4.4401000000000003E-2</c:v>
              </c:pt>
              <c:pt idx="14">
                <c:v>4.3892E-2</c:v>
              </c:pt>
              <c:pt idx="15">
                <c:v>4.4698000000000002E-2</c:v>
              </c:pt>
              <c:pt idx="16">
                <c:v>4.4519999999999997E-2</c:v>
              </c:pt>
              <c:pt idx="17">
                <c:v>4.3500999999999998E-2</c:v>
              </c:pt>
              <c:pt idx="18">
                <c:v>4.1956E-2</c:v>
              </c:pt>
              <c:pt idx="19">
                <c:v>4.0847000000000001E-2</c:v>
              </c:pt>
              <c:pt idx="20">
                <c:v>3.9643999999999999E-2</c:v>
              </c:pt>
              <c:pt idx="21">
                <c:v>3.8492999999999999E-2</c:v>
              </c:pt>
              <c:pt idx="22">
                <c:v>3.7359999999999997E-2</c:v>
              </c:pt>
              <c:pt idx="23">
                <c:v>3.6360000000000003E-2</c:v>
              </c:pt>
              <c:pt idx="24">
                <c:v>3.5369999999999999E-2</c:v>
              </c:pt>
              <c:pt idx="25">
                <c:v>3.4373000000000001E-2</c:v>
              </c:pt>
              <c:pt idx="26">
                <c:v>3.3286999999999997E-2</c:v>
              </c:pt>
              <c:pt idx="27">
                <c:v>3.2308999999999997E-2</c:v>
              </c:pt>
              <c:pt idx="28">
                <c:v>3.1315999999999997E-2</c:v>
              </c:pt>
              <c:pt idx="29">
                <c:v>3.0124999999999999E-2</c:v>
              </c:pt>
              <c:pt idx="30">
                <c:v>2.8844000000000002E-2</c:v>
              </c:pt>
              <c:pt idx="31">
                <c:v>2.743E-2</c:v>
              </c:pt>
              <c:pt idx="32">
                <c:v>2.5742999999999999E-2</c:v>
              </c:pt>
              <c:pt idx="33">
                <c:v>2.3814999999999999E-2</c:v>
              </c:pt>
              <c:pt idx="34">
                <c:v>2.1763000000000001E-2</c:v>
              </c:pt>
              <c:pt idx="35">
                <c:v>2.0025000000000001E-2</c:v>
              </c:pt>
              <c:pt idx="36">
                <c:v>1.8579999999999999E-2</c:v>
              </c:pt>
              <c:pt idx="37">
                <c:v>1.7679E-2</c:v>
              </c:pt>
              <c:pt idx="38">
                <c:v>1.7159000000000001E-2</c:v>
              </c:pt>
              <c:pt idx="39">
                <c:v>1.6857E-2</c:v>
              </c:pt>
              <c:pt idx="40">
                <c:v>1.6858999999999999E-2</c:v>
              </c:pt>
              <c:pt idx="41">
                <c:v>1.7087000000000001E-2</c:v>
              </c:pt>
              <c:pt idx="42">
                <c:v>1.7284999999999998E-2</c:v>
              </c:pt>
              <c:pt idx="43">
                <c:v>1.7423999999999999E-2</c:v>
              </c:pt>
              <c:pt idx="44">
                <c:v>1.7367E-2</c:v>
              </c:pt>
              <c:pt idx="45">
                <c:v>1.6948000000000001E-2</c:v>
              </c:pt>
              <c:pt idx="46">
                <c:v>1.6265999999999999E-2</c:v>
              </c:pt>
              <c:pt idx="47">
                <c:v>1.5403999999999999E-2</c:v>
              </c:pt>
              <c:pt idx="48">
                <c:v>1.4585000000000001E-2</c:v>
              </c:pt>
              <c:pt idx="49">
                <c:v>1.3717E-2</c:v>
              </c:pt>
              <c:pt idx="50">
                <c:v>1.2947999999999999E-2</c:v>
              </c:pt>
              <c:pt idx="51">
                <c:v>1.2277E-2</c:v>
              </c:pt>
              <c:pt idx="52">
                <c:v>1.1646999999999999E-2</c:v>
              </c:pt>
              <c:pt idx="53">
                <c:v>1.094E-2</c:v>
              </c:pt>
              <c:pt idx="54">
                <c:v>1.0226000000000001E-2</c:v>
              </c:pt>
              <c:pt idx="55">
                <c:v>9.7560000000000008E-3</c:v>
              </c:pt>
              <c:pt idx="56">
                <c:v>9.6544000000000005E-3</c:v>
              </c:pt>
              <c:pt idx="57">
                <c:v>9.7429999999999999E-3</c:v>
              </c:pt>
              <c:pt idx="58">
                <c:v>9.6977999999999995E-3</c:v>
              </c:pt>
              <c:pt idx="59">
                <c:v>9.7418999999999995E-3</c:v>
              </c:pt>
              <c:pt idx="60">
                <c:v>1.0085E-2</c:v>
              </c:pt>
              <c:pt idx="61">
                <c:v>1.0258E-2</c:v>
              </c:pt>
              <c:pt idx="62">
                <c:v>9.9798999999999999E-3</c:v>
              </c:pt>
              <c:pt idx="63">
                <c:v>9.3439999999999999E-3</c:v>
              </c:pt>
              <c:pt idx="64">
                <c:v>8.4408E-3</c:v>
              </c:pt>
              <c:pt idx="65">
                <c:v>7.2306999999999996E-3</c:v>
              </c:pt>
              <c:pt idx="66">
                <c:v>5.8846999999999997E-3</c:v>
              </c:pt>
              <c:pt idx="67">
                <c:v>4.6186999999999999E-3</c:v>
              </c:pt>
              <c:pt idx="68">
                <c:v>3.6099000000000001E-3</c:v>
              </c:pt>
              <c:pt idx="69">
                <c:v>2.6383000000000001E-3</c:v>
              </c:pt>
              <c:pt idx="70">
                <c:v>1.4591999999999999E-3</c:v>
              </c:pt>
              <c:pt idx="71">
                <c:v>2.9447000000000002E-4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77E0-4019-97DC-9375EB8AD399}"/>
            </c:ext>
          </c:extLst>
        </c:ser>
        <c:ser>
          <c:idx val="2"/>
          <c:order val="2"/>
          <c:tx>
            <c:v>246OS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0.89785999999999999</c:v>
              </c:pt>
              <c:pt idx="2">
                <c:v>0.62768000000000002</c:v>
              </c:pt>
              <c:pt idx="3">
                <c:v>0.37303999999999998</c:v>
              </c:pt>
              <c:pt idx="4">
                <c:v>0.26735999999999999</c:v>
              </c:pt>
              <c:pt idx="5">
                <c:v>0.23580999999999999</c:v>
              </c:pt>
              <c:pt idx="6">
                <c:v>0.23025000000000001</c:v>
              </c:pt>
              <c:pt idx="7">
                <c:v>0.2165</c:v>
              </c:pt>
              <c:pt idx="8">
                <c:v>0.19117000000000001</c:v>
              </c:pt>
              <c:pt idx="9">
                <c:v>0.17305000000000001</c:v>
              </c:pt>
              <c:pt idx="10">
                <c:v>0.161</c:v>
              </c:pt>
              <c:pt idx="11">
                <c:v>0.14807999999999999</c:v>
              </c:pt>
              <c:pt idx="12">
                <c:v>0.13619999999999999</c:v>
              </c:pt>
              <c:pt idx="13">
                <c:v>0.12806999999999999</c:v>
              </c:pt>
              <c:pt idx="14">
                <c:v>0.12222</c:v>
              </c:pt>
              <c:pt idx="15">
                <c:v>0.11608</c:v>
              </c:pt>
              <c:pt idx="16">
                <c:v>0.10907</c:v>
              </c:pt>
              <c:pt idx="17">
                <c:v>0.10162</c:v>
              </c:pt>
              <c:pt idx="18">
                <c:v>9.4464000000000006E-2</c:v>
              </c:pt>
              <c:pt idx="19">
                <c:v>8.7793999999999997E-2</c:v>
              </c:pt>
              <c:pt idx="20">
                <c:v>8.1751000000000004E-2</c:v>
              </c:pt>
              <c:pt idx="21">
                <c:v>7.6275999999999997E-2</c:v>
              </c:pt>
              <c:pt idx="22">
                <c:v>7.1386000000000005E-2</c:v>
              </c:pt>
              <c:pt idx="23">
                <c:v>6.7394999999999997E-2</c:v>
              </c:pt>
              <c:pt idx="24">
                <c:v>6.3912999999999998E-2</c:v>
              </c:pt>
              <c:pt idx="25">
                <c:v>6.0479999999999999E-2</c:v>
              </c:pt>
              <c:pt idx="26">
                <c:v>5.6857999999999999E-2</c:v>
              </c:pt>
              <c:pt idx="27">
                <c:v>5.2983000000000002E-2</c:v>
              </c:pt>
              <c:pt idx="28">
                <c:v>4.8800000000000003E-2</c:v>
              </c:pt>
              <c:pt idx="29">
                <c:v>4.4366000000000003E-2</c:v>
              </c:pt>
              <c:pt idx="30">
                <c:v>3.9817999999999999E-2</c:v>
              </c:pt>
              <c:pt idx="31">
                <c:v>3.5311000000000002E-2</c:v>
              </c:pt>
              <c:pt idx="32">
                <c:v>3.1260999999999997E-2</c:v>
              </c:pt>
              <c:pt idx="33">
                <c:v>2.8469999999999999E-2</c:v>
              </c:pt>
              <c:pt idx="34">
                <c:v>2.6546E-2</c:v>
              </c:pt>
              <c:pt idx="35">
                <c:v>2.5052999999999999E-2</c:v>
              </c:pt>
              <c:pt idx="36">
                <c:v>2.3743E-2</c:v>
              </c:pt>
              <c:pt idx="37">
                <c:v>2.2616000000000001E-2</c:v>
              </c:pt>
              <c:pt idx="38">
                <c:v>2.1616E-2</c:v>
              </c:pt>
              <c:pt idx="39">
                <c:v>2.0629999999999999E-2</c:v>
              </c:pt>
              <c:pt idx="40">
                <c:v>1.9494999999999998E-2</c:v>
              </c:pt>
              <c:pt idx="41">
                <c:v>1.8341E-2</c:v>
              </c:pt>
              <c:pt idx="42">
                <c:v>1.7316000000000002E-2</c:v>
              </c:pt>
              <c:pt idx="43">
                <c:v>1.6673E-2</c:v>
              </c:pt>
              <c:pt idx="44">
                <c:v>1.6317999999999999E-2</c:v>
              </c:pt>
              <c:pt idx="45">
                <c:v>1.5934E-2</c:v>
              </c:pt>
              <c:pt idx="46">
                <c:v>1.5396E-2</c:v>
              </c:pt>
              <c:pt idx="47">
                <c:v>1.4718E-2</c:v>
              </c:pt>
              <c:pt idx="48">
                <c:v>1.3899999999999999E-2</c:v>
              </c:pt>
              <c:pt idx="49">
                <c:v>1.3009E-2</c:v>
              </c:pt>
              <c:pt idx="50">
                <c:v>1.2213999999999999E-2</c:v>
              </c:pt>
              <c:pt idx="51">
                <c:v>1.1677999999999999E-2</c:v>
              </c:pt>
              <c:pt idx="52">
                <c:v>1.1449000000000001E-2</c:v>
              </c:pt>
              <c:pt idx="53">
                <c:v>1.1459E-2</c:v>
              </c:pt>
              <c:pt idx="54">
                <c:v>1.1613E-2</c:v>
              </c:pt>
              <c:pt idx="55">
                <c:v>1.2004000000000001E-2</c:v>
              </c:pt>
              <c:pt idx="56">
                <c:v>1.2492E-2</c:v>
              </c:pt>
              <c:pt idx="57">
                <c:v>1.2703000000000001E-2</c:v>
              </c:pt>
              <c:pt idx="58">
                <c:v>1.2557E-2</c:v>
              </c:pt>
              <c:pt idx="59">
                <c:v>1.2055E-2</c:v>
              </c:pt>
              <c:pt idx="60">
                <c:v>1.1469999999999999E-2</c:v>
              </c:pt>
              <c:pt idx="61">
                <c:v>1.11E-2</c:v>
              </c:pt>
              <c:pt idx="62">
                <c:v>1.076E-2</c:v>
              </c:pt>
              <c:pt idx="63">
                <c:v>1.0119E-2</c:v>
              </c:pt>
              <c:pt idx="64">
                <c:v>9.2942000000000007E-3</c:v>
              </c:pt>
              <c:pt idx="65">
                <c:v>8.3754999999999993E-3</c:v>
              </c:pt>
              <c:pt idx="66">
                <c:v>7.3019000000000001E-3</c:v>
              </c:pt>
              <c:pt idx="67">
                <c:v>6.1678999999999996E-3</c:v>
              </c:pt>
              <c:pt idx="68">
                <c:v>4.7821000000000001E-3</c:v>
              </c:pt>
              <c:pt idx="69">
                <c:v>3.1740000000000002E-3</c:v>
              </c:pt>
              <c:pt idx="70">
                <c:v>1.5512E-3</c:v>
              </c:pt>
              <c:pt idx="71">
                <c:v>2.9159999999999999E-4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77E0-4019-97DC-9375EB8AD399}"/>
            </c:ext>
          </c:extLst>
        </c:ser>
        <c:ser>
          <c:idx val="3"/>
          <c:order val="3"/>
          <c:tx>
            <c:v>259OD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0.89785999999999999</c:v>
              </c:pt>
              <c:pt idx="2">
                <c:v>0.62768000000000002</c:v>
              </c:pt>
              <c:pt idx="3">
                <c:v>0.37303999999999998</c:v>
              </c:pt>
              <c:pt idx="4">
                <c:v>0.26735999999999999</c:v>
              </c:pt>
              <c:pt idx="5">
                <c:v>0.23580999999999999</c:v>
              </c:pt>
              <c:pt idx="6">
                <c:v>0.23025000000000001</c:v>
              </c:pt>
              <c:pt idx="7">
                <c:v>0.2165</c:v>
              </c:pt>
              <c:pt idx="8">
                <c:v>0.19117000000000001</c:v>
              </c:pt>
              <c:pt idx="9">
                <c:v>0.17305000000000001</c:v>
              </c:pt>
              <c:pt idx="10">
                <c:v>0.161</c:v>
              </c:pt>
              <c:pt idx="11">
                <c:v>0.14807999999999999</c:v>
              </c:pt>
              <c:pt idx="12">
                <c:v>0.13619999999999999</c:v>
              </c:pt>
              <c:pt idx="13">
                <c:v>0.12806999999999999</c:v>
              </c:pt>
              <c:pt idx="14">
                <c:v>0.12222</c:v>
              </c:pt>
              <c:pt idx="15">
                <c:v>0.11608</c:v>
              </c:pt>
              <c:pt idx="16">
                <c:v>0.10907</c:v>
              </c:pt>
              <c:pt idx="17">
                <c:v>0.10162</c:v>
              </c:pt>
              <c:pt idx="18">
                <c:v>9.4464000000000006E-2</c:v>
              </c:pt>
              <c:pt idx="19">
                <c:v>8.7793999999999997E-2</c:v>
              </c:pt>
              <c:pt idx="20">
                <c:v>8.1751000000000004E-2</c:v>
              </c:pt>
              <c:pt idx="21">
                <c:v>7.6275999999999997E-2</c:v>
              </c:pt>
              <c:pt idx="22">
                <c:v>7.1386000000000005E-2</c:v>
              </c:pt>
              <c:pt idx="23">
                <c:v>6.7394999999999997E-2</c:v>
              </c:pt>
              <c:pt idx="24">
                <c:v>6.3912999999999998E-2</c:v>
              </c:pt>
              <c:pt idx="25">
                <c:v>6.0479999999999999E-2</c:v>
              </c:pt>
              <c:pt idx="26">
                <c:v>5.6857999999999999E-2</c:v>
              </c:pt>
              <c:pt idx="27">
                <c:v>5.2983000000000002E-2</c:v>
              </c:pt>
              <c:pt idx="28">
                <c:v>4.8800000000000003E-2</c:v>
              </c:pt>
              <c:pt idx="29">
                <c:v>4.4366000000000003E-2</c:v>
              </c:pt>
              <c:pt idx="30">
                <c:v>3.9817999999999999E-2</c:v>
              </c:pt>
              <c:pt idx="31">
                <c:v>3.5311000000000002E-2</c:v>
              </c:pt>
              <c:pt idx="32">
                <c:v>3.1260999999999997E-2</c:v>
              </c:pt>
              <c:pt idx="33">
                <c:v>2.8469999999999999E-2</c:v>
              </c:pt>
              <c:pt idx="34">
                <c:v>2.6546E-2</c:v>
              </c:pt>
              <c:pt idx="35">
                <c:v>2.5052999999999999E-2</c:v>
              </c:pt>
              <c:pt idx="36">
                <c:v>2.3743E-2</c:v>
              </c:pt>
              <c:pt idx="37">
                <c:v>2.2616000000000001E-2</c:v>
              </c:pt>
              <c:pt idx="38">
                <c:v>2.1616E-2</c:v>
              </c:pt>
              <c:pt idx="39">
                <c:v>2.0629999999999999E-2</c:v>
              </c:pt>
              <c:pt idx="40">
                <c:v>1.9494999999999998E-2</c:v>
              </c:pt>
              <c:pt idx="41">
                <c:v>1.8341E-2</c:v>
              </c:pt>
              <c:pt idx="42">
                <c:v>1.7316000000000002E-2</c:v>
              </c:pt>
              <c:pt idx="43">
                <c:v>1.6673E-2</c:v>
              </c:pt>
              <c:pt idx="44">
                <c:v>1.6317999999999999E-2</c:v>
              </c:pt>
              <c:pt idx="45">
                <c:v>1.5934E-2</c:v>
              </c:pt>
              <c:pt idx="46">
                <c:v>1.5396E-2</c:v>
              </c:pt>
              <c:pt idx="47">
                <c:v>1.4718E-2</c:v>
              </c:pt>
              <c:pt idx="48">
                <c:v>1.3899999999999999E-2</c:v>
              </c:pt>
              <c:pt idx="49">
                <c:v>1.3009E-2</c:v>
              </c:pt>
              <c:pt idx="50">
                <c:v>1.2213999999999999E-2</c:v>
              </c:pt>
              <c:pt idx="51">
                <c:v>1.1677999999999999E-2</c:v>
              </c:pt>
              <c:pt idx="52">
                <c:v>1.1449000000000001E-2</c:v>
              </c:pt>
              <c:pt idx="53">
                <c:v>1.1459E-2</c:v>
              </c:pt>
              <c:pt idx="54">
                <c:v>1.1613E-2</c:v>
              </c:pt>
              <c:pt idx="55">
                <c:v>1.2004000000000001E-2</c:v>
              </c:pt>
              <c:pt idx="56">
                <c:v>1.2492E-2</c:v>
              </c:pt>
              <c:pt idx="57">
                <c:v>1.2703000000000001E-2</c:v>
              </c:pt>
              <c:pt idx="58">
                <c:v>1.2557E-2</c:v>
              </c:pt>
              <c:pt idx="59">
                <c:v>1.2055E-2</c:v>
              </c:pt>
              <c:pt idx="60">
                <c:v>1.1469999999999999E-2</c:v>
              </c:pt>
              <c:pt idx="61">
                <c:v>1.11E-2</c:v>
              </c:pt>
              <c:pt idx="62">
                <c:v>1.076E-2</c:v>
              </c:pt>
              <c:pt idx="63">
                <c:v>1.0119E-2</c:v>
              </c:pt>
              <c:pt idx="64">
                <c:v>9.2942000000000007E-3</c:v>
              </c:pt>
              <c:pt idx="65">
                <c:v>8.3754999999999993E-3</c:v>
              </c:pt>
              <c:pt idx="66">
                <c:v>7.3019000000000001E-3</c:v>
              </c:pt>
              <c:pt idx="67">
                <c:v>6.1678999999999996E-3</c:v>
              </c:pt>
              <c:pt idx="68">
                <c:v>4.7821000000000001E-3</c:v>
              </c:pt>
              <c:pt idx="69">
                <c:v>3.1740000000000002E-3</c:v>
              </c:pt>
              <c:pt idx="70">
                <c:v>1.5512E-3</c:v>
              </c:pt>
              <c:pt idx="71">
                <c:v>2.9159999999999999E-4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77E0-4019-97DC-9375EB8AD399}"/>
            </c:ext>
          </c:extLst>
        </c:ser>
        <c:ser>
          <c:idx val="4"/>
          <c:order val="4"/>
          <c:tx>
            <c:v>259OS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0.52180000000000004</c:v>
              </c:pt>
              <c:pt idx="2">
                <c:v>0.29264000000000001</c:v>
              </c:pt>
              <c:pt idx="3">
                <c:v>0.24142</c:v>
              </c:pt>
              <c:pt idx="4">
                <c:v>0.21192</c:v>
              </c:pt>
              <c:pt idx="5">
                <c:v>0.18076999999999999</c:v>
              </c:pt>
              <c:pt idx="6">
                <c:v>0.15712999999999999</c:v>
              </c:pt>
              <c:pt idx="7">
                <c:v>0.13966000000000001</c:v>
              </c:pt>
              <c:pt idx="8">
                <c:v>0.11975</c:v>
              </c:pt>
              <c:pt idx="9">
                <c:v>0.10742</c:v>
              </c:pt>
              <c:pt idx="10">
                <c:v>9.6075999999999995E-2</c:v>
              </c:pt>
              <c:pt idx="11">
                <c:v>8.5158999999999999E-2</c:v>
              </c:pt>
              <c:pt idx="12">
                <c:v>7.8261999999999998E-2</c:v>
              </c:pt>
              <c:pt idx="13">
                <c:v>7.1301000000000003E-2</c:v>
              </c:pt>
              <c:pt idx="14">
                <c:v>6.5980999999999998E-2</c:v>
              </c:pt>
              <c:pt idx="15">
                <c:v>6.1337000000000003E-2</c:v>
              </c:pt>
              <c:pt idx="16">
                <c:v>5.7641999999999999E-2</c:v>
              </c:pt>
              <c:pt idx="17">
                <c:v>5.4109999999999998E-2</c:v>
              </c:pt>
              <c:pt idx="18">
                <c:v>5.1791999999999998E-2</c:v>
              </c:pt>
              <c:pt idx="19">
                <c:v>4.8753999999999999E-2</c:v>
              </c:pt>
              <c:pt idx="20">
                <c:v>4.6358999999999997E-2</c:v>
              </c:pt>
              <c:pt idx="21">
                <c:v>4.4326999999999998E-2</c:v>
              </c:pt>
              <c:pt idx="22">
                <c:v>4.199E-2</c:v>
              </c:pt>
              <c:pt idx="23">
                <c:v>3.9317999999999999E-2</c:v>
              </c:pt>
              <c:pt idx="24">
                <c:v>3.6470000000000002E-2</c:v>
              </c:pt>
              <c:pt idx="25">
                <c:v>3.3438000000000002E-2</c:v>
              </c:pt>
              <c:pt idx="26">
                <c:v>3.0179999999999998E-2</c:v>
              </c:pt>
              <c:pt idx="27">
                <c:v>2.6674E-2</c:v>
              </c:pt>
              <c:pt idx="28">
                <c:v>2.2977999999999998E-2</c:v>
              </c:pt>
              <c:pt idx="29">
                <c:v>1.9220999999999999E-2</c:v>
              </c:pt>
              <c:pt idx="30">
                <c:v>1.5516E-2</c:v>
              </c:pt>
              <c:pt idx="31">
                <c:v>1.2007E-2</c:v>
              </c:pt>
              <c:pt idx="32">
                <c:v>8.8815000000000005E-3</c:v>
              </c:pt>
              <c:pt idx="33">
                <c:v>6.2369000000000001E-3</c:v>
              </c:pt>
              <c:pt idx="34">
                <c:v>4.1922000000000001E-3</c:v>
              </c:pt>
              <c:pt idx="35">
                <c:v>2.7742999999999999E-3</c:v>
              </c:pt>
              <c:pt idx="36">
                <c:v>1.8881E-3</c:v>
              </c:pt>
              <c:pt idx="37">
                <c:v>1.3929999999999999E-3</c:v>
              </c:pt>
              <c:pt idx="38">
                <c:v>1.2006E-3</c:v>
              </c:pt>
              <c:pt idx="39">
                <c:v>1.1546E-3</c:v>
              </c:pt>
              <c:pt idx="40">
                <c:v>1.1597999999999999E-3</c:v>
              </c:pt>
              <c:pt idx="41">
                <c:v>1.1703E-3</c:v>
              </c:pt>
              <c:pt idx="42">
                <c:v>1.1624000000000001E-3</c:v>
              </c:pt>
              <c:pt idx="43">
                <c:v>1.1623E-3</c:v>
              </c:pt>
              <c:pt idx="44">
                <c:v>1.1375999999999999E-3</c:v>
              </c:pt>
              <c:pt idx="45">
                <c:v>1.0763000000000001E-3</c:v>
              </c:pt>
              <c:pt idx="46">
                <c:v>1.0064E-3</c:v>
              </c:pt>
              <c:pt idx="47">
                <c:v>8.8413000000000001E-4</c:v>
              </c:pt>
              <c:pt idx="48">
                <c:v>8.0851000000000002E-4</c:v>
              </c:pt>
              <c:pt idx="49">
                <c:v>7.7915999999999999E-4</c:v>
              </c:pt>
              <c:pt idx="50">
                <c:v>7.6665999999999995E-4</c:v>
              </c:pt>
              <c:pt idx="51">
                <c:v>7.6210000000000004E-4</c:v>
              </c:pt>
              <c:pt idx="52">
                <c:v>6.5833000000000005E-4</c:v>
              </c:pt>
              <c:pt idx="53">
                <c:v>6.7296000000000001E-4</c:v>
              </c:pt>
              <c:pt idx="54">
                <c:v>6.8126999999999999E-4</c:v>
              </c:pt>
              <c:pt idx="55">
                <c:v>5.9391000000000001E-4</c:v>
              </c:pt>
              <c:pt idx="56">
                <c:v>5.8146999999999995E-4</c:v>
              </c:pt>
              <c:pt idx="57">
                <c:v>5.5754000000000003E-4</c:v>
              </c:pt>
              <c:pt idx="58">
                <c:v>4.9675999999999995E-4</c:v>
              </c:pt>
              <c:pt idx="59">
                <c:v>4.6749999999999998E-4</c:v>
              </c:pt>
              <c:pt idx="60">
                <c:v>4.4429000000000002E-4</c:v>
              </c:pt>
              <c:pt idx="61">
                <c:v>4.0441000000000001E-4</c:v>
              </c:pt>
              <c:pt idx="62">
                <c:v>3.5853000000000002E-4</c:v>
              </c:pt>
              <c:pt idx="63">
                <c:v>3.5387999999999999E-4</c:v>
              </c:pt>
              <c:pt idx="64">
                <c:v>3.4366000000000003E-4</c:v>
              </c:pt>
              <c:pt idx="65">
                <c:v>3.3630999999999998E-4</c:v>
              </c:pt>
              <c:pt idx="66">
                <c:v>3.5090000000000002E-4</c:v>
              </c:pt>
              <c:pt idx="67">
                <c:v>3.4254000000000001E-4</c:v>
              </c:pt>
              <c:pt idx="68">
                <c:v>3.4396999999999997E-4</c:v>
              </c:pt>
              <c:pt idx="69">
                <c:v>3.3030000000000001E-4</c:v>
              </c:pt>
              <c:pt idx="70">
                <c:v>3.5467000000000002E-4</c:v>
              </c:pt>
              <c:pt idx="71">
                <c:v>1.7228999999999999E-4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77E0-4019-97DC-9375EB8AD399}"/>
            </c:ext>
          </c:extLst>
        </c:ser>
        <c:ser>
          <c:idx val="5"/>
          <c:order val="5"/>
          <c:tx>
            <c:v>261OS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0.7198</c:v>
              </c:pt>
              <c:pt idx="2">
                <c:v>0.45157999999999998</c:v>
              </c:pt>
              <c:pt idx="3">
                <c:v>0.31807999999999997</c:v>
              </c:pt>
              <c:pt idx="4">
                <c:v>0.22684000000000001</c:v>
              </c:pt>
              <c:pt idx="5">
                <c:v>0.15686</c:v>
              </c:pt>
              <c:pt idx="6">
                <c:v>0.11404</c:v>
              </c:pt>
              <c:pt idx="7">
                <c:v>9.2290999999999998E-2</c:v>
              </c:pt>
              <c:pt idx="8">
                <c:v>7.7858999999999998E-2</c:v>
              </c:pt>
              <c:pt idx="9">
                <c:v>6.8518999999999997E-2</c:v>
              </c:pt>
              <c:pt idx="10">
                <c:v>6.6017000000000006E-2</c:v>
              </c:pt>
              <c:pt idx="11">
                <c:v>6.7354999999999998E-2</c:v>
              </c:pt>
              <c:pt idx="12">
                <c:v>6.6905000000000006E-2</c:v>
              </c:pt>
              <c:pt idx="13">
                <c:v>6.4827999999999997E-2</c:v>
              </c:pt>
              <c:pt idx="14">
                <c:v>6.2213999999999998E-2</c:v>
              </c:pt>
              <c:pt idx="15">
                <c:v>5.9327999999999999E-2</c:v>
              </c:pt>
              <c:pt idx="16">
                <c:v>5.5937000000000001E-2</c:v>
              </c:pt>
              <c:pt idx="17">
                <c:v>5.1920000000000001E-2</c:v>
              </c:pt>
              <c:pt idx="18">
                <c:v>4.7605000000000001E-2</c:v>
              </c:pt>
              <c:pt idx="19">
                <c:v>4.3964000000000003E-2</c:v>
              </c:pt>
              <c:pt idx="20">
                <c:v>4.1426999999999999E-2</c:v>
              </c:pt>
              <c:pt idx="21">
                <c:v>3.9899999999999998E-2</c:v>
              </c:pt>
              <c:pt idx="22">
                <c:v>3.8850000000000003E-2</c:v>
              </c:pt>
              <c:pt idx="23">
                <c:v>3.7645999999999999E-2</c:v>
              </c:pt>
              <c:pt idx="24">
                <c:v>3.5827999999999999E-2</c:v>
              </c:pt>
              <c:pt idx="25">
                <c:v>3.3374000000000001E-2</c:v>
              </c:pt>
              <c:pt idx="26">
                <c:v>3.0440999999999999E-2</c:v>
              </c:pt>
              <c:pt idx="27">
                <c:v>2.7375E-2</c:v>
              </c:pt>
              <c:pt idx="28">
                <c:v>2.4222E-2</c:v>
              </c:pt>
              <c:pt idx="29">
                <c:v>2.1267000000000001E-2</c:v>
              </c:pt>
              <c:pt idx="30">
                <c:v>1.8908999999999999E-2</c:v>
              </c:pt>
              <c:pt idx="31">
                <c:v>1.8051999999999999E-2</c:v>
              </c:pt>
              <c:pt idx="32">
                <c:v>1.8187999999999999E-2</c:v>
              </c:pt>
              <c:pt idx="33">
                <c:v>1.8832999999999999E-2</c:v>
              </c:pt>
              <c:pt idx="34">
                <c:v>1.9313E-2</c:v>
              </c:pt>
              <c:pt idx="35">
                <c:v>1.9175000000000001E-2</c:v>
              </c:pt>
              <c:pt idx="36">
                <c:v>1.813E-2</c:v>
              </c:pt>
              <c:pt idx="37">
                <c:v>1.6566000000000001E-2</c:v>
              </c:pt>
              <c:pt idx="38">
                <c:v>1.5029000000000001E-2</c:v>
              </c:pt>
              <c:pt idx="39">
                <c:v>1.401E-2</c:v>
              </c:pt>
              <c:pt idx="40">
                <c:v>1.3694E-2</c:v>
              </c:pt>
              <c:pt idx="41">
                <c:v>1.4052E-2</c:v>
              </c:pt>
              <c:pt idx="42">
                <c:v>1.469E-2</c:v>
              </c:pt>
              <c:pt idx="43">
                <c:v>1.5092E-2</c:v>
              </c:pt>
              <c:pt idx="44">
                <c:v>1.4938999999999999E-2</c:v>
              </c:pt>
              <c:pt idx="45">
                <c:v>1.4187E-2</c:v>
              </c:pt>
              <c:pt idx="46">
                <c:v>1.2995E-2</c:v>
              </c:pt>
              <c:pt idx="47">
                <c:v>1.1679E-2</c:v>
              </c:pt>
              <c:pt idx="48">
                <c:v>1.0538E-2</c:v>
              </c:pt>
              <c:pt idx="49">
                <c:v>9.7871999999999994E-3</c:v>
              </c:pt>
              <c:pt idx="50">
                <c:v>9.3661000000000005E-3</c:v>
              </c:pt>
              <c:pt idx="51">
                <c:v>9.0545999999999995E-3</c:v>
              </c:pt>
              <c:pt idx="52">
                <c:v>8.6935999999999992E-3</c:v>
              </c:pt>
              <c:pt idx="53">
                <c:v>8.1963000000000001E-3</c:v>
              </c:pt>
              <c:pt idx="54">
                <c:v>7.646E-3</c:v>
              </c:pt>
              <c:pt idx="55">
                <c:v>7.1339000000000003E-3</c:v>
              </c:pt>
              <c:pt idx="56">
                <c:v>6.4419999999999998E-3</c:v>
              </c:pt>
              <c:pt idx="57">
                <c:v>5.7402E-3</c:v>
              </c:pt>
              <c:pt idx="58">
                <c:v>5.084E-3</c:v>
              </c:pt>
              <c:pt idx="59">
                <c:v>4.4358000000000002E-3</c:v>
              </c:pt>
              <c:pt idx="60">
                <c:v>4.0217999999999999E-3</c:v>
              </c:pt>
              <c:pt idx="61">
                <c:v>3.5904999999999999E-3</c:v>
              </c:pt>
              <c:pt idx="62">
                <c:v>3.2900999999999998E-3</c:v>
              </c:pt>
              <c:pt idx="63">
                <c:v>3.0728000000000001E-3</c:v>
              </c:pt>
              <c:pt idx="64">
                <c:v>2.5536000000000001E-3</c:v>
              </c:pt>
              <c:pt idx="65">
                <c:v>2.0711000000000002E-3</c:v>
              </c:pt>
              <c:pt idx="66">
                <c:v>1.9154E-3</c:v>
              </c:pt>
              <c:pt idx="67">
                <c:v>1.4553000000000001E-3</c:v>
              </c:pt>
              <c:pt idx="68">
                <c:v>1.3165E-3</c:v>
              </c:pt>
              <c:pt idx="69">
                <c:v>1.2112E-3</c:v>
              </c:pt>
              <c:pt idx="70">
                <c:v>1.1604E-3</c:v>
              </c:pt>
              <c:pt idx="71">
                <c:v>3.2294000000000002E-4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77E0-4019-97DC-9375EB8AD399}"/>
            </c:ext>
          </c:extLst>
        </c:ser>
        <c:ser>
          <c:idx val="6"/>
          <c:order val="6"/>
          <c:tx>
            <c:v>263OD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0.69184000000000001</c:v>
              </c:pt>
              <c:pt idx="2">
                <c:v>0.48526999999999998</c:v>
              </c:pt>
              <c:pt idx="3">
                <c:v>0.37835999999999997</c:v>
              </c:pt>
              <c:pt idx="4">
                <c:v>0.29281000000000001</c:v>
              </c:pt>
              <c:pt idx="5">
                <c:v>0.23213</c:v>
              </c:pt>
              <c:pt idx="6">
                <c:v>0.18709999999999999</c:v>
              </c:pt>
              <c:pt idx="7">
                <c:v>0.15647</c:v>
              </c:pt>
              <c:pt idx="8">
                <c:v>0.13458000000000001</c:v>
              </c:pt>
              <c:pt idx="9">
                <c:v>0.11768000000000001</c:v>
              </c:pt>
              <c:pt idx="10">
                <c:v>0.10337</c:v>
              </c:pt>
              <c:pt idx="11">
                <c:v>9.2363000000000001E-2</c:v>
              </c:pt>
              <c:pt idx="12">
                <c:v>8.3357000000000001E-2</c:v>
              </c:pt>
              <c:pt idx="13">
                <c:v>7.5858999999999996E-2</c:v>
              </c:pt>
              <c:pt idx="14">
                <c:v>6.9344000000000003E-2</c:v>
              </c:pt>
              <c:pt idx="15">
                <c:v>6.3569000000000001E-2</c:v>
              </c:pt>
              <c:pt idx="16">
                <c:v>5.8781E-2</c:v>
              </c:pt>
              <c:pt idx="17">
                <c:v>5.4494000000000001E-2</c:v>
              </c:pt>
              <c:pt idx="18">
                <c:v>5.0507999999999997E-2</c:v>
              </c:pt>
              <c:pt idx="19">
                <c:v>4.6461000000000002E-2</c:v>
              </c:pt>
              <c:pt idx="20">
                <c:v>4.2914000000000001E-2</c:v>
              </c:pt>
              <c:pt idx="21">
                <c:v>4.0042000000000001E-2</c:v>
              </c:pt>
              <c:pt idx="22">
                <c:v>3.8029E-2</c:v>
              </c:pt>
              <c:pt idx="23">
                <c:v>3.7189E-2</c:v>
              </c:pt>
              <c:pt idx="24">
                <c:v>3.7727999999999998E-2</c:v>
              </c:pt>
              <c:pt idx="25">
                <c:v>3.9045000000000003E-2</c:v>
              </c:pt>
              <c:pt idx="26">
                <c:v>4.0606999999999997E-2</c:v>
              </c:pt>
              <c:pt idx="27">
                <c:v>4.1926999999999999E-2</c:v>
              </c:pt>
              <c:pt idx="28">
                <c:v>4.2907000000000001E-2</c:v>
              </c:pt>
              <c:pt idx="29">
                <c:v>4.3348999999999999E-2</c:v>
              </c:pt>
              <c:pt idx="30">
                <c:v>4.3052E-2</c:v>
              </c:pt>
              <c:pt idx="31">
                <c:v>4.2044999999999999E-2</c:v>
              </c:pt>
              <c:pt idx="32">
                <c:v>4.0226999999999999E-2</c:v>
              </c:pt>
              <c:pt idx="33">
                <c:v>3.7647E-2</c:v>
              </c:pt>
              <c:pt idx="34">
                <c:v>3.4279999999999998E-2</c:v>
              </c:pt>
              <c:pt idx="35">
                <c:v>3.0362E-2</c:v>
              </c:pt>
              <c:pt idx="36">
                <c:v>2.6456E-2</c:v>
              </c:pt>
              <c:pt idx="37">
                <c:v>2.3399E-2</c:v>
              </c:pt>
              <c:pt idx="38">
                <c:v>2.2096999999999999E-2</c:v>
              </c:pt>
              <c:pt idx="39">
                <c:v>2.2199E-2</c:v>
              </c:pt>
              <c:pt idx="40">
                <c:v>2.3244999999999998E-2</c:v>
              </c:pt>
              <c:pt idx="41">
                <c:v>2.4197E-2</c:v>
              </c:pt>
              <c:pt idx="42">
                <c:v>2.4296000000000002E-2</c:v>
              </c:pt>
              <c:pt idx="43">
                <c:v>2.3210999999999999E-2</c:v>
              </c:pt>
              <c:pt idx="44">
                <c:v>2.1106E-2</c:v>
              </c:pt>
              <c:pt idx="45">
                <c:v>1.8359E-2</c:v>
              </c:pt>
              <c:pt idx="46">
                <c:v>1.5358999999999999E-2</c:v>
              </c:pt>
              <c:pt idx="47">
                <c:v>1.2321E-2</c:v>
              </c:pt>
              <c:pt idx="48">
                <c:v>9.3159999999999996E-3</c:v>
              </c:pt>
              <c:pt idx="49">
                <c:v>6.6169000000000002E-3</c:v>
              </c:pt>
              <c:pt idx="50">
                <c:v>4.4434000000000001E-3</c:v>
              </c:pt>
              <c:pt idx="51">
                <c:v>2.8904E-3</c:v>
              </c:pt>
              <c:pt idx="52">
                <c:v>1.9065E-3</c:v>
              </c:pt>
              <c:pt idx="53">
                <c:v>1.444E-3</c:v>
              </c:pt>
              <c:pt idx="54">
                <c:v>1.2761000000000001E-3</c:v>
              </c:pt>
              <c:pt idx="55">
                <c:v>1.1554E-3</c:v>
              </c:pt>
              <c:pt idx="56">
                <c:v>1.0399999999999999E-3</c:v>
              </c:pt>
              <c:pt idx="57">
                <c:v>9.4499000000000004E-4</c:v>
              </c:pt>
              <c:pt idx="58">
                <c:v>8.5649999999999995E-4</c:v>
              </c:pt>
              <c:pt idx="59">
                <c:v>8.3414999999999997E-4</c:v>
              </c:pt>
              <c:pt idx="60">
                <c:v>8.2456999999999995E-4</c:v>
              </c:pt>
              <c:pt idx="61">
                <c:v>6.6317000000000004E-4</c:v>
              </c:pt>
              <c:pt idx="62">
                <c:v>5.6815000000000001E-4</c:v>
              </c:pt>
              <c:pt idx="63">
                <c:v>4.6083000000000002E-4</c:v>
              </c:pt>
              <c:pt idx="64">
                <c:v>4.2552999999999997E-4</c:v>
              </c:pt>
              <c:pt idx="65">
                <c:v>3.7550000000000002E-4</c:v>
              </c:pt>
              <c:pt idx="66">
                <c:v>3.3192999999999997E-4</c:v>
              </c:pt>
              <c:pt idx="67">
                <c:v>2.9242E-4</c:v>
              </c:pt>
              <c:pt idx="68">
                <c:v>2.4434000000000001E-4</c:v>
              </c:pt>
              <c:pt idx="69">
                <c:v>2.3504E-4</c:v>
              </c:pt>
              <c:pt idx="70">
                <c:v>2.1824999999999999E-4</c:v>
              </c:pt>
              <c:pt idx="71">
                <c:v>1.3967999999999999E-4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6-77E0-4019-97DC-9375EB8AD399}"/>
            </c:ext>
          </c:extLst>
        </c:ser>
        <c:ser>
          <c:idx val="7"/>
          <c:order val="7"/>
          <c:tx>
            <c:v>264OD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0.84955000000000003</c:v>
              </c:pt>
              <c:pt idx="2">
                <c:v>0.60058999999999996</c:v>
              </c:pt>
              <c:pt idx="3">
                <c:v>0.41369</c:v>
              </c:pt>
              <c:pt idx="4">
                <c:v>0.26774999999999999</c:v>
              </c:pt>
              <c:pt idx="5">
                <c:v>0.16439000000000001</c:v>
              </c:pt>
              <c:pt idx="6">
                <c:v>0.10527</c:v>
              </c:pt>
              <c:pt idx="7">
                <c:v>9.0435000000000001E-2</c:v>
              </c:pt>
              <c:pt idx="8">
                <c:v>9.3895999999999993E-2</c:v>
              </c:pt>
              <c:pt idx="9">
                <c:v>0.10070999999999999</c:v>
              </c:pt>
              <c:pt idx="10">
                <c:v>0.10384</c:v>
              </c:pt>
              <c:pt idx="11">
                <c:v>0.10005</c:v>
              </c:pt>
              <c:pt idx="12">
                <c:v>8.9940000000000006E-2</c:v>
              </c:pt>
              <c:pt idx="13">
                <c:v>7.6307E-2</c:v>
              </c:pt>
              <c:pt idx="14">
                <c:v>6.3176999999999997E-2</c:v>
              </c:pt>
              <c:pt idx="15">
                <c:v>5.5170999999999998E-2</c:v>
              </c:pt>
              <c:pt idx="16">
                <c:v>5.3316000000000002E-2</c:v>
              </c:pt>
              <c:pt idx="17">
                <c:v>5.3269999999999998E-2</c:v>
              </c:pt>
              <c:pt idx="18">
                <c:v>5.2835E-2</c:v>
              </c:pt>
              <c:pt idx="19">
                <c:v>5.0994999999999999E-2</c:v>
              </c:pt>
              <c:pt idx="20">
                <c:v>4.7605000000000001E-2</c:v>
              </c:pt>
              <c:pt idx="21">
                <c:v>4.2956000000000001E-2</c:v>
              </c:pt>
              <c:pt idx="22">
                <c:v>3.7900000000000003E-2</c:v>
              </c:pt>
              <c:pt idx="23">
                <c:v>3.3348000000000003E-2</c:v>
              </c:pt>
              <c:pt idx="24">
                <c:v>3.1126999999999998E-2</c:v>
              </c:pt>
              <c:pt idx="25">
                <c:v>3.1479E-2</c:v>
              </c:pt>
              <c:pt idx="26">
                <c:v>3.2744000000000002E-2</c:v>
              </c:pt>
              <c:pt idx="27">
                <c:v>3.3375000000000002E-2</c:v>
              </c:pt>
              <c:pt idx="28">
                <c:v>3.4617000000000002E-2</c:v>
              </c:pt>
              <c:pt idx="29">
                <c:v>3.5352000000000001E-2</c:v>
              </c:pt>
              <c:pt idx="30">
                <c:v>3.5180000000000003E-2</c:v>
              </c:pt>
              <c:pt idx="31">
                <c:v>3.5180000000000003E-2</c:v>
              </c:pt>
              <c:pt idx="32">
                <c:v>3.5026000000000002E-2</c:v>
              </c:pt>
              <c:pt idx="33">
                <c:v>3.4597000000000003E-2</c:v>
              </c:pt>
              <c:pt idx="34">
                <c:v>3.3595E-2</c:v>
              </c:pt>
              <c:pt idx="35">
                <c:v>3.2337999999999999E-2</c:v>
              </c:pt>
              <c:pt idx="36">
                <c:v>3.1399000000000003E-2</c:v>
              </c:pt>
              <c:pt idx="37">
                <c:v>3.1744000000000001E-2</c:v>
              </c:pt>
              <c:pt idx="38">
                <c:v>3.1801999999999997E-2</c:v>
              </c:pt>
              <c:pt idx="39">
                <c:v>3.1029000000000001E-2</c:v>
              </c:pt>
              <c:pt idx="40">
                <c:v>2.9734E-2</c:v>
              </c:pt>
              <c:pt idx="41">
                <c:v>2.7708E-2</c:v>
              </c:pt>
              <c:pt idx="42">
                <c:v>2.4760000000000001E-2</c:v>
              </c:pt>
              <c:pt idx="43">
                <c:v>2.1180000000000001E-2</c:v>
              </c:pt>
              <c:pt idx="44">
                <c:v>1.8228000000000001E-2</c:v>
              </c:pt>
              <c:pt idx="45">
                <c:v>1.6907999999999999E-2</c:v>
              </c:pt>
              <c:pt idx="46">
                <c:v>1.6648E-2</c:v>
              </c:pt>
              <c:pt idx="47">
                <c:v>1.6611999999999998E-2</c:v>
              </c:pt>
              <c:pt idx="48">
                <c:v>1.6024E-2</c:v>
              </c:pt>
              <c:pt idx="49">
                <c:v>1.4899000000000001E-2</c:v>
              </c:pt>
              <c:pt idx="50">
                <c:v>1.3184E-2</c:v>
              </c:pt>
              <c:pt idx="51">
                <c:v>1.1364000000000001E-2</c:v>
              </c:pt>
              <c:pt idx="52">
                <c:v>1.03E-2</c:v>
              </c:pt>
              <c:pt idx="53">
                <c:v>1.0486000000000001E-2</c:v>
              </c:pt>
              <c:pt idx="54">
                <c:v>1.0527E-2</c:v>
              </c:pt>
              <c:pt idx="55">
                <c:v>9.9050000000000006E-3</c:v>
              </c:pt>
              <c:pt idx="56">
                <c:v>9.6783000000000008E-3</c:v>
              </c:pt>
              <c:pt idx="57">
                <c:v>9.6592999999999991E-3</c:v>
              </c:pt>
              <c:pt idx="58">
                <c:v>9.1652000000000001E-3</c:v>
              </c:pt>
              <c:pt idx="59">
                <c:v>8.0902999999999999E-3</c:v>
              </c:pt>
              <c:pt idx="60">
                <c:v>7.0768000000000003E-3</c:v>
              </c:pt>
              <c:pt idx="61">
                <c:v>6.1538000000000001E-3</c:v>
              </c:pt>
              <c:pt idx="62">
                <c:v>5.0717999999999996E-3</c:v>
              </c:pt>
              <c:pt idx="63">
                <c:v>4.0352000000000001E-3</c:v>
              </c:pt>
              <c:pt idx="64">
                <c:v>3.0284000000000001E-3</c:v>
              </c:pt>
              <c:pt idx="65">
                <c:v>2.3119E-3</c:v>
              </c:pt>
              <c:pt idx="66">
                <c:v>1.9935E-3</c:v>
              </c:pt>
              <c:pt idx="67">
                <c:v>1.6310999999999999E-3</c:v>
              </c:pt>
              <c:pt idx="68">
                <c:v>1.1052E-3</c:v>
              </c:pt>
              <c:pt idx="69">
                <c:v>6.9419000000000002E-4</c:v>
              </c:pt>
              <c:pt idx="70">
                <c:v>3.9844000000000001E-4</c:v>
              </c:pt>
              <c:pt idx="71">
                <c:v>1.1218E-4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7-77E0-4019-97DC-9375EB8AD399}"/>
            </c:ext>
          </c:extLst>
        </c:ser>
        <c:ser>
          <c:idx val="8"/>
          <c:order val="8"/>
          <c:tx>
            <c:v>264OS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0.85658000000000001</c:v>
              </c:pt>
              <c:pt idx="2">
                <c:v>0.59072000000000002</c:v>
              </c:pt>
              <c:pt idx="3">
                <c:v>0.44591999999999998</c:v>
              </c:pt>
              <c:pt idx="4">
                <c:v>0.32044</c:v>
              </c:pt>
              <c:pt idx="5">
                <c:v>0.20751</c:v>
              </c:pt>
              <c:pt idx="6">
                <c:v>0.14857999999999999</c:v>
              </c:pt>
              <c:pt idx="7">
                <c:v>0.11697</c:v>
              </c:pt>
              <c:pt idx="8">
                <c:v>9.2925999999999995E-2</c:v>
              </c:pt>
              <c:pt idx="9">
                <c:v>7.3304999999999995E-2</c:v>
              </c:pt>
              <c:pt idx="10">
                <c:v>6.2520999999999993E-2</c:v>
              </c:pt>
              <c:pt idx="11">
                <c:v>5.7751999999999998E-2</c:v>
              </c:pt>
              <c:pt idx="12">
                <c:v>5.5868000000000001E-2</c:v>
              </c:pt>
              <c:pt idx="13">
                <c:v>5.4512999999999999E-2</c:v>
              </c:pt>
              <c:pt idx="14">
                <c:v>5.2859000000000003E-2</c:v>
              </c:pt>
              <c:pt idx="15">
                <c:v>5.0990000000000001E-2</c:v>
              </c:pt>
              <c:pt idx="16">
                <c:v>4.9003999999999999E-2</c:v>
              </c:pt>
              <c:pt idx="17">
                <c:v>4.6760000000000003E-2</c:v>
              </c:pt>
              <c:pt idx="18">
                <c:v>4.4581000000000003E-2</c:v>
              </c:pt>
              <c:pt idx="19">
                <c:v>4.2230999999999998E-2</c:v>
              </c:pt>
              <c:pt idx="20">
                <c:v>4.0800999999999997E-2</c:v>
              </c:pt>
              <c:pt idx="21">
                <c:v>4.0194000000000001E-2</c:v>
              </c:pt>
              <c:pt idx="22">
                <c:v>4.0187E-2</c:v>
              </c:pt>
              <c:pt idx="23">
                <c:v>3.9966000000000002E-2</c:v>
              </c:pt>
              <c:pt idx="24">
                <c:v>3.9459000000000001E-2</c:v>
              </c:pt>
              <c:pt idx="25">
                <c:v>3.8630999999999999E-2</c:v>
              </c:pt>
              <c:pt idx="26">
                <c:v>3.7605E-2</c:v>
              </c:pt>
              <c:pt idx="27">
                <c:v>3.6443000000000003E-2</c:v>
              </c:pt>
              <c:pt idx="28">
                <c:v>3.5492999999999997E-2</c:v>
              </c:pt>
              <c:pt idx="29">
                <c:v>3.5143000000000001E-2</c:v>
              </c:pt>
              <c:pt idx="30">
                <c:v>3.5024E-2</c:v>
              </c:pt>
              <c:pt idx="31">
                <c:v>3.4969E-2</c:v>
              </c:pt>
              <c:pt idx="32">
                <c:v>3.4546E-2</c:v>
              </c:pt>
              <c:pt idx="33">
                <c:v>3.3699E-2</c:v>
              </c:pt>
              <c:pt idx="34">
                <c:v>3.2293000000000002E-2</c:v>
              </c:pt>
              <c:pt idx="35">
                <c:v>3.0768E-2</c:v>
              </c:pt>
              <c:pt idx="36">
                <c:v>2.9752000000000001E-2</c:v>
              </c:pt>
              <c:pt idx="37">
                <c:v>2.9558999999999998E-2</c:v>
              </c:pt>
              <c:pt idx="38">
                <c:v>3.0072000000000002E-2</c:v>
              </c:pt>
              <c:pt idx="39">
                <c:v>3.0838000000000001E-2</c:v>
              </c:pt>
              <c:pt idx="40">
                <c:v>3.1185999999999998E-2</c:v>
              </c:pt>
              <c:pt idx="41">
                <c:v>3.1113999999999999E-2</c:v>
              </c:pt>
              <c:pt idx="42">
                <c:v>3.0414E-2</c:v>
              </c:pt>
              <c:pt idx="43">
                <c:v>2.93E-2</c:v>
              </c:pt>
              <c:pt idx="44">
                <c:v>2.7838000000000002E-2</c:v>
              </c:pt>
              <c:pt idx="45">
                <c:v>2.5749000000000001E-2</c:v>
              </c:pt>
              <c:pt idx="46">
                <c:v>2.3268E-2</c:v>
              </c:pt>
              <c:pt idx="47">
                <c:v>2.0969000000000002E-2</c:v>
              </c:pt>
              <c:pt idx="48">
                <c:v>1.967E-2</c:v>
              </c:pt>
              <c:pt idx="49">
                <c:v>1.8907E-2</c:v>
              </c:pt>
              <c:pt idx="50">
                <c:v>1.8034000000000001E-2</c:v>
              </c:pt>
              <c:pt idx="51">
                <c:v>1.6750000000000001E-2</c:v>
              </c:pt>
              <c:pt idx="52">
                <c:v>1.5173000000000001E-2</c:v>
              </c:pt>
              <c:pt idx="53">
                <c:v>1.3296000000000001E-2</c:v>
              </c:pt>
              <c:pt idx="54">
                <c:v>1.1435000000000001E-2</c:v>
              </c:pt>
              <c:pt idx="55">
                <c:v>9.7313E-3</c:v>
              </c:pt>
              <c:pt idx="56">
                <c:v>8.1588000000000008E-3</c:v>
              </c:pt>
              <c:pt idx="57">
                <c:v>6.5539999999999999E-3</c:v>
              </c:pt>
              <c:pt idx="58">
                <c:v>5.1910000000000003E-3</c:v>
              </c:pt>
              <c:pt idx="59">
                <c:v>4.2928999999999997E-3</c:v>
              </c:pt>
              <c:pt idx="60">
                <c:v>3.6432999999999999E-3</c:v>
              </c:pt>
              <c:pt idx="61">
                <c:v>3.1932000000000002E-3</c:v>
              </c:pt>
              <c:pt idx="62">
                <c:v>3.3463E-3</c:v>
              </c:pt>
              <c:pt idx="63">
                <c:v>3.6031000000000001E-3</c:v>
              </c:pt>
              <c:pt idx="64">
                <c:v>3.333E-3</c:v>
              </c:pt>
              <c:pt idx="65">
                <c:v>2.65E-3</c:v>
              </c:pt>
              <c:pt idx="66">
                <c:v>2.1532000000000001E-3</c:v>
              </c:pt>
              <c:pt idx="67">
                <c:v>1.7713E-3</c:v>
              </c:pt>
              <c:pt idx="68">
                <c:v>1.2522E-3</c:v>
              </c:pt>
              <c:pt idx="69">
                <c:v>9.9452000000000004E-4</c:v>
              </c:pt>
              <c:pt idx="70">
                <c:v>6.198E-4</c:v>
              </c:pt>
              <c:pt idx="71">
                <c:v>1.9304000000000001E-4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8-77E0-4019-97DC-9375EB8AD399}"/>
            </c:ext>
          </c:extLst>
        </c:ser>
        <c:ser>
          <c:idx val="9"/>
          <c:order val="9"/>
          <c:tx>
            <c:v>265OD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0.83914999999999995</c:v>
              </c:pt>
              <c:pt idx="2">
                <c:v>0.57091999999999998</c:v>
              </c:pt>
              <c:pt idx="3">
                <c:v>0.34538000000000002</c:v>
              </c:pt>
              <c:pt idx="4">
                <c:v>0.21783</c:v>
              </c:pt>
              <c:pt idx="5">
                <c:v>0.18182999999999999</c:v>
              </c:pt>
              <c:pt idx="6">
                <c:v>0.16947999999999999</c:v>
              </c:pt>
              <c:pt idx="7">
                <c:v>0.14999000000000001</c:v>
              </c:pt>
              <c:pt idx="8">
                <c:v>0.1221</c:v>
              </c:pt>
              <c:pt idx="9">
                <c:v>9.9858000000000002E-2</c:v>
              </c:pt>
              <c:pt idx="10">
                <c:v>8.7415000000000007E-2</c:v>
              </c:pt>
              <c:pt idx="11">
                <c:v>7.9121999999999998E-2</c:v>
              </c:pt>
              <c:pt idx="12">
                <c:v>7.3691000000000006E-2</c:v>
              </c:pt>
              <c:pt idx="13">
                <c:v>6.9640999999999995E-2</c:v>
              </c:pt>
              <c:pt idx="14">
                <c:v>6.5559000000000006E-2</c:v>
              </c:pt>
              <c:pt idx="15">
                <c:v>6.1192999999999997E-2</c:v>
              </c:pt>
              <c:pt idx="16">
                <c:v>5.7713E-2</c:v>
              </c:pt>
              <c:pt idx="17">
                <c:v>5.5202000000000001E-2</c:v>
              </c:pt>
              <c:pt idx="18">
                <c:v>5.2893000000000003E-2</c:v>
              </c:pt>
              <c:pt idx="19">
                <c:v>5.0728000000000002E-2</c:v>
              </c:pt>
              <c:pt idx="20">
                <c:v>4.8344999999999999E-2</c:v>
              </c:pt>
              <c:pt idx="21">
                <c:v>4.6065000000000002E-2</c:v>
              </c:pt>
              <c:pt idx="22">
                <c:v>4.4016E-2</c:v>
              </c:pt>
              <c:pt idx="23">
                <c:v>4.2377999999999999E-2</c:v>
              </c:pt>
              <c:pt idx="24">
                <c:v>4.0982999999999999E-2</c:v>
              </c:pt>
              <c:pt idx="25">
                <c:v>3.959E-2</c:v>
              </c:pt>
              <c:pt idx="26">
                <c:v>3.7969999999999997E-2</c:v>
              </c:pt>
              <c:pt idx="27">
                <c:v>3.6090999999999998E-2</c:v>
              </c:pt>
              <c:pt idx="28">
                <c:v>3.4153999999999997E-2</c:v>
              </c:pt>
              <c:pt idx="29">
                <c:v>3.2529000000000002E-2</c:v>
              </c:pt>
              <c:pt idx="30">
                <c:v>3.1286000000000001E-2</c:v>
              </c:pt>
              <c:pt idx="31">
                <c:v>3.0484000000000001E-2</c:v>
              </c:pt>
              <c:pt idx="32">
                <c:v>2.9838E-2</c:v>
              </c:pt>
              <c:pt idx="33">
                <c:v>2.8554E-2</c:v>
              </c:pt>
              <c:pt idx="34">
                <c:v>2.6838000000000001E-2</c:v>
              </c:pt>
              <c:pt idx="35">
                <c:v>2.5676000000000001E-2</c:v>
              </c:pt>
              <c:pt idx="36">
                <c:v>2.5860999999999999E-2</c:v>
              </c:pt>
              <c:pt idx="37">
                <c:v>2.6270999999999999E-2</c:v>
              </c:pt>
              <c:pt idx="38">
                <c:v>2.5985999999999999E-2</c:v>
              </c:pt>
              <c:pt idx="39">
                <c:v>2.4944000000000001E-2</c:v>
              </c:pt>
              <c:pt idx="40">
                <c:v>2.3120999999999999E-2</c:v>
              </c:pt>
              <c:pt idx="41">
                <c:v>2.0405E-2</c:v>
              </c:pt>
              <c:pt idx="42">
                <c:v>1.7926999999999998E-2</c:v>
              </c:pt>
              <c:pt idx="43">
                <c:v>1.6315E-2</c:v>
              </c:pt>
              <c:pt idx="44">
                <c:v>1.5422E-2</c:v>
              </c:pt>
              <c:pt idx="45">
                <c:v>1.52E-2</c:v>
              </c:pt>
              <c:pt idx="46">
                <c:v>1.4997E-2</c:v>
              </c:pt>
              <c:pt idx="47">
                <c:v>1.4515E-2</c:v>
              </c:pt>
              <c:pt idx="48">
                <c:v>1.3672E-2</c:v>
              </c:pt>
              <c:pt idx="49">
                <c:v>1.2676E-2</c:v>
              </c:pt>
              <c:pt idx="50">
                <c:v>1.1783999999999999E-2</c:v>
              </c:pt>
              <c:pt idx="51">
                <c:v>1.0911000000000001E-2</c:v>
              </c:pt>
              <c:pt idx="52">
                <c:v>9.8575999999999993E-3</c:v>
              </c:pt>
              <c:pt idx="53">
                <c:v>8.5044999999999999E-3</c:v>
              </c:pt>
              <c:pt idx="54">
                <c:v>6.9598999999999998E-3</c:v>
              </c:pt>
              <c:pt idx="55">
                <c:v>5.4660000000000004E-3</c:v>
              </c:pt>
              <c:pt idx="56">
                <c:v>4.2913999999999999E-3</c:v>
              </c:pt>
              <c:pt idx="57">
                <c:v>3.4486999999999999E-3</c:v>
              </c:pt>
              <c:pt idx="58">
                <c:v>2.8752000000000001E-3</c:v>
              </c:pt>
              <c:pt idx="59">
                <c:v>2.3088000000000002E-3</c:v>
              </c:pt>
              <c:pt idx="60">
                <c:v>1.6887E-3</c:v>
              </c:pt>
              <c:pt idx="61">
                <c:v>1.2656E-3</c:v>
              </c:pt>
              <c:pt idx="62">
                <c:v>1.1907E-3</c:v>
              </c:pt>
              <c:pt idx="63">
                <c:v>1.1743999999999999E-3</c:v>
              </c:pt>
              <c:pt idx="64">
                <c:v>1.1196999999999999E-3</c:v>
              </c:pt>
              <c:pt idx="65">
                <c:v>1.1307999999999999E-3</c:v>
              </c:pt>
              <c:pt idx="66">
                <c:v>1.0444E-3</c:v>
              </c:pt>
              <c:pt idx="67">
                <c:v>6.9114999999999997E-4</c:v>
              </c:pt>
              <c:pt idx="68">
                <c:v>5.8308999999999998E-4</c:v>
              </c:pt>
              <c:pt idx="69">
                <c:v>5.3025000000000001E-4</c:v>
              </c:pt>
              <c:pt idx="70">
                <c:v>4.8684999999999999E-4</c:v>
              </c:pt>
              <c:pt idx="71">
                <c:v>2.4184E-4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9-77E0-4019-97DC-9375EB8AD399}"/>
            </c:ext>
          </c:extLst>
        </c:ser>
        <c:ser>
          <c:idx val="10"/>
          <c:order val="10"/>
          <c:tx>
            <c:v>265OS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0.77356000000000003</c:v>
              </c:pt>
              <c:pt idx="2">
                <c:v>0.51056999999999997</c:v>
              </c:pt>
              <c:pt idx="3">
                <c:v>0.35654000000000002</c:v>
              </c:pt>
              <c:pt idx="4">
                <c:v>0.29298000000000002</c:v>
              </c:pt>
              <c:pt idx="5">
                <c:v>0.25585000000000002</c:v>
              </c:pt>
              <c:pt idx="6">
                <c:v>0.21647</c:v>
              </c:pt>
              <c:pt idx="7">
                <c:v>0.17779</c:v>
              </c:pt>
              <c:pt idx="8">
                <c:v>0.14867</c:v>
              </c:pt>
              <c:pt idx="9">
                <c:v>0.12816</c:v>
              </c:pt>
              <c:pt idx="10">
                <c:v>0.11592</c:v>
              </c:pt>
              <c:pt idx="11">
                <c:v>0.10763</c:v>
              </c:pt>
              <c:pt idx="12">
                <c:v>9.8639000000000004E-2</c:v>
              </c:pt>
              <c:pt idx="13">
                <c:v>8.8780999999999999E-2</c:v>
              </c:pt>
              <c:pt idx="14">
                <c:v>7.9984E-2</c:v>
              </c:pt>
              <c:pt idx="15">
                <c:v>7.3823E-2</c:v>
              </c:pt>
              <c:pt idx="16">
                <c:v>6.9337999999999997E-2</c:v>
              </c:pt>
              <c:pt idx="17">
                <c:v>6.4653000000000002E-2</c:v>
              </c:pt>
              <c:pt idx="18">
                <c:v>6.0381999999999998E-2</c:v>
              </c:pt>
              <c:pt idx="19">
                <c:v>5.8215000000000003E-2</c:v>
              </c:pt>
              <c:pt idx="20">
                <c:v>5.7346000000000001E-2</c:v>
              </c:pt>
              <c:pt idx="21">
                <c:v>5.7156999999999999E-2</c:v>
              </c:pt>
              <c:pt idx="22">
                <c:v>5.6904000000000003E-2</c:v>
              </c:pt>
              <c:pt idx="23">
                <c:v>5.6533E-2</c:v>
              </c:pt>
              <c:pt idx="24">
                <c:v>5.5203000000000002E-2</c:v>
              </c:pt>
              <c:pt idx="25">
                <c:v>5.2790999999999998E-2</c:v>
              </c:pt>
              <c:pt idx="26">
                <c:v>4.9465000000000002E-2</c:v>
              </c:pt>
              <c:pt idx="27">
                <c:v>4.5705999999999997E-2</c:v>
              </c:pt>
              <c:pt idx="28">
                <c:v>4.1664E-2</c:v>
              </c:pt>
              <c:pt idx="29">
                <c:v>3.8266000000000001E-2</c:v>
              </c:pt>
              <c:pt idx="30">
                <c:v>3.5943999999999997E-2</c:v>
              </c:pt>
              <c:pt idx="31">
                <c:v>3.4629E-2</c:v>
              </c:pt>
              <c:pt idx="32">
                <c:v>3.3860000000000001E-2</c:v>
              </c:pt>
              <c:pt idx="33">
                <c:v>3.3354000000000002E-2</c:v>
              </c:pt>
              <c:pt idx="34">
                <c:v>3.2904999999999997E-2</c:v>
              </c:pt>
              <c:pt idx="35">
                <c:v>3.2382000000000001E-2</c:v>
              </c:pt>
              <c:pt idx="36">
                <c:v>3.1474000000000002E-2</c:v>
              </c:pt>
              <c:pt idx="37">
                <c:v>3.0197000000000002E-2</c:v>
              </c:pt>
              <c:pt idx="38">
                <c:v>2.8532999999999999E-2</c:v>
              </c:pt>
              <c:pt idx="39">
                <c:v>2.6579999999999999E-2</c:v>
              </c:pt>
              <c:pt idx="40">
                <c:v>2.4038E-2</c:v>
              </c:pt>
              <c:pt idx="41">
                <c:v>2.1267000000000001E-2</c:v>
              </c:pt>
              <c:pt idx="42">
                <c:v>1.8355E-2</c:v>
              </c:pt>
              <c:pt idx="43">
                <c:v>1.5467E-2</c:v>
              </c:pt>
              <c:pt idx="44">
                <c:v>1.2784E-2</c:v>
              </c:pt>
              <c:pt idx="45">
                <c:v>1.042E-2</c:v>
              </c:pt>
              <c:pt idx="46">
                <c:v>8.5790999999999992E-3</c:v>
              </c:pt>
              <c:pt idx="47">
                <c:v>7.1468E-3</c:v>
              </c:pt>
              <c:pt idx="48">
                <c:v>6.0251000000000002E-3</c:v>
              </c:pt>
              <c:pt idx="49">
                <c:v>5.0679999999999996E-3</c:v>
              </c:pt>
              <c:pt idx="50">
                <c:v>4.4092000000000003E-3</c:v>
              </c:pt>
              <c:pt idx="51">
                <c:v>3.9493999999999996E-3</c:v>
              </c:pt>
              <c:pt idx="52">
                <c:v>3.6289999999999998E-3</c:v>
              </c:pt>
              <c:pt idx="53">
                <c:v>3.3365999999999999E-3</c:v>
              </c:pt>
              <c:pt idx="54">
                <c:v>2.9570999999999998E-3</c:v>
              </c:pt>
              <c:pt idx="55">
                <c:v>2.5872E-3</c:v>
              </c:pt>
              <c:pt idx="56">
                <c:v>2.2942000000000001E-3</c:v>
              </c:pt>
              <c:pt idx="57">
                <c:v>2.0871000000000002E-3</c:v>
              </c:pt>
              <c:pt idx="58">
                <c:v>1.9226E-3</c:v>
              </c:pt>
              <c:pt idx="59">
                <c:v>1.6720999999999999E-3</c:v>
              </c:pt>
              <c:pt idx="60">
                <c:v>1.3860999999999999E-3</c:v>
              </c:pt>
              <c:pt idx="61">
                <c:v>1.2677000000000001E-3</c:v>
              </c:pt>
              <c:pt idx="62">
                <c:v>1.3036E-3</c:v>
              </c:pt>
              <c:pt idx="63">
                <c:v>1.1743999999999999E-3</c:v>
              </c:pt>
              <c:pt idx="64">
                <c:v>1.0379E-3</c:v>
              </c:pt>
              <c:pt idx="65">
                <c:v>9.6212000000000001E-4</c:v>
              </c:pt>
              <c:pt idx="66">
                <c:v>9.789899999999999E-4</c:v>
              </c:pt>
              <c:pt idx="67">
                <c:v>8.9877000000000002E-4</c:v>
              </c:pt>
              <c:pt idx="68">
                <c:v>7.4341999999999995E-4</c:v>
              </c:pt>
              <c:pt idx="69">
                <c:v>6.6706999999999997E-4</c:v>
              </c:pt>
              <c:pt idx="70">
                <c:v>4.7292999999999999E-4</c:v>
              </c:pt>
              <c:pt idx="71">
                <c:v>2.2672E-4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A-77E0-4019-97DC-9375EB8AD399}"/>
            </c:ext>
          </c:extLst>
        </c:ser>
        <c:ser>
          <c:idx val="11"/>
          <c:order val="11"/>
          <c:tx>
            <c:v>average</c:v>
          </c:tx>
          <c:spPr>
            <a:ln w="349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'MTF at max Strehl no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 at max Strehl no Astig'!$N$4:$N$76</c:f>
              <c:numCache>
                <c:formatCode>General</c:formatCode>
                <c:ptCount val="73"/>
                <c:pt idx="0">
                  <c:v>1</c:v>
                </c:pt>
                <c:pt idx="1">
                  <c:v>0.8015018181818182</c:v>
                </c:pt>
                <c:pt idx="2">
                  <c:v>0.54080454545454548</c:v>
                </c:pt>
                <c:pt idx="3">
                  <c:v>0.35355545454545451</c:v>
                </c:pt>
                <c:pt idx="4">
                  <c:v>0.25457545454545455</c:v>
                </c:pt>
                <c:pt idx="5">
                  <c:v>0.20167909090909089</c:v>
                </c:pt>
                <c:pt idx="6">
                  <c:v>0.16660090909090908</c:v>
                </c:pt>
                <c:pt idx="7">
                  <c:v>0.14424936363636365</c:v>
                </c:pt>
                <c:pt idx="8">
                  <c:v>0.12560272727272731</c:v>
                </c:pt>
                <c:pt idx="9">
                  <c:v>0.11038281818181818</c:v>
                </c:pt>
                <c:pt idx="10">
                  <c:v>0.10051990909090908</c:v>
                </c:pt>
                <c:pt idx="11">
                  <c:v>9.3771818181818178E-2</c:v>
                </c:pt>
                <c:pt idx="12">
                  <c:v>8.6933181818181826E-2</c:v>
                </c:pt>
                <c:pt idx="13">
                  <c:v>8.0426909090909091E-2</c:v>
                </c:pt>
                <c:pt idx="14">
                  <c:v>7.5039090909090916E-2</c:v>
                </c:pt>
                <c:pt idx="15">
                  <c:v>7.0703727272727279E-2</c:v>
                </c:pt>
                <c:pt idx="16">
                  <c:v>6.6822818181818192E-2</c:v>
                </c:pt>
                <c:pt idx="17">
                  <c:v>6.2874090909090907E-2</c:v>
                </c:pt>
                <c:pt idx="18">
                  <c:v>5.8984272727272732E-2</c:v>
                </c:pt>
                <c:pt idx="19">
                  <c:v>5.5294545454545457E-2</c:v>
                </c:pt>
                <c:pt idx="20">
                  <c:v>5.2102454545454542E-2</c:v>
                </c:pt>
                <c:pt idx="21">
                  <c:v>4.9321818181818182E-2</c:v>
                </c:pt>
                <c:pt idx="22">
                  <c:v>4.6739454545454542E-2</c:v>
                </c:pt>
                <c:pt idx="23">
                  <c:v>4.4489363636363632E-2</c:v>
                </c:pt>
                <c:pt idx="24">
                  <c:v>4.2611000000000003E-2</c:v>
                </c:pt>
                <c:pt idx="25">
                  <c:v>4.092036363636363E-2</c:v>
                </c:pt>
                <c:pt idx="26">
                  <c:v>3.9137181818181814E-2</c:v>
                </c:pt>
                <c:pt idx="27">
                  <c:v>3.7153454545454538E-2</c:v>
                </c:pt>
                <c:pt idx="28">
                  <c:v>3.5130545454545456E-2</c:v>
                </c:pt>
                <c:pt idx="29">
                  <c:v>3.3116727272727277E-2</c:v>
                </c:pt>
                <c:pt idx="30">
                  <c:v>3.1140636363636363E-2</c:v>
                </c:pt>
                <c:pt idx="31">
                  <c:v>2.9420181818181821E-2</c:v>
                </c:pt>
                <c:pt idx="32">
                  <c:v>2.7858318181818179E-2</c:v>
                </c:pt>
                <c:pt idx="33">
                  <c:v>2.6459263636363636E-2</c:v>
                </c:pt>
                <c:pt idx="34">
                  <c:v>2.5062109090909092E-2</c:v>
                </c:pt>
                <c:pt idx="35">
                  <c:v>2.370911818181818E-2</c:v>
                </c:pt>
                <c:pt idx="36">
                  <c:v>2.2499736363636367E-2</c:v>
                </c:pt>
                <c:pt idx="37">
                  <c:v>2.1589090909090908E-2</c:v>
                </c:pt>
                <c:pt idx="38">
                  <c:v>2.090232727272727E-2</c:v>
                </c:pt>
                <c:pt idx="39">
                  <c:v>2.0378781818181816E-2</c:v>
                </c:pt>
                <c:pt idx="40">
                  <c:v>1.9880890909090908E-2</c:v>
                </c:pt>
                <c:pt idx="41">
                  <c:v>1.9202209090909091E-2</c:v>
                </c:pt>
                <c:pt idx="42">
                  <c:v>1.8240036363636362E-2</c:v>
                </c:pt>
                <c:pt idx="43">
                  <c:v>1.7123118181818178E-2</c:v>
                </c:pt>
                <c:pt idx="44">
                  <c:v>1.6034327272727269E-2</c:v>
                </c:pt>
                <c:pt idx="45">
                  <c:v>1.4995209090909093E-2</c:v>
                </c:pt>
                <c:pt idx="46">
                  <c:v>1.3996863636363637E-2</c:v>
                </c:pt>
                <c:pt idx="47">
                  <c:v>1.298153909090909E-2</c:v>
                </c:pt>
                <c:pt idx="48">
                  <c:v>1.1949873636363635E-2</c:v>
                </c:pt>
                <c:pt idx="49">
                  <c:v>1.0970478181818181E-2</c:v>
                </c:pt>
                <c:pt idx="50">
                  <c:v>1.0005760000000001E-2</c:v>
                </c:pt>
                <c:pt idx="51">
                  <c:v>9.2355909090909103E-3</c:v>
                </c:pt>
                <c:pt idx="52">
                  <c:v>8.6869118181818177E-3</c:v>
                </c:pt>
                <c:pt idx="53">
                  <c:v>8.1770327272727272E-3</c:v>
                </c:pt>
                <c:pt idx="54">
                  <c:v>7.6481609090909095E-3</c:v>
                </c:pt>
                <c:pt idx="55">
                  <c:v>7.3099736363636363E-3</c:v>
                </c:pt>
                <c:pt idx="56">
                  <c:v>7.1534154545454557E-3</c:v>
                </c:pt>
                <c:pt idx="57">
                  <c:v>6.9493481818181822E-3</c:v>
                </c:pt>
                <c:pt idx="58">
                  <c:v>6.592005454545454E-3</c:v>
                </c:pt>
                <c:pt idx="59">
                  <c:v>6.108313636363636E-3</c:v>
                </c:pt>
                <c:pt idx="60">
                  <c:v>5.6692327272727279E-3</c:v>
                </c:pt>
                <c:pt idx="61">
                  <c:v>5.3061890909090912E-3</c:v>
                </c:pt>
                <c:pt idx="62">
                  <c:v>5.0083800000000006E-3</c:v>
                </c:pt>
                <c:pt idx="63">
                  <c:v>4.6235827272727275E-3</c:v>
                </c:pt>
                <c:pt idx="64">
                  <c:v>4.1031809090909107E-3</c:v>
                </c:pt>
                <c:pt idx="65">
                  <c:v>3.5670118181818176E-3</c:v>
                </c:pt>
                <c:pt idx="66">
                  <c:v>3.1210200000000004E-3</c:v>
                </c:pt>
                <c:pt idx="67">
                  <c:v>2.6060163636363637E-3</c:v>
                </c:pt>
                <c:pt idx="68">
                  <c:v>2.0499018181818181E-3</c:v>
                </c:pt>
                <c:pt idx="69">
                  <c:v>1.4702245454545455E-3</c:v>
                </c:pt>
                <c:pt idx="70">
                  <c:v>8.7369454545454552E-4</c:v>
                </c:pt>
                <c:pt idx="71">
                  <c:v>2.3314545454545461E-4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7E0-4019-97DC-9375EB8AD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69962944"/>
        <c:axId val="-769964032"/>
      </c:scatterChart>
      <c:valAx>
        <c:axId val="-769962944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spatial frequency (c/deg)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69964032"/>
        <c:crosses val="autoZero"/>
        <c:crossBetween val="midCat"/>
      </c:valAx>
      <c:valAx>
        <c:axId val="-7699640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contrast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69962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55562</xdr:colOff>
      <xdr:row>33</xdr:row>
      <xdr:rowOff>58737</xdr:rowOff>
    </xdr:from>
    <xdr:to>
      <xdr:col>11</xdr:col>
      <xdr:colOff>360362</xdr:colOff>
      <xdr:row>47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577850</xdr:colOff>
      <xdr:row>11</xdr:row>
      <xdr:rowOff>63500</xdr:rowOff>
    </xdr:from>
    <xdr:to>
      <xdr:col>11</xdr:col>
      <xdr:colOff>425450</xdr:colOff>
      <xdr:row>25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74612</xdr:colOff>
      <xdr:row>48</xdr:row>
      <xdr:rowOff>30162</xdr:rowOff>
    </xdr:from>
    <xdr:to>
      <xdr:col>11</xdr:col>
      <xdr:colOff>379412</xdr:colOff>
      <xdr:row>62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295275</xdr:colOff>
      <xdr:row>37</xdr:row>
      <xdr:rowOff>31750</xdr:rowOff>
    </xdr:from>
    <xdr:to>
      <xdr:col>32</xdr:col>
      <xdr:colOff>111125</xdr:colOff>
      <xdr:row>63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35</xdr:col>
      <xdr:colOff>669924</xdr:colOff>
      <xdr:row>36</xdr:row>
      <xdr:rowOff>12700</xdr:rowOff>
    </xdr:from>
    <xdr:to>
      <xdr:col>44</xdr:col>
      <xdr:colOff>234949</xdr:colOff>
      <xdr:row>61</xdr:row>
      <xdr:rowOff>146050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212725</xdr:colOff>
      <xdr:row>40</xdr:row>
      <xdr:rowOff>25400</xdr:rowOff>
    </xdr:from>
    <xdr:to>
      <xdr:col>46</xdr:col>
      <xdr:colOff>28575</xdr:colOff>
      <xdr:row>61</xdr:row>
      <xdr:rowOff>50800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48</xdr:col>
      <xdr:colOff>323850</xdr:colOff>
      <xdr:row>36</xdr:row>
      <xdr:rowOff>19050</xdr:rowOff>
    </xdr:from>
    <xdr:to>
      <xdr:col>55</xdr:col>
      <xdr:colOff>144462</xdr:colOff>
      <xdr:row>57</xdr:row>
      <xdr:rowOff>55562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104774</xdr:colOff>
      <xdr:row>28</xdr:row>
      <xdr:rowOff>177800</xdr:rowOff>
    </xdr:from>
    <xdr:to>
      <xdr:col>12</xdr:col>
      <xdr:colOff>438149</xdr:colOff>
      <xdr:row>51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159543</xdr:colOff>
      <xdr:row>12</xdr:row>
      <xdr:rowOff>88106</xdr:rowOff>
    </xdr:from>
    <xdr:to>
      <xdr:col>17</xdr:col>
      <xdr:colOff>197643</xdr:colOff>
      <xdr:row>27</xdr:row>
      <xdr:rowOff>116681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85C3947-1993-EFA1-FC2B-FBBB93835F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582706</xdr:colOff>
      <xdr:row>20</xdr:row>
      <xdr:rowOff>97117</xdr:rowOff>
    </xdr:from>
    <xdr:to>
      <xdr:col>16</xdr:col>
      <xdr:colOff>287433</xdr:colOff>
      <xdr:row>46</xdr:row>
      <xdr:rowOff>153145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377265</xdr:colOff>
      <xdr:row>12</xdr:row>
      <xdr:rowOff>98145</xdr:rowOff>
    </xdr:from>
    <xdr:to>
      <xdr:col>24</xdr:col>
      <xdr:colOff>89462</xdr:colOff>
      <xdr:row>38</xdr:row>
      <xdr:rowOff>149410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6</xdr:row>
      <xdr:rowOff>133350</xdr:rowOff>
    </xdr:from>
    <xdr:to>
      <xdr:col>13</xdr:col>
      <xdr:colOff>368300</xdr:colOff>
      <xdr:row>28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485775</xdr:colOff>
      <xdr:row>22</xdr:row>
      <xdr:rowOff>85725</xdr:rowOff>
    </xdr:from>
    <xdr:to>
      <xdr:col>13</xdr:col>
      <xdr:colOff>192087</xdr:colOff>
      <xdr:row>44</xdr:row>
      <xdr:rowOff>1587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B8044A-BBD7-4A57-B1B3-FE4E90BC62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7"/>
  <sheetViews>
    <sheetView tabSelected="1" topLeftCell="A73" workbookViewId="0">
      <selection activeCell="B102" sqref="B102"/>
    </sheetView>
  </sheetViews>
  <sheetFormatPr defaultRowHeight="14.25" x14ac:dyDescent="0.45"/>
  <cols>
    <col min="1" max="1" width="44.1328125" customWidth="1"/>
  </cols>
  <sheetData>
    <row r="1" spans="1:18" x14ac:dyDescent="0.45"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N1" t="s">
        <v>180</v>
      </c>
      <c r="O1" t="s">
        <v>181</v>
      </c>
      <c r="Q1" t="s">
        <v>182</v>
      </c>
    </row>
    <row r="2" spans="1:18" x14ac:dyDescent="0.45">
      <c r="A2" t="s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</row>
    <row r="3" spans="1:18" x14ac:dyDescent="0.45">
      <c r="A3" t="s">
        <v>1</v>
      </c>
      <c r="B3">
        <v>2.3452466666666667</v>
      </c>
      <c r="C3">
        <v>2.3549600000000002</v>
      </c>
      <c r="D3">
        <v>2.3234699999999999</v>
      </c>
      <c r="E3">
        <v>2.1559300000000001</v>
      </c>
      <c r="F3">
        <v>2.186433333333333</v>
      </c>
      <c r="G3">
        <v>2.3244900000000004</v>
      </c>
      <c r="H3">
        <v>2.1996133333333336</v>
      </c>
      <c r="I3">
        <v>2.0970466666666669</v>
      </c>
      <c r="J3">
        <v>2.1449833333333337</v>
      </c>
      <c r="K3">
        <v>2.2533466666666668</v>
      </c>
      <c r="L3">
        <v>2.1851300000000005</v>
      </c>
    </row>
    <row r="4" spans="1:18" x14ac:dyDescent="0.45">
      <c r="A4" t="s">
        <v>2</v>
      </c>
      <c r="B4">
        <v>4.6289333333333298</v>
      </c>
      <c r="C4">
        <v>4.9833666666666696</v>
      </c>
      <c r="D4">
        <v>4.5870666666666704</v>
      </c>
      <c r="E4">
        <v>4.44356666666667</v>
      </c>
      <c r="F4">
        <v>4.09453333333333</v>
      </c>
      <c r="G4">
        <v>5.6585333333333301</v>
      </c>
      <c r="H4">
        <v>6.4097999999999997</v>
      </c>
      <c r="I4">
        <v>6.6857333333333298</v>
      </c>
      <c r="J4">
        <v>5.9542000000000002</v>
      </c>
      <c r="K4">
        <v>5.9499333333333304</v>
      </c>
      <c r="L4">
        <v>6.50613333333333</v>
      </c>
      <c r="N4">
        <f>AVERAGE(B4:L4)</f>
        <v>5.4456181818181806</v>
      </c>
      <c r="O4">
        <f>STDEV(B4:L4)</f>
        <v>0.92724567778431877</v>
      </c>
    </row>
    <row r="5" spans="1:18" x14ac:dyDescent="0.45">
      <c r="A5" t="s">
        <v>3</v>
      </c>
      <c r="B5">
        <v>0.35886666666666667</v>
      </c>
      <c r="C5">
        <v>0.90683333333333327</v>
      </c>
      <c r="D5">
        <v>0.58446666666666669</v>
      </c>
      <c r="E5">
        <v>1.268</v>
      </c>
      <c r="F5">
        <v>2.0657000000000001</v>
      </c>
      <c r="G5">
        <v>1.38</v>
      </c>
      <c r="H5">
        <v>1.4084333333333332</v>
      </c>
      <c r="I5">
        <v>1.3530999999999997</v>
      </c>
      <c r="J5">
        <v>1.1584000000000001</v>
      </c>
      <c r="K5">
        <v>0.70476666666666665</v>
      </c>
      <c r="L5">
        <v>1.5788</v>
      </c>
      <c r="N5">
        <f>AVERAGE(B5:L5)</f>
        <v>1.1606696969696968</v>
      </c>
      <c r="O5">
        <f>STDEV(B5:L5)</f>
        <v>0.48980999092721811</v>
      </c>
    </row>
    <row r="6" spans="1:18" x14ac:dyDescent="0.45">
      <c r="A6" t="s">
        <v>4</v>
      </c>
      <c r="B6">
        <v>65.39843333333333</v>
      </c>
      <c r="C6">
        <v>5.0007999999999999</v>
      </c>
      <c r="D6">
        <v>39.869199999999999</v>
      </c>
      <c r="E6">
        <v>6.6916333333333329</v>
      </c>
      <c r="F6">
        <v>21.933199999999999</v>
      </c>
      <c r="G6">
        <v>61.670366666666666</v>
      </c>
      <c r="H6">
        <v>61.914133333333332</v>
      </c>
      <c r="I6">
        <v>127.46833333333335</v>
      </c>
      <c r="J6">
        <v>55.366199999999999</v>
      </c>
      <c r="K6">
        <v>139.24566666666666</v>
      </c>
      <c r="L6">
        <v>36.811766666666671</v>
      </c>
    </row>
    <row r="7" spans="1:18" x14ac:dyDescent="0.45">
      <c r="A7" t="s">
        <v>257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8" x14ac:dyDescent="0.45">
      <c r="A8" t="s">
        <v>258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8" x14ac:dyDescent="0.45">
      <c r="A9" t="s">
        <v>259</v>
      </c>
      <c r="B9">
        <v>-0.10650416666666666</v>
      </c>
      <c r="C9">
        <v>-6.2219366666666664E-2</v>
      </c>
      <c r="D9">
        <v>-0.23411333333333337</v>
      </c>
      <c r="E9">
        <v>-0.12313826666666666</v>
      </c>
      <c r="F9">
        <v>-0.58383533333333337</v>
      </c>
      <c r="G9">
        <v>-5.2041699999999996E-2</v>
      </c>
      <c r="H9">
        <v>-6.082866666666667E-2</v>
      </c>
      <c r="I9">
        <v>0.53081600000000007</v>
      </c>
      <c r="J9">
        <v>-0.44269000000000003</v>
      </c>
      <c r="K9">
        <v>0.27758033333333332</v>
      </c>
      <c r="L9">
        <v>-0.6092346666666667</v>
      </c>
      <c r="N9">
        <f>AVERAGE(B9:L9)</f>
        <v>-0.13329174242424238</v>
      </c>
      <c r="O9">
        <f>STDEV(B9:L9)</f>
        <v>0.3410253424949749</v>
      </c>
      <c r="Q9">
        <f t="array" ref="Q9">AVERAGE(ABS(B9:L9))</f>
        <v>0.28027289393939392</v>
      </c>
      <c r="R9">
        <f t="array" ref="R9">STDEV(ABS(B9:L9))/SQRT(11)</f>
        <v>6.7036934932967127E-2</v>
      </c>
    </row>
    <row r="10" spans="1:18" x14ac:dyDescent="0.45">
      <c r="A10" t="s">
        <v>260</v>
      </c>
      <c r="B10">
        <v>-2.5689166666666665</v>
      </c>
      <c r="C10">
        <v>-2.6153499999999998</v>
      </c>
      <c r="D10">
        <v>-2.4796366666666669</v>
      </c>
      <c r="E10">
        <v>-2.1994666666666665</v>
      </c>
      <c r="F10">
        <v>-1.7676466666666668</v>
      </c>
      <c r="G10">
        <v>-2.8685899999999998</v>
      </c>
      <c r="H10">
        <v>-3.2941199999999999</v>
      </c>
      <c r="I10">
        <v>-3.469383333333333</v>
      </c>
      <c r="J10">
        <v>-3.1032600000000001</v>
      </c>
      <c r="K10">
        <v>-3.2317433333333336</v>
      </c>
      <c r="L10">
        <v>-3.300556666666667</v>
      </c>
      <c r="N10">
        <f t="shared" ref="N10:N71" si="0">AVERAGE(B10:L10)</f>
        <v>-2.8089700000000004</v>
      </c>
      <c r="O10">
        <f t="shared" ref="O10:O71" si="1">STDEV(B10:L10)</f>
        <v>0.53305680125521515</v>
      </c>
      <c r="Q10">
        <f t="array" ref="Q10">AVERAGE(ABS(B10:L10))</f>
        <v>2.8089700000000004</v>
      </c>
      <c r="R10">
        <f t="array" ref="R10">STDEV(ABS(B10:L10))/SQRT(11)</f>
        <v>0.16072267288278164</v>
      </c>
    </row>
    <row r="11" spans="1:18" x14ac:dyDescent="0.45">
      <c r="A11" t="s">
        <v>261</v>
      </c>
      <c r="B11">
        <v>9.5527766666666666E-2</v>
      </c>
      <c r="C11">
        <v>-0.36350199999999999</v>
      </c>
      <c r="D11">
        <v>-4.0978366666666668E-2</v>
      </c>
      <c r="E11">
        <v>-0.49828899999999998</v>
      </c>
      <c r="F11">
        <v>-0.6072226666666668</v>
      </c>
      <c r="G11">
        <v>-0.55677500000000002</v>
      </c>
      <c r="H11">
        <v>-0.56559366666666666</v>
      </c>
      <c r="I11">
        <v>0.14580386666666667</v>
      </c>
      <c r="J11">
        <v>0.16297366666666668</v>
      </c>
      <c r="K11">
        <v>-3.4920666666666662E-2</v>
      </c>
      <c r="L11">
        <v>-0.18142256666666667</v>
      </c>
      <c r="N11">
        <f t="shared" si="0"/>
        <v>-0.22221805757575755</v>
      </c>
      <c r="O11">
        <f t="shared" si="1"/>
        <v>0.30473064229810171</v>
      </c>
      <c r="Q11">
        <f t="array" ref="Q11">AVERAGE(ABS(B11:L11))</f>
        <v>0.29572811212121214</v>
      </c>
      <c r="R11">
        <f t="array" ref="R11">STDEV(ABS(B11:L11))/SQRT(11)</f>
        <v>6.8076887047445189E-2</v>
      </c>
    </row>
    <row r="12" spans="1:18" x14ac:dyDescent="0.45">
      <c r="A12" t="s">
        <v>262</v>
      </c>
      <c r="B12">
        <v>0.12676733333333334</v>
      </c>
      <c r="C12">
        <v>-0.14838766666666667</v>
      </c>
      <c r="D12">
        <v>-0.11341346666666667</v>
      </c>
      <c r="E12">
        <v>8.436056666666665E-2</v>
      </c>
      <c r="F12">
        <v>0.26429366666666665</v>
      </c>
      <c r="G12">
        <v>0.15066633333333335</v>
      </c>
      <c r="H12">
        <v>9.6907033333333337E-2</v>
      </c>
      <c r="I12">
        <v>-4.0263133333333333E-2</v>
      </c>
      <c r="J12">
        <v>8.0506300000000017E-2</v>
      </c>
      <c r="K12">
        <v>-1.98932E-2</v>
      </c>
      <c r="L12">
        <v>0.19815233333333335</v>
      </c>
      <c r="N12">
        <f t="shared" si="0"/>
        <v>6.1790554545454547E-2</v>
      </c>
      <c r="O12">
        <f t="shared" si="1"/>
        <v>0.12875337172843046</v>
      </c>
      <c r="Q12">
        <f t="array" ref="Q12">AVERAGE(ABS(B12:L12))</f>
        <v>0.12032827575757575</v>
      </c>
      <c r="R12">
        <f t="array" ref="R12">STDEV(ABS(B12:L12))/SQRT(11)</f>
        <v>2.0998976780499133E-2</v>
      </c>
    </row>
    <row r="13" spans="1:18" x14ac:dyDescent="0.45">
      <c r="A13" t="s">
        <v>263</v>
      </c>
      <c r="B13">
        <v>0.31218733333333332</v>
      </c>
      <c r="C13">
        <v>0.33972999999999992</v>
      </c>
      <c r="D13">
        <v>0.30469499999999999</v>
      </c>
      <c r="E13">
        <v>0.27790866666666664</v>
      </c>
      <c r="F13">
        <v>0.31349133333333334</v>
      </c>
      <c r="G13">
        <v>-0.36794299999999996</v>
      </c>
      <c r="H13">
        <v>-0.13026746666666666</v>
      </c>
      <c r="I13">
        <v>-0.11632690000000001</v>
      </c>
      <c r="J13">
        <v>-0.18096700000000002</v>
      </c>
      <c r="K13">
        <v>-8.9707666666666672E-2</v>
      </c>
      <c r="L13">
        <v>-0.32447533333333328</v>
      </c>
      <c r="N13">
        <f t="shared" si="0"/>
        <v>3.0756815151515137E-2</v>
      </c>
      <c r="O13">
        <f t="shared" si="1"/>
        <v>0.27978296336899089</v>
      </c>
      <c r="Q13">
        <f t="array" ref="Q13">AVERAGE(ABS(B13:L13))</f>
        <v>0.25069997272727268</v>
      </c>
      <c r="R13">
        <f t="array" ref="R13">STDEV(ABS(B13:L13))/SQRT(11)</f>
        <v>3.0426606896572686E-2</v>
      </c>
    </row>
    <row r="14" spans="1:18" x14ac:dyDescent="0.45">
      <c r="A14" t="s">
        <v>264</v>
      </c>
      <c r="B14">
        <v>2.8127666666666671E-3</v>
      </c>
      <c r="C14">
        <v>0.12829166666666666</v>
      </c>
      <c r="D14">
        <v>-0.14229863333333334</v>
      </c>
      <c r="E14">
        <v>-8.2780099999999995E-2</v>
      </c>
      <c r="F14">
        <v>-5.0235000000000002E-2</v>
      </c>
      <c r="G14">
        <v>-1.38458E-2</v>
      </c>
      <c r="H14">
        <v>-0.20053733333333335</v>
      </c>
      <c r="I14">
        <v>-0.120583</v>
      </c>
      <c r="J14">
        <v>0.14233399999999999</v>
      </c>
      <c r="K14">
        <v>-0.26872833333333329</v>
      </c>
      <c r="L14">
        <v>0.20407699999999998</v>
      </c>
      <c r="N14">
        <f t="shared" si="0"/>
        <v>-3.6499342424242423E-2</v>
      </c>
      <c r="O14">
        <f t="shared" si="1"/>
        <v>0.14849442326186835</v>
      </c>
      <c r="Q14">
        <f t="array" ref="Q14">AVERAGE(ABS(B14:L14))</f>
        <v>0.12332033030303031</v>
      </c>
      <c r="R14">
        <f t="array" ref="R14">STDEV(ABS(B14:L14))/SQRT(11)</f>
        <v>2.4840073349993944E-2</v>
      </c>
    </row>
    <row r="15" spans="1:18" x14ac:dyDescent="0.45">
      <c r="A15" t="s">
        <v>265</v>
      </c>
      <c r="B15">
        <v>-7.1744433333333343E-2</v>
      </c>
      <c r="C15">
        <v>0.10608010000000001</v>
      </c>
      <c r="D15">
        <v>-0.14382500000000001</v>
      </c>
      <c r="E15">
        <v>4.7034763333333333E-2</v>
      </c>
      <c r="F15">
        <v>-9.0859066666666669E-2</v>
      </c>
      <c r="G15">
        <v>5.9974886666666671E-2</v>
      </c>
      <c r="H15">
        <v>-0.25670433333333337</v>
      </c>
      <c r="I15">
        <v>-0.22670799999999999</v>
      </c>
      <c r="J15">
        <v>0.10684633333333333</v>
      </c>
      <c r="K15">
        <v>-0.12978523333333333</v>
      </c>
      <c r="L15">
        <v>5.2181066666666664E-2</v>
      </c>
      <c r="N15">
        <f t="shared" si="0"/>
        <v>-4.9773537878787882E-2</v>
      </c>
      <c r="O15">
        <f t="shared" si="1"/>
        <v>0.13121581216203954</v>
      </c>
      <c r="Q15">
        <f t="array" ref="Q15">AVERAGE(ABS(B15:L15))</f>
        <v>0.11743120151515152</v>
      </c>
      <c r="R15">
        <f t="array" ref="R15">STDEV(ABS(B15:L15))/SQRT(11)</f>
        <v>2.0831879292413508E-2</v>
      </c>
    </row>
    <row r="16" spans="1:18" x14ac:dyDescent="0.45">
      <c r="A16" t="s">
        <v>266</v>
      </c>
      <c r="B16">
        <v>-5.08044E-2</v>
      </c>
      <c r="C16">
        <v>3.2934433333333332E-2</v>
      </c>
      <c r="D16">
        <v>-2.0223700000000001E-2</v>
      </c>
      <c r="E16">
        <v>6.4934800000000001E-2</v>
      </c>
      <c r="F16">
        <v>-0.11207416666666666</v>
      </c>
      <c r="G16">
        <v>-2.9946899999999999E-2</v>
      </c>
      <c r="H16">
        <v>-4.859080000000001E-2</v>
      </c>
      <c r="I16">
        <v>5.0068633333333334E-2</v>
      </c>
      <c r="J16">
        <v>-8.6458500000000008E-2</v>
      </c>
      <c r="K16">
        <v>5.34993E-2</v>
      </c>
      <c r="L16">
        <v>-1.5927836666666667E-2</v>
      </c>
      <c r="N16">
        <f t="shared" si="0"/>
        <v>-1.4780830606060608E-2</v>
      </c>
      <c r="O16">
        <f t="shared" si="1"/>
        <v>5.899525456287795E-2</v>
      </c>
      <c r="Q16">
        <f t="array" ref="Q16">AVERAGE(ABS(B16:L16))</f>
        <v>5.1405769999999996E-2</v>
      </c>
      <c r="R16">
        <f t="array" ref="R16">STDEV(ABS(B16:L16))/SQRT(11)</f>
        <v>8.6020705829899166E-3</v>
      </c>
    </row>
    <row r="17" spans="1:18" x14ac:dyDescent="0.45">
      <c r="A17" t="s">
        <v>267</v>
      </c>
      <c r="B17">
        <v>2.92403E-2</v>
      </c>
      <c r="C17">
        <v>4.3878799999999996E-2</v>
      </c>
      <c r="D17">
        <v>-6.1395966666666661E-3</v>
      </c>
      <c r="E17">
        <v>1.7341566666666666E-2</v>
      </c>
      <c r="F17">
        <v>3.3767810000000002E-2</v>
      </c>
      <c r="G17">
        <v>-6.24621E-2</v>
      </c>
      <c r="H17">
        <v>2.8409483333333332E-2</v>
      </c>
      <c r="I17">
        <v>-7.221983333333333E-2</v>
      </c>
      <c r="J17">
        <v>3.6909289999999997E-2</v>
      </c>
      <c r="K17">
        <v>-6.5206266666666679E-3</v>
      </c>
      <c r="L17">
        <v>6.3193533333333329E-2</v>
      </c>
      <c r="N17">
        <f t="shared" si="0"/>
        <v>9.5816933333333337E-3</v>
      </c>
      <c r="O17">
        <f t="shared" si="1"/>
        <v>4.309488416377058E-2</v>
      </c>
      <c r="Q17">
        <f t="array" ref="Q17">AVERAGE(ABS(B17:L17))</f>
        <v>3.6371176363636362E-2</v>
      </c>
      <c r="R17">
        <f t="array" ref="R17">STDEV(ABS(B17:L17))/SQRT(11)</f>
        <v>6.7622619659269117E-3</v>
      </c>
    </row>
    <row r="18" spans="1:18" x14ac:dyDescent="0.45">
      <c r="A18" t="s">
        <v>268</v>
      </c>
      <c r="B18">
        <v>5.9282533333333332E-2</v>
      </c>
      <c r="C18">
        <v>-5.6562100000000004E-2</v>
      </c>
      <c r="D18">
        <v>-3.9509266666666668E-2</v>
      </c>
      <c r="E18">
        <v>0.2360966666666667</v>
      </c>
      <c r="F18">
        <v>0.19859633333333335</v>
      </c>
      <c r="G18">
        <v>0.14554166666666668</v>
      </c>
      <c r="H18">
        <v>-0.3004073333333333</v>
      </c>
      <c r="I18">
        <v>-0.12736899999999998</v>
      </c>
      <c r="J18">
        <v>-0.11435316666666666</v>
      </c>
      <c r="K18">
        <v>-0.11031089999999999</v>
      </c>
      <c r="L18">
        <v>-7.6782699999999995E-2</v>
      </c>
      <c r="N18">
        <f t="shared" si="0"/>
        <v>-1.688884242424241E-2</v>
      </c>
      <c r="O18">
        <f t="shared" si="1"/>
        <v>0.16096887212487118</v>
      </c>
      <c r="Q18">
        <f t="array" ref="Q18">AVERAGE(ABS(B18:L18))</f>
        <v>0.13316469696969699</v>
      </c>
      <c r="R18">
        <f t="array" ref="R18">STDEV(ABS(B18:L18))/SQRT(11)</f>
        <v>2.4714026051640393E-2</v>
      </c>
    </row>
    <row r="19" spans="1:18" x14ac:dyDescent="0.45">
      <c r="A19" t="s">
        <v>269</v>
      </c>
      <c r="B19">
        <v>1.6368033333333334E-3</v>
      </c>
      <c r="C19">
        <v>-4.9762366666666669E-2</v>
      </c>
      <c r="D19">
        <v>6.1225666666666671E-2</v>
      </c>
      <c r="E19">
        <v>-7.2512866666666662E-2</v>
      </c>
      <c r="F19">
        <v>-4.7192666666666704E-3</v>
      </c>
      <c r="G19">
        <v>8.1243766666666661E-2</v>
      </c>
      <c r="H19">
        <v>2.9687816666666662E-2</v>
      </c>
      <c r="I19">
        <v>1.6369066666666666E-3</v>
      </c>
      <c r="J19">
        <v>-8.3124033333333333E-2</v>
      </c>
      <c r="K19">
        <v>8.0054366666666668E-2</v>
      </c>
      <c r="L19">
        <v>7.755453333333333E-3</v>
      </c>
      <c r="N19">
        <f t="shared" si="0"/>
        <v>4.8292951515151511E-3</v>
      </c>
      <c r="O19">
        <f t="shared" si="1"/>
        <v>5.6669610870806256E-2</v>
      </c>
      <c r="Q19">
        <f t="array" ref="Q19">AVERAGE(ABS(B19:L19))</f>
        <v>4.3032664848484843E-2</v>
      </c>
      <c r="R19">
        <f t="array" ref="R19">STDEV(ABS(B19:L19))/SQRT(11)</f>
        <v>1.0445128611057578E-2</v>
      </c>
    </row>
    <row r="20" spans="1:18" x14ac:dyDescent="0.45">
      <c r="A20" t="s">
        <v>270</v>
      </c>
      <c r="B20">
        <v>2.24028E-2</v>
      </c>
      <c r="C20">
        <v>2.2110953333333332E-2</v>
      </c>
      <c r="D20">
        <v>7.7188033333333336E-2</v>
      </c>
      <c r="E20">
        <v>-1.3739273333333335E-2</v>
      </c>
      <c r="F20">
        <v>4.1945299999999998E-2</v>
      </c>
      <c r="G20">
        <v>2.4444733333333333E-2</v>
      </c>
      <c r="H20">
        <v>-6.2760400000000008E-2</v>
      </c>
      <c r="I20">
        <v>2.1410000000000001E-3</v>
      </c>
      <c r="J20">
        <v>3.8888871666666665E-2</v>
      </c>
      <c r="K20">
        <v>1.388649E-2</v>
      </c>
      <c r="L20">
        <v>4.279036666666667E-2</v>
      </c>
      <c r="N20">
        <f t="shared" si="0"/>
        <v>1.9027170454545453E-2</v>
      </c>
      <c r="O20">
        <f t="shared" si="1"/>
        <v>3.6044103191308824E-2</v>
      </c>
      <c r="Q20">
        <f t="array" ref="Q20">AVERAGE(ABS(B20:L20))</f>
        <v>3.2936201969696967E-2</v>
      </c>
      <c r="R20">
        <f t="array" ref="R20">STDEV(ABS(B20:L20))/SQRT(11)</f>
        <v>6.7698608265212819E-3</v>
      </c>
    </row>
    <row r="21" spans="1:18" x14ac:dyDescent="0.45">
      <c r="A21" t="s">
        <v>271</v>
      </c>
      <c r="B21">
        <v>-8.0879400000000001E-3</v>
      </c>
      <c r="C21">
        <v>-4.3903500000000005E-2</v>
      </c>
      <c r="D21">
        <v>-1.1950131333333334E-2</v>
      </c>
      <c r="E21">
        <v>-3.6264733333333334E-2</v>
      </c>
      <c r="F21">
        <v>-3.0927499999999997E-2</v>
      </c>
      <c r="G21">
        <v>6.341523333333334E-3</v>
      </c>
      <c r="H21">
        <v>-2.6347619999999999E-2</v>
      </c>
      <c r="I21">
        <v>2.3064296666666668E-2</v>
      </c>
      <c r="J21">
        <v>-1.2921000000000002E-2</v>
      </c>
      <c r="K21">
        <v>-6.0500533333333335E-2</v>
      </c>
      <c r="L21">
        <v>2.3953716666666666E-2</v>
      </c>
      <c r="N21">
        <f t="shared" si="0"/>
        <v>-1.6140311030303025E-2</v>
      </c>
      <c r="O21">
        <f t="shared" si="1"/>
        <v>2.6849942119500928E-2</v>
      </c>
      <c r="Q21">
        <f t="array" ref="Q21">AVERAGE(ABS(B21:L21))</f>
        <v>2.5842044969696967E-2</v>
      </c>
      <c r="R21">
        <f t="array" ref="R21">STDEV(ABS(B21:L21))/SQRT(11)</f>
        <v>4.9807591512789524E-3</v>
      </c>
    </row>
    <row r="22" spans="1:18" x14ac:dyDescent="0.45">
      <c r="A22" t="s">
        <v>272</v>
      </c>
      <c r="B22">
        <v>9.4020333333333338E-3</v>
      </c>
      <c r="C22">
        <v>-8.4894666666666656E-3</v>
      </c>
      <c r="D22">
        <v>1.337699999999995E-4</v>
      </c>
      <c r="E22">
        <v>1.3731736E-2</v>
      </c>
      <c r="F22">
        <v>7.5777199999999996E-3</v>
      </c>
      <c r="G22">
        <v>1.2071700000000005E-3</v>
      </c>
      <c r="H22">
        <v>-6.7134333333333336E-3</v>
      </c>
      <c r="I22">
        <v>-5.2982699999999994E-2</v>
      </c>
      <c r="J22">
        <v>-4.4498466666666675E-3</v>
      </c>
      <c r="K22">
        <v>3.873293333333333E-2</v>
      </c>
      <c r="L22">
        <v>-2.7401999999999999E-2</v>
      </c>
      <c r="N22">
        <f t="shared" si="0"/>
        <v>-2.6592803636363632E-3</v>
      </c>
      <c r="O22">
        <f t="shared" si="1"/>
        <v>2.3352269484303252E-2</v>
      </c>
      <c r="Q22">
        <f t="array" ref="Q22">AVERAGE(ABS(B22:L22))</f>
        <v>1.5529346303030305E-2</v>
      </c>
      <c r="R22">
        <f t="array" ref="R22">STDEV(ABS(B22:L22))/SQRT(11)</f>
        <v>5.115313756179931E-3</v>
      </c>
    </row>
    <row r="23" spans="1:18" x14ac:dyDescent="0.45">
      <c r="A23" t="s">
        <v>273</v>
      </c>
      <c r="B23">
        <v>-6.2930800000000009E-2</v>
      </c>
      <c r="C23">
        <v>1.6375366666666669E-2</v>
      </c>
      <c r="D23">
        <v>5.9827933333333324E-3</v>
      </c>
      <c r="E23">
        <v>-0.13924033333333333</v>
      </c>
      <c r="F23">
        <v>-0.16177466666666668</v>
      </c>
      <c r="G23">
        <v>-0.21981599999999998</v>
      </c>
      <c r="H23">
        <v>-5.1851633333333334E-2</v>
      </c>
      <c r="I23">
        <v>-4.3781366666666661E-2</v>
      </c>
      <c r="J23">
        <v>-0.1112057</v>
      </c>
      <c r="K23">
        <v>-3.155723333333333E-2</v>
      </c>
      <c r="L23">
        <v>-6.9355066666666673E-2</v>
      </c>
      <c r="N23">
        <f t="shared" si="0"/>
        <v>-7.9014058181818184E-2</v>
      </c>
      <c r="O23">
        <f t="shared" si="1"/>
        <v>7.228061684098068E-2</v>
      </c>
      <c r="Q23">
        <f t="array" ref="Q23">AVERAGE(ABS(B23:L23))</f>
        <v>8.3079178181818189E-2</v>
      </c>
      <c r="R23">
        <f t="array" ref="R23">STDEV(ABS(B23:L23))/SQRT(11)</f>
        <v>2.0225245853557873E-2</v>
      </c>
    </row>
    <row r="24" spans="1:18" x14ac:dyDescent="0.45">
      <c r="A24" t="s">
        <v>274</v>
      </c>
      <c r="B24">
        <v>3.0241266666666666E-3</v>
      </c>
      <c r="C24">
        <v>6.4368366666666663E-2</v>
      </c>
      <c r="D24">
        <v>-2.1824239999999998E-2</v>
      </c>
      <c r="E24">
        <v>1.2360446666666665E-2</v>
      </c>
      <c r="F24">
        <v>1.6127403333333335E-2</v>
      </c>
      <c r="G24">
        <v>-8.0188633333333342E-2</v>
      </c>
      <c r="H24">
        <v>3.6261333333333333E-2</v>
      </c>
      <c r="I24">
        <v>1.9022766666666666E-2</v>
      </c>
      <c r="J24">
        <v>-8.0610033333333331E-2</v>
      </c>
      <c r="K24">
        <v>3.673853333333333E-2</v>
      </c>
      <c r="L24">
        <v>-4.6489233333333331E-2</v>
      </c>
      <c r="N24">
        <f t="shared" si="0"/>
        <v>-3.7462875757575762E-3</v>
      </c>
      <c r="O24">
        <f t="shared" si="1"/>
        <v>4.7961583385581194E-2</v>
      </c>
      <c r="Q24">
        <f t="array" ref="Q24">AVERAGE(ABS(B24:L24))</f>
        <v>3.7910465151515145E-2</v>
      </c>
      <c r="R24">
        <f t="array" ref="R24">STDEV(ABS(B24:L24))/SQRT(11)</f>
        <v>8.1732819362720019E-3</v>
      </c>
    </row>
    <row r="25" spans="1:18" x14ac:dyDescent="0.45">
      <c r="A25" t="s">
        <v>275</v>
      </c>
      <c r="B25">
        <v>-9.9630133333333346E-3</v>
      </c>
      <c r="C25">
        <v>-1.4936653333333334E-2</v>
      </c>
      <c r="D25">
        <v>-2.8255199999999998E-2</v>
      </c>
      <c r="E25">
        <v>2.6898000000000009E-3</v>
      </c>
      <c r="F25">
        <v>8.7434100000000001E-2</v>
      </c>
      <c r="G25">
        <v>-2.6303533333333334E-2</v>
      </c>
      <c r="H25">
        <v>-2.6469633333333336E-2</v>
      </c>
      <c r="I25">
        <v>6.9348333333333319E-3</v>
      </c>
      <c r="J25">
        <v>2.0175366666666666E-2</v>
      </c>
      <c r="K25">
        <v>-5.0035999999999997E-2</v>
      </c>
      <c r="L25">
        <v>6.26356E-2</v>
      </c>
      <c r="N25">
        <f t="shared" si="0"/>
        <v>2.1732424242424248E-3</v>
      </c>
      <c r="O25">
        <f t="shared" si="1"/>
        <v>4.1225234994921499E-2</v>
      </c>
      <c r="Q25">
        <f t="array" ref="Q25">AVERAGE(ABS(B25:L25))</f>
        <v>3.0530339393939395E-2</v>
      </c>
      <c r="R25">
        <f t="array" ref="R25">STDEV(ABS(B25:L25))/SQRT(11)</f>
        <v>7.859004652594025E-3</v>
      </c>
    </row>
    <row r="26" spans="1:18" x14ac:dyDescent="0.45">
      <c r="A26" t="s">
        <v>276</v>
      </c>
      <c r="B26">
        <v>5.7809266666666659E-3</v>
      </c>
      <c r="C26">
        <v>-3.2622516666666664E-2</v>
      </c>
      <c r="D26">
        <v>3.1736533333333337E-2</v>
      </c>
      <c r="E26">
        <v>-2.945000000000001E-3</v>
      </c>
      <c r="F26">
        <v>2.9130186666666665E-2</v>
      </c>
      <c r="G26">
        <v>-2.9248360000000001E-2</v>
      </c>
      <c r="H26">
        <v>1.8738583333333336E-2</v>
      </c>
      <c r="I26">
        <v>-1.5606760000000003E-2</v>
      </c>
      <c r="J26">
        <v>-6.3346433333333327E-2</v>
      </c>
      <c r="K26">
        <v>5.0897433333333332E-2</v>
      </c>
      <c r="L26">
        <v>-3.5560399999999999E-2</v>
      </c>
      <c r="N26">
        <f t="shared" si="0"/>
        <v>-3.9132551515151512E-3</v>
      </c>
      <c r="O26">
        <f t="shared" si="1"/>
        <v>3.4801839376990579E-2</v>
      </c>
      <c r="Q26">
        <f t="array" ref="Q26">AVERAGE(ABS(B26:L26))</f>
        <v>2.8692103030303031E-2</v>
      </c>
      <c r="R26">
        <f t="array" ref="R26">STDEV(ABS(B26:L26))/SQRT(11)</f>
        <v>5.4142278267468652E-3</v>
      </c>
    </row>
    <row r="27" spans="1:18" x14ac:dyDescent="0.45">
      <c r="A27" t="s">
        <v>277</v>
      </c>
      <c r="B27">
        <v>2.0525299999999995E-3</v>
      </c>
      <c r="C27">
        <v>3.0182566666666664E-2</v>
      </c>
      <c r="D27">
        <v>1.4260149999999999E-2</v>
      </c>
      <c r="E27">
        <v>-2.5423156666666669E-2</v>
      </c>
      <c r="F27">
        <v>3.9362066666666667E-2</v>
      </c>
      <c r="G27">
        <v>1.5822425000000001E-2</v>
      </c>
      <c r="H27">
        <v>-6.3486666666666665E-3</v>
      </c>
      <c r="I27">
        <v>-2.2165666666666667E-2</v>
      </c>
      <c r="J27">
        <v>1.1942066666666667E-2</v>
      </c>
      <c r="K27">
        <v>3.3214333333333335E-3</v>
      </c>
      <c r="L27">
        <v>1.657908E-2</v>
      </c>
      <c r="N27">
        <f t="shared" si="0"/>
        <v>7.2349843939393923E-3</v>
      </c>
      <c r="O27">
        <f t="shared" si="1"/>
        <v>1.9871961487488571E-2</v>
      </c>
      <c r="Q27">
        <f t="array" ref="Q27">AVERAGE(ABS(B27:L27))</f>
        <v>1.7041800757575758E-2</v>
      </c>
      <c r="R27">
        <f t="array" ref="R27">STDEV(ABS(B27:L27))/SQRT(11)</f>
        <v>3.4773171750101931E-3</v>
      </c>
    </row>
    <row r="28" spans="1:18" x14ac:dyDescent="0.45">
      <c r="A28" t="s">
        <v>278</v>
      </c>
      <c r="B28">
        <v>-1.8002043333333335E-2</v>
      </c>
      <c r="C28">
        <v>5.4540499999999993E-3</v>
      </c>
      <c r="D28">
        <v>-1.2023646666666667E-2</v>
      </c>
      <c r="E28">
        <v>-1.5609506666666668E-2</v>
      </c>
      <c r="F28">
        <v>3.3924833333333328E-2</v>
      </c>
      <c r="G28">
        <v>2.31104E-2</v>
      </c>
      <c r="H28">
        <v>1.307876E-2</v>
      </c>
      <c r="I28">
        <v>2.2286333333333335E-2</v>
      </c>
      <c r="J28">
        <v>-9.7540500000000002E-3</v>
      </c>
      <c r="K28">
        <v>-2.3014370000000003E-2</v>
      </c>
      <c r="L28">
        <v>6.5496799999999996E-3</v>
      </c>
      <c r="N28">
        <f t="shared" si="0"/>
        <v>2.3636763636363622E-3</v>
      </c>
      <c r="O28">
        <f t="shared" si="1"/>
        <v>1.9238006458792475E-2</v>
      </c>
      <c r="Q28">
        <f t="array" ref="Q28">AVERAGE(ABS(B28:L28))</f>
        <v>1.6618879393939391E-2</v>
      </c>
      <c r="R28">
        <f t="array" ref="R28">STDEV(ABS(B28:L28))/SQRT(11)</f>
        <v>2.5662262267317016E-3</v>
      </c>
    </row>
    <row r="29" spans="1:18" x14ac:dyDescent="0.45">
      <c r="A29" t="s">
        <v>279</v>
      </c>
      <c r="B29">
        <v>1.0846349999999999E-2</v>
      </c>
      <c r="C29">
        <v>-2.14974E-2</v>
      </c>
      <c r="D29">
        <v>1.0836186666666666E-2</v>
      </c>
      <c r="E29">
        <v>-1.2123066433333331E-2</v>
      </c>
      <c r="F29">
        <v>-1.2128733333333331E-2</v>
      </c>
      <c r="G29">
        <v>2.1252999999999997E-3</v>
      </c>
      <c r="H29">
        <v>-2.7607916666666666E-2</v>
      </c>
      <c r="I29">
        <v>-2.1878140000000001E-2</v>
      </c>
      <c r="J29">
        <v>-5.556933333333334E-3</v>
      </c>
      <c r="K29">
        <v>8.089289999999999E-3</v>
      </c>
      <c r="L29">
        <v>-1.8660546666666666E-2</v>
      </c>
      <c r="N29">
        <f t="shared" si="0"/>
        <v>-7.9596008878787886E-3</v>
      </c>
      <c r="O29">
        <f t="shared" si="1"/>
        <v>1.4086414570909115E-2</v>
      </c>
      <c r="Q29">
        <f t="array" ref="Q29">AVERAGE(ABS(B29:L29))</f>
        <v>1.3759078463636361E-2</v>
      </c>
      <c r="R29">
        <f t="array" ref="R29">STDEV(ABS(B29:L29))/SQRT(11)</f>
        <v>2.3330507184200098E-3</v>
      </c>
    </row>
    <row r="30" spans="1:18" x14ac:dyDescent="0.45">
      <c r="A30" t="s">
        <v>280</v>
      </c>
      <c r="B30">
        <v>-1.5745833333333332E-3</v>
      </c>
      <c r="C30">
        <v>4.5825433333333332E-2</v>
      </c>
      <c r="D30">
        <v>1.9321563333333333E-2</v>
      </c>
      <c r="E30">
        <v>-0.11921566666666668</v>
      </c>
      <c r="F30">
        <v>-7.5687599999999994E-2</v>
      </c>
      <c r="G30">
        <v>-4.8258166666666664E-2</v>
      </c>
      <c r="H30">
        <v>-8.3405400000000005E-2</v>
      </c>
      <c r="I30">
        <v>-4.0336566666666664E-2</v>
      </c>
      <c r="J30">
        <v>-8.0957800000000021E-3</v>
      </c>
      <c r="K30">
        <v>-1.7918296666666667E-2</v>
      </c>
      <c r="L30">
        <v>-2.5502466666666668E-2</v>
      </c>
      <c r="N30">
        <f t="shared" si="0"/>
        <v>-3.2258866363636368E-2</v>
      </c>
      <c r="O30">
        <f t="shared" si="1"/>
        <v>4.7873911695490767E-2</v>
      </c>
      <c r="Q30">
        <f t="array" ref="Q30">AVERAGE(ABS(B30:L30))</f>
        <v>4.410377484848485E-2</v>
      </c>
      <c r="R30">
        <f t="array" ref="R30">STDEV(ABS(B30:L30))/SQRT(11)</f>
        <v>1.0858394634930922E-2</v>
      </c>
    </row>
    <row r="31" spans="1:18" x14ac:dyDescent="0.45">
      <c r="A31" t="s">
        <v>281</v>
      </c>
      <c r="B31">
        <v>-5.369636666666666E-3</v>
      </c>
      <c r="C31">
        <v>-1.02837E-2</v>
      </c>
      <c r="D31">
        <v>2.3249236666666663E-3</v>
      </c>
      <c r="E31">
        <v>-1.0909383333333333E-2</v>
      </c>
      <c r="F31">
        <v>-2.94402E-2</v>
      </c>
      <c r="G31">
        <v>-3.8020866666666667E-2</v>
      </c>
      <c r="H31">
        <v>-2.5975233333333334E-2</v>
      </c>
      <c r="I31">
        <v>-2.0043700000000001E-2</v>
      </c>
      <c r="J31">
        <v>-1.9606843333333332E-2</v>
      </c>
      <c r="K31">
        <v>-5.4334566666666669E-3</v>
      </c>
      <c r="L31">
        <v>1.5154306666666667E-2</v>
      </c>
      <c r="N31">
        <f t="shared" si="0"/>
        <v>-1.3418526333333331E-2</v>
      </c>
      <c r="O31">
        <f t="shared" si="1"/>
        <v>1.5201184696525609E-2</v>
      </c>
      <c r="Q31">
        <f t="array" ref="Q31">AVERAGE(ABS(B31:L31))</f>
        <v>1.6596568212121212E-2</v>
      </c>
      <c r="R31">
        <f t="array" ref="R31">STDEV(ABS(B31:L31))/SQRT(11)</f>
        <v>3.3864417631937257E-3</v>
      </c>
    </row>
    <row r="32" spans="1:18" x14ac:dyDescent="0.45">
      <c r="A32" t="s">
        <v>282</v>
      </c>
      <c r="B32">
        <v>1.3267283333333333E-2</v>
      </c>
      <c r="C32">
        <v>1.8313406666666667E-2</v>
      </c>
      <c r="D32">
        <v>-2.0212633333333334E-2</v>
      </c>
      <c r="E32">
        <v>-1.2729496666666666E-2</v>
      </c>
      <c r="F32">
        <v>-2.3271533333333334E-3</v>
      </c>
      <c r="G32">
        <v>6.0608766666666661E-3</v>
      </c>
      <c r="H32">
        <v>-4.3356033333333335E-3</v>
      </c>
      <c r="I32">
        <v>-4.637903333333334E-2</v>
      </c>
      <c r="J32">
        <v>-1.3740833333333332E-2</v>
      </c>
      <c r="K32">
        <v>-1.3983529999999999E-2</v>
      </c>
      <c r="L32">
        <v>-5.0086743333333334E-3</v>
      </c>
      <c r="N32">
        <f t="shared" si="0"/>
        <v>-7.3704900909090923E-3</v>
      </c>
      <c r="O32">
        <f t="shared" si="1"/>
        <v>1.7623352191891907E-2</v>
      </c>
      <c r="Q32">
        <f t="array" ref="Q32">AVERAGE(ABS(B32:L32))</f>
        <v>1.4214411303030304E-2</v>
      </c>
      <c r="R32">
        <f t="array" ref="R32">STDEV(ABS(B32:L32))/SQRT(11)</f>
        <v>3.6690925496489289E-3</v>
      </c>
    </row>
    <row r="33" spans="1:18" x14ac:dyDescent="0.45">
      <c r="A33" t="s">
        <v>283</v>
      </c>
      <c r="B33">
        <v>-2.5118466666666669E-2</v>
      </c>
      <c r="C33">
        <v>-1.7607033333333331E-2</v>
      </c>
      <c r="D33">
        <v>2.8935833333333338E-2</v>
      </c>
      <c r="E33">
        <v>6.5359933333333326E-3</v>
      </c>
      <c r="F33">
        <v>1.075769E-2</v>
      </c>
      <c r="G33">
        <v>-3.912333333333344E-5</v>
      </c>
      <c r="H33">
        <v>1.4530700000000001E-2</v>
      </c>
      <c r="I33">
        <v>-1.818373333333333E-2</v>
      </c>
      <c r="J33">
        <v>-5.4079299999999992E-3</v>
      </c>
      <c r="K33">
        <v>-1.119153E-2</v>
      </c>
      <c r="L33">
        <v>-2.6969533333333334E-2</v>
      </c>
      <c r="N33">
        <f t="shared" si="0"/>
        <v>-3.9779212121212109E-3</v>
      </c>
      <c r="O33">
        <f t="shared" si="1"/>
        <v>1.7850083543803824E-2</v>
      </c>
      <c r="Q33">
        <f t="array" ref="Q33">AVERAGE(ABS(B33:L33))</f>
        <v>1.5025233333333332E-2</v>
      </c>
      <c r="R33">
        <f t="array" ref="R33">STDEV(ABS(B33:L33))/SQRT(11)</f>
        <v>2.823574861998079E-3</v>
      </c>
    </row>
    <row r="34" spans="1:18" x14ac:dyDescent="0.45">
      <c r="A34" t="s">
        <v>284</v>
      </c>
      <c r="B34">
        <v>2.05468E-2</v>
      </c>
      <c r="C34">
        <v>7.0340000000000012E-3</v>
      </c>
      <c r="D34">
        <v>-1.3137049999999999E-2</v>
      </c>
      <c r="E34">
        <v>-9.9821999999999994E-5</v>
      </c>
      <c r="F34">
        <v>-6.9852666666666667E-3</v>
      </c>
      <c r="G34">
        <v>-6.7827436666666662E-3</v>
      </c>
      <c r="H34">
        <v>-1.7345881666666663E-2</v>
      </c>
      <c r="I34">
        <v>-2.1202033333333332E-2</v>
      </c>
      <c r="J34">
        <v>1.6291633333333329E-2</v>
      </c>
      <c r="K34">
        <v>1.9509566666666669E-2</v>
      </c>
      <c r="L34">
        <v>6.7478533333333339E-3</v>
      </c>
      <c r="N34">
        <f t="shared" si="0"/>
        <v>4.1609600000000051E-4</v>
      </c>
      <c r="O34">
        <f t="shared" si="1"/>
        <v>1.4761826180360633E-2</v>
      </c>
      <c r="Q34">
        <f t="array" ref="Q34">AVERAGE(ABS(B34:L34))</f>
        <v>1.2334786424242423E-2</v>
      </c>
      <c r="R34">
        <f t="array" ref="R34">STDEV(ABS(B34:L34))/SQRT(11)</f>
        <v>2.1477326290273379E-3</v>
      </c>
    </row>
    <row r="35" spans="1:18" x14ac:dyDescent="0.45">
      <c r="A35" t="s">
        <v>285</v>
      </c>
      <c r="B35">
        <v>-1.3577193333333333E-2</v>
      </c>
      <c r="C35">
        <v>1.6145533333333333E-2</v>
      </c>
      <c r="D35">
        <v>-6.4265833333333336E-3</v>
      </c>
      <c r="E35">
        <v>1.5352016666666668E-2</v>
      </c>
      <c r="F35">
        <v>1.6227636666666666E-2</v>
      </c>
      <c r="G35">
        <v>7.8775366666666655E-3</v>
      </c>
      <c r="H35">
        <v>1.7697066666666657E-3</v>
      </c>
      <c r="I35">
        <v>3.13441E-2</v>
      </c>
      <c r="J35">
        <v>-2.4199295366666665E-2</v>
      </c>
      <c r="K35">
        <v>9.6516333333333346E-3</v>
      </c>
      <c r="L35">
        <v>-1.6830196666666668E-2</v>
      </c>
      <c r="N35">
        <f t="shared" si="0"/>
        <v>3.3940813303030308E-3</v>
      </c>
      <c r="O35">
        <f t="shared" si="1"/>
        <v>1.6935990759201484E-2</v>
      </c>
      <c r="Q35">
        <f t="array" ref="Q35">AVERAGE(ABS(B35:L35))</f>
        <v>1.4491039275757574E-2</v>
      </c>
      <c r="R35">
        <f t="array" ref="R35">STDEV(ABS(B35:L35))/SQRT(11)</f>
        <v>2.4956381705148424E-3</v>
      </c>
    </row>
    <row r="36" spans="1:18" x14ac:dyDescent="0.45">
      <c r="A36" t="s">
        <v>286</v>
      </c>
      <c r="B36">
        <v>1.8250029999999997E-2</v>
      </c>
      <c r="C36">
        <v>-1.9304399999999999E-2</v>
      </c>
      <c r="D36">
        <v>3.9255666666666682E-3</v>
      </c>
      <c r="E36">
        <v>-1.4576189999999998E-2</v>
      </c>
      <c r="F36">
        <v>-1.1082196666666667E-2</v>
      </c>
      <c r="G36">
        <v>-1.0822576666666667E-2</v>
      </c>
      <c r="H36">
        <v>7.1770000000000002E-3</v>
      </c>
      <c r="I36">
        <v>-3.1764233333333329E-2</v>
      </c>
      <c r="J36">
        <v>6.9602333333333337E-3</v>
      </c>
      <c r="K36">
        <v>2.2463100000000001E-3</v>
      </c>
      <c r="L36">
        <v>-4.9896999999999997E-3</v>
      </c>
      <c r="N36">
        <f t="shared" si="0"/>
        <v>-4.9072869696969688E-3</v>
      </c>
      <c r="O36">
        <f t="shared" si="1"/>
        <v>1.4309121856977995E-2</v>
      </c>
      <c r="Q36">
        <f t="array" ref="Q36">AVERAGE(ABS(B36:L36))</f>
        <v>1.1918039696969696E-2</v>
      </c>
      <c r="R36">
        <f t="array" ref="R36">STDEV(ABS(B36:L36))/SQRT(11)</f>
        <v>2.6111116236140906E-3</v>
      </c>
    </row>
    <row r="37" spans="1:18" x14ac:dyDescent="0.45">
      <c r="A37" t="s">
        <v>287</v>
      </c>
      <c r="B37">
        <v>-1.927974E-2</v>
      </c>
      <c r="C37">
        <v>-2.0684666666666665E-3</v>
      </c>
      <c r="D37">
        <v>-2.134869E-2</v>
      </c>
      <c r="E37">
        <v>1.9141366666666673E-3</v>
      </c>
      <c r="F37">
        <v>-3.8542399999999997E-3</v>
      </c>
      <c r="G37">
        <v>1.4926050000000001E-2</v>
      </c>
      <c r="H37">
        <v>4.6257666666666669E-2</v>
      </c>
      <c r="I37">
        <v>5.2548300000000013E-2</v>
      </c>
      <c r="J37">
        <v>-6.6240666666666651E-3</v>
      </c>
      <c r="K37">
        <v>-3.8625199999999998E-2</v>
      </c>
      <c r="L37">
        <v>-2.7069600000000009E-3</v>
      </c>
      <c r="N37">
        <f t="shared" si="0"/>
        <v>1.921708181818184E-3</v>
      </c>
      <c r="O37">
        <f t="shared" si="1"/>
        <v>2.7343453488206902E-2</v>
      </c>
      <c r="Q37">
        <f t="array" ref="Q37">AVERAGE(ABS(B37:L37))</f>
        <v>1.9104865151515157E-2</v>
      </c>
      <c r="R37">
        <f t="array" ref="R37">STDEV(ABS(B37:L37))/SQRT(11)</f>
        <v>5.6426238861662396E-3</v>
      </c>
    </row>
    <row r="38" spans="1:18" x14ac:dyDescent="0.45">
      <c r="A38" t="s">
        <v>288</v>
      </c>
      <c r="B38">
        <v>-6.8255499999999997E-3</v>
      </c>
      <c r="C38">
        <v>-1.7636466666666666E-2</v>
      </c>
      <c r="D38">
        <v>6.4636933333333327E-3</v>
      </c>
      <c r="E38">
        <v>-2.4124266666666668E-2</v>
      </c>
      <c r="F38">
        <v>-2.9089000000000003E-3</v>
      </c>
      <c r="G38">
        <v>1.6728542666666665E-3</v>
      </c>
      <c r="H38">
        <v>2.0299616666666669E-2</v>
      </c>
      <c r="I38">
        <v>1.1531800000000008E-3</v>
      </c>
      <c r="J38">
        <v>-6.1244749999999999E-3</v>
      </c>
      <c r="K38">
        <v>-1.9619236666666667E-3</v>
      </c>
      <c r="L38">
        <v>6.1580000000000087E-4</v>
      </c>
      <c r="N38">
        <f t="shared" si="0"/>
        <v>-2.6705852484848482E-3</v>
      </c>
      <c r="O38">
        <f t="shared" si="1"/>
        <v>1.1701890152484174E-2</v>
      </c>
      <c r="Q38">
        <f t="array" ref="Q38">AVERAGE(ABS(B38:L38))</f>
        <v>8.1624296606060617E-3</v>
      </c>
      <c r="R38">
        <f t="array" ref="R38">STDEV(ABS(B38:L38))/SQRT(11)</f>
        <v>2.5493613729074423E-3</v>
      </c>
    </row>
    <row r="39" spans="1:18" x14ac:dyDescent="0.45">
      <c r="A39" t="s">
        <v>289</v>
      </c>
      <c r="B39">
        <v>5.8499633333333337E-3</v>
      </c>
      <c r="C39">
        <v>1.2486146666666665E-2</v>
      </c>
      <c r="D39">
        <v>3.8487903333333331E-3</v>
      </c>
      <c r="E39">
        <v>-1.3658666666666666E-2</v>
      </c>
      <c r="F39">
        <v>-9.3806000000000011E-3</v>
      </c>
      <c r="G39">
        <v>7.4001100000000005E-3</v>
      </c>
      <c r="H39">
        <v>8.2297666666666643E-4</v>
      </c>
      <c r="I39">
        <v>-1.5122016666666668E-2</v>
      </c>
      <c r="J39">
        <v>-8.872936666666666E-3</v>
      </c>
      <c r="K39">
        <v>2.7880833333333337E-2</v>
      </c>
      <c r="L39">
        <v>-2.7386933333333335E-2</v>
      </c>
      <c r="N39">
        <f t="shared" si="0"/>
        <v>-1.4665757272727272E-3</v>
      </c>
      <c r="O39">
        <f t="shared" si="1"/>
        <v>1.5316863114263972E-2</v>
      </c>
      <c r="Q39">
        <f t="array" ref="Q39">AVERAGE(ABS(B39:L39))</f>
        <v>1.2064543060606064E-2</v>
      </c>
      <c r="R39">
        <f t="array" ref="R39">STDEV(ABS(B39:L39))/SQRT(11)</f>
        <v>2.6434087028609061E-3</v>
      </c>
    </row>
    <row r="40" spans="1:18" x14ac:dyDescent="0.45">
      <c r="A40" t="s">
        <v>290</v>
      </c>
      <c r="B40">
        <v>-5.1367366666666666E-3</v>
      </c>
      <c r="C40">
        <v>2.5252433333333334E-2</v>
      </c>
      <c r="D40">
        <v>-2.3134633333333335E-2</v>
      </c>
      <c r="E40">
        <v>6.3061053333333334E-3</v>
      </c>
      <c r="F40">
        <v>1.0609926666666667E-2</v>
      </c>
      <c r="G40">
        <v>-8.4341173333333328E-3</v>
      </c>
      <c r="H40">
        <v>-9.0043959999999996E-3</v>
      </c>
      <c r="I40">
        <v>2.7888E-2</v>
      </c>
      <c r="J40">
        <v>8.1727866666666659E-3</v>
      </c>
      <c r="K40">
        <v>-3.0530733333333334E-2</v>
      </c>
      <c r="L40">
        <v>1.8768673333333333E-2</v>
      </c>
      <c r="N40">
        <f t="shared" si="0"/>
        <v>1.8870280606060605E-3</v>
      </c>
      <c r="O40">
        <f t="shared" si="1"/>
        <v>1.8956760909279731E-2</v>
      </c>
      <c r="Q40">
        <f t="array" ref="Q40">AVERAGE(ABS(B40:L40))</f>
        <v>1.5748958363636364E-2</v>
      </c>
      <c r="R40">
        <f t="array" ref="R40">STDEV(ABS(B40:L40))/SQRT(11)</f>
        <v>2.8674202544155094E-3</v>
      </c>
    </row>
    <row r="41" spans="1:18" x14ac:dyDescent="0.45">
      <c r="A41" t="s">
        <v>291</v>
      </c>
      <c r="B41">
        <v>1.8276733333333333E-2</v>
      </c>
      <c r="C41">
        <v>5.1637500000000008E-3</v>
      </c>
      <c r="D41">
        <v>1.68519E-2</v>
      </c>
      <c r="E41">
        <v>-4.1981900000000001E-3</v>
      </c>
      <c r="F41">
        <v>1.9792533333333331E-2</v>
      </c>
      <c r="G41">
        <v>-4.8199100000000002E-3</v>
      </c>
      <c r="H41">
        <v>-5.6318999999999996E-3</v>
      </c>
      <c r="I41">
        <v>-2.8208233333333332E-2</v>
      </c>
      <c r="J41">
        <v>-7.7213866666666674E-3</v>
      </c>
      <c r="K41">
        <v>-1.8520633333333333E-3</v>
      </c>
      <c r="L41">
        <v>2.3464866666666667E-2</v>
      </c>
      <c r="N41">
        <f t="shared" si="0"/>
        <v>2.8289181818181817E-3</v>
      </c>
      <c r="O41">
        <f t="shared" si="1"/>
        <v>1.5589524114933816E-2</v>
      </c>
      <c r="Q41">
        <f t="array" ref="Q41">AVERAGE(ABS(B41:L41))</f>
        <v>1.2361951515151515E-2</v>
      </c>
      <c r="R41">
        <f t="array" ref="R41">STDEV(ABS(B41:L41))/SQRT(11)</f>
        <v>2.7590625586537396E-3</v>
      </c>
    </row>
    <row r="42" spans="1:18" x14ac:dyDescent="0.45">
      <c r="A42" t="s">
        <v>292</v>
      </c>
      <c r="B42">
        <v>-1.0512216666666666E-2</v>
      </c>
      <c r="C42">
        <v>5.0610466666666668E-3</v>
      </c>
      <c r="D42">
        <v>6.392373666666667E-3</v>
      </c>
      <c r="E42">
        <v>4.7244289999999996E-3</v>
      </c>
      <c r="F42">
        <v>-1.8434523333333336E-3</v>
      </c>
      <c r="G42">
        <v>4.69624E-3</v>
      </c>
      <c r="H42">
        <v>-5.3621033333333332E-3</v>
      </c>
      <c r="I42">
        <v>3.4167900000000001E-2</v>
      </c>
      <c r="J42">
        <v>1.248321E-2</v>
      </c>
      <c r="K42">
        <v>-1.9248013333333331E-2</v>
      </c>
      <c r="L42">
        <v>2.9838999999999994E-4</v>
      </c>
      <c r="N42">
        <f t="shared" si="0"/>
        <v>2.8052548787878789E-3</v>
      </c>
      <c r="O42">
        <f t="shared" si="1"/>
        <v>1.364109846669782E-2</v>
      </c>
      <c r="Q42">
        <f t="array" ref="Q42">AVERAGE(ABS(B42:L42))</f>
        <v>9.5263068181818174E-3</v>
      </c>
      <c r="R42">
        <f t="array" ref="R42">STDEV(ABS(B42:L42))/SQRT(11)</f>
        <v>2.9373827876507221E-3</v>
      </c>
    </row>
    <row r="43" spans="1:18" x14ac:dyDescent="0.45">
      <c r="A43" t="s">
        <v>293</v>
      </c>
      <c r="B43">
        <v>-1.3316366666666668E-2</v>
      </c>
      <c r="C43">
        <v>-3.1016533333333338E-3</v>
      </c>
      <c r="D43">
        <v>-1.1644333333333333E-2</v>
      </c>
      <c r="E43">
        <v>1.8604693333333335E-2</v>
      </c>
      <c r="F43">
        <v>-8.0828866666666655E-3</v>
      </c>
      <c r="G43">
        <v>7.8550666666666654E-3</v>
      </c>
      <c r="H43">
        <v>-1.9004733333333333E-2</v>
      </c>
      <c r="I43">
        <v>-3.9485100000000002E-2</v>
      </c>
      <c r="J43">
        <v>-7.0406266666666675E-3</v>
      </c>
      <c r="K43">
        <v>3.6679450000000001E-3</v>
      </c>
      <c r="L43">
        <v>3.28116E-3</v>
      </c>
      <c r="N43">
        <f t="shared" si="0"/>
        <v>-6.2060759090909086E-3</v>
      </c>
      <c r="O43">
        <f t="shared" si="1"/>
        <v>1.5382068205986248E-2</v>
      </c>
      <c r="Q43">
        <f t="array" ref="Q43">AVERAGE(ABS(B43:L43))</f>
        <v>1.2280414999999999E-2</v>
      </c>
      <c r="R43">
        <f t="array" ref="R43">STDEV(ABS(B43:L43))/SQRT(11)</f>
        <v>3.2063216885128095E-3</v>
      </c>
    </row>
    <row r="44" spans="1:18" x14ac:dyDescent="0.45">
      <c r="A44" t="s">
        <v>294</v>
      </c>
      <c r="B44">
        <v>1.1942516333333333E-2</v>
      </c>
      <c r="C44">
        <v>-5.4409400000000009E-3</v>
      </c>
      <c r="D44">
        <v>-3.0207100000000007E-3</v>
      </c>
      <c r="E44">
        <v>1.2991566666666668E-2</v>
      </c>
      <c r="F44">
        <v>-9.3298666666666672E-3</v>
      </c>
      <c r="G44">
        <v>-4.8256633333333332E-3</v>
      </c>
      <c r="H44">
        <v>1.1400523333333334E-2</v>
      </c>
      <c r="I44">
        <v>3.2055033333333337E-2</v>
      </c>
      <c r="J44">
        <v>1.84969E-3</v>
      </c>
      <c r="K44">
        <v>-6.7032033333333336E-3</v>
      </c>
      <c r="L44">
        <v>-1.057403E-2</v>
      </c>
      <c r="N44">
        <f t="shared" si="0"/>
        <v>2.7586287575757582E-3</v>
      </c>
      <c r="O44">
        <f t="shared" si="1"/>
        <v>1.3016979643278121E-2</v>
      </c>
      <c r="Q44">
        <f t="array" ref="Q44">AVERAGE(ABS(B44:L44))</f>
        <v>1.0012158454545457E-2</v>
      </c>
      <c r="R44">
        <f t="array" ref="R44">STDEV(ABS(B44:L44))/SQRT(11)</f>
        <v>2.4779967405333812E-3</v>
      </c>
    </row>
    <row r="45" spans="1:18" x14ac:dyDescent="0.45">
      <c r="A45" t="s">
        <v>295</v>
      </c>
      <c r="B45">
        <v>1.0295753333333333E-2</v>
      </c>
      <c r="C45">
        <v>1.8589500000000005E-3</v>
      </c>
      <c r="D45">
        <v>-5.3573233333333338E-3</v>
      </c>
      <c r="E45">
        <v>7.1213333333333328E-3</v>
      </c>
      <c r="F45">
        <v>-2.184707666666667E-2</v>
      </c>
      <c r="G45">
        <v>1.2079406666666667E-2</v>
      </c>
      <c r="H45">
        <v>-6.8495299999999995E-3</v>
      </c>
      <c r="I45">
        <v>3.2582866666666661E-2</v>
      </c>
      <c r="J45">
        <v>1.9917099999999994E-3</v>
      </c>
      <c r="K45">
        <v>-4.7613533333333334E-3</v>
      </c>
      <c r="L45">
        <v>8.6617113333333339E-3</v>
      </c>
      <c r="N45">
        <f t="shared" si="0"/>
        <v>3.2524043636363627E-3</v>
      </c>
      <c r="O45">
        <f t="shared" si="1"/>
        <v>1.3805585033610842E-2</v>
      </c>
      <c r="Q45">
        <f t="array" ref="Q45">AVERAGE(ABS(B45:L45))</f>
        <v>1.0309728606060603E-2</v>
      </c>
      <c r="R45">
        <f t="array" ref="R45">STDEV(ABS(B45:L45))/SQRT(11)</f>
        <v>2.7848710000421581E-3</v>
      </c>
    </row>
    <row r="46" spans="1:18" x14ac:dyDescent="0.45">
      <c r="A46" t="s">
        <v>296</v>
      </c>
      <c r="B46">
        <v>-3.3962899999999997E-2</v>
      </c>
      <c r="C46">
        <v>-2.9670933333333332E-3</v>
      </c>
      <c r="D46">
        <v>1.19115E-2</v>
      </c>
      <c r="E46">
        <v>-4.1862133333333329E-2</v>
      </c>
      <c r="F46">
        <v>-1.3537929999999998E-2</v>
      </c>
      <c r="G46">
        <v>-2.1519339999999998E-2</v>
      </c>
      <c r="H46">
        <v>1.8864143333333333E-2</v>
      </c>
      <c r="I46">
        <v>-5.9182433333333333E-2</v>
      </c>
      <c r="J46">
        <v>-1.9119716666666665E-2</v>
      </c>
      <c r="K46">
        <v>-2.5021633333333335E-2</v>
      </c>
      <c r="L46">
        <v>-9.3687333333333355E-3</v>
      </c>
      <c r="N46">
        <f t="shared" si="0"/>
        <v>-1.779693363636364E-2</v>
      </c>
      <c r="O46">
        <f t="shared" si="1"/>
        <v>2.2708495479282706E-2</v>
      </c>
      <c r="Q46">
        <f t="array" ref="Q46">AVERAGE(ABS(B46:L46))</f>
        <v>2.3392505151515152E-2</v>
      </c>
      <c r="R46">
        <f t="array" ref="R46">STDEV(ABS(B46:L46))/SQRT(11)</f>
        <v>4.8817794025373612E-3</v>
      </c>
    </row>
    <row r="47" spans="1:18" x14ac:dyDescent="0.45">
      <c r="A47" t="s">
        <v>297</v>
      </c>
      <c r="B47">
        <v>2.56207E-2</v>
      </c>
      <c r="C47">
        <v>1.280975E-2</v>
      </c>
      <c r="D47">
        <v>-1.7842736666666664E-2</v>
      </c>
      <c r="E47">
        <v>-3.2815766666666669E-2</v>
      </c>
      <c r="F47">
        <v>-1.067282E-2</v>
      </c>
      <c r="G47">
        <v>-1.7928866666666668E-2</v>
      </c>
      <c r="H47">
        <v>-2.5371633333333334E-2</v>
      </c>
      <c r="I47">
        <v>3.6865466666666666E-2</v>
      </c>
      <c r="J47">
        <v>-3.8104099999999989E-3</v>
      </c>
      <c r="K47">
        <v>-1.5171800000000001E-2</v>
      </c>
      <c r="L47">
        <v>-1.9696133333333334E-2</v>
      </c>
      <c r="N47">
        <f t="shared" si="0"/>
        <v>-6.1831136363636376E-3</v>
      </c>
      <c r="O47">
        <f t="shared" si="1"/>
        <v>2.2058975691849007E-2</v>
      </c>
      <c r="Q47">
        <f t="array" ref="Q47">AVERAGE(ABS(B47:L47))</f>
        <v>1.9873280303030302E-2</v>
      </c>
      <c r="R47">
        <f t="array" ref="R47">STDEV(ABS(B47:L47))/SQRT(11)</f>
        <v>2.9265306055075548E-3</v>
      </c>
    </row>
    <row r="48" spans="1:18" x14ac:dyDescent="0.45">
      <c r="A48" t="s">
        <v>298</v>
      </c>
      <c r="B48">
        <v>5.0966279999999997E-3</v>
      </c>
      <c r="C48">
        <v>7.5508033333333323E-3</v>
      </c>
      <c r="D48">
        <v>1.5130823333333335E-2</v>
      </c>
      <c r="E48">
        <v>1.2104913333333333E-2</v>
      </c>
      <c r="F48">
        <v>5.4114166666666677E-3</v>
      </c>
      <c r="G48">
        <v>-1.8230166666666669E-2</v>
      </c>
      <c r="H48">
        <v>-7.1292333333333327E-3</v>
      </c>
      <c r="I48">
        <v>-4.4007800000000007E-2</v>
      </c>
      <c r="J48">
        <v>-9.599514E-3</v>
      </c>
      <c r="K48">
        <v>-4.4773666666666654E-3</v>
      </c>
      <c r="L48">
        <v>-5.3783166666666674E-3</v>
      </c>
      <c r="N48">
        <f t="shared" si="0"/>
        <v>-3.9570738787878786E-3</v>
      </c>
      <c r="O48">
        <f t="shared" si="1"/>
        <v>1.6662763355049577E-2</v>
      </c>
      <c r="Q48">
        <f t="array" ref="Q48">AVERAGE(ABS(B48:L48))</f>
        <v>1.2192452909090911E-2</v>
      </c>
      <c r="R48">
        <f t="array" ref="R48">STDEV(ABS(B48:L48))/SQRT(11)</f>
        <v>3.4555681146171712E-3</v>
      </c>
    </row>
    <row r="49" spans="1:18" x14ac:dyDescent="0.45">
      <c r="A49" t="s">
        <v>299</v>
      </c>
      <c r="B49">
        <v>3.67396E-3</v>
      </c>
      <c r="C49">
        <v>2.2047233333333333E-2</v>
      </c>
      <c r="D49">
        <v>-2.2428566666666667E-2</v>
      </c>
      <c r="E49">
        <v>6.7508933333333332E-3</v>
      </c>
      <c r="F49">
        <v>-1.0588773333333335E-3</v>
      </c>
      <c r="G49">
        <v>-2.5946866666666669E-3</v>
      </c>
      <c r="H49">
        <v>-8.4870099999999997E-3</v>
      </c>
      <c r="I49">
        <v>3.4745233333333327E-2</v>
      </c>
      <c r="J49">
        <v>-8.0626666666666624E-4</v>
      </c>
      <c r="K49">
        <v>5.5510499999999992E-3</v>
      </c>
      <c r="L49">
        <v>1.1697193333333333E-2</v>
      </c>
      <c r="N49">
        <f t="shared" si="0"/>
        <v>4.4627414545454543E-3</v>
      </c>
      <c r="O49">
        <f t="shared" si="1"/>
        <v>1.5114627753321131E-2</v>
      </c>
      <c r="Q49">
        <f t="array" ref="Q49">AVERAGE(ABS(B49:L49))</f>
        <v>1.0894633696969696E-2</v>
      </c>
      <c r="R49">
        <f t="array" ref="R49">STDEV(ABS(B49:L49))/SQRT(11)</f>
        <v>3.3001004366304504E-3</v>
      </c>
    </row>
    <row r="50" spans="1:18" x14ac:dyDescent="0.45">
      <c r="A50" t="s">
        <v>300</v>
      </c>
      <c r="B50">
        <v>-4.4406836666666671E-3</v>
      </c>
      <c r="C50">
        <v>-5.4142596666666674E-3</v>
      </c>
      <c r="D50">
        <v>2.1377400000000001E-2</v>
      </c>
      <c r="E50">
        <v>6.3251449999999999E-3</v>
      </c>
      <c r="F50">
        <v>4.4535180000000001E-3</v>
      </c>
      <c r="G50">
        <v>-6.9978499999999999E-3</v>
      </c>
      <c r="H50">
        <v>-5.6355666666666664E-4</v>
      </c>
      <c r="I50">
        <v>1.8849833333333333E-2</v>
      </c>
      <c r="J50">
        <v>1.1729236666666665E-2</v>
      </c>
      <c r="K50">
        <v>2.6428799999999999E-2</v>
      </c>
      <c r="L50">
        <v>-8.3918056666666668E-3</v>
      </c>
      <c r="N50">
        <f t="shared" si="0"/>
        <v>5.7596161212121197E-3</v>
      </c>
      <c r="O50">
        <f t="shared" si="1"/>
        <v>1.2296528035486748E-2</v>
      </c>
      <c r="Q50">
        <f t="array" ref="Q50">AVERAGE(ABS(B50:L50))</f>
        <v>1.0452008060606062E-2</v>
      </c>
      <c r="R50">
        <f t="array" ref="R50">STDEV(ABS(B50:L50))/SQRT(11)</f>
        <v>2.4776487686503268E-3</v>
      </c>
    </row>
    <row r="51" spans="1:18" x14ac:dyDescent="0.45">
      <c r="A51" t="s">
        <v>301</v>
      </c>
      <c r="B51">
        <v>6.6958633333333338E-3</v>
      </c>
      <c r="C51">
        <v>2.1354386666666667E-3</v>
      </c>
      <c r="D51">
        <v>-3.2315899999999995E-3</v>
      </c>
      <c r="E51">
        <v>-4.9190230000000007E-3</v>
      </c>
      <c r="F51">
        <v>8.6583466666666671E-3</v>
      </c>
      <c r="G51">
        <v>5.6895099999999992E-3</v>
      </c>
      <c r="H51">
        <v>-5.81089E-3</v>
      </c>
      <c r="I51">
        <v>8.9433936666666672E-3</v>
      </c>
      <c r="J51">
        <v>1.4211816666666667E-2</v>
      </c>
      <c r="K51">
        <v>-4.1365203333333335E-3</v>
      </c>
      <c r="L51">
        <v>-7.0926633333333331E-3</v>
      </c>
      <c r="N51">
        <f t="shared" si="0"/>
        <v>1.9221529393939395E-3</v>
      </c>
      <c r="O51">
        <f t="shared" si="1"/>
        <v>7.306667397919249E-3</v>
      </c>
      <c r="Q51">
        <f t="array" ref="Q51">AVERAGE(ABS(B51:L51))</f>
        <v>6.5022777878787881E-3</v>
      </c>
      <c r="R51">
        <f t="array" ref="R51">STDEV(ABS(B51:L51))/SQRT(11)</f>
        <v>9.9744899640226924E-4</v>
      </c>
    </row>
    <row r="52" spans="1:18" x14ac:dyDescent="0.45">
      <c r="A52" t="s">
        <v>302</v>
      </c>
      <c r="B52">
        <v>-7.0037400000000005E-3</v>
      </c>
      <c r="C52">
        <v>-2.1005300000000002E-3</v>
      </c>
      <c r="D52">
        <v>6.698053333333333E-3</v>
      </c>
      <c r="E52">
        <v>-3.9932293333333332E-3</v>
      </c>
      <c r="F52">
        <v>1.5888073333333334E-3</v>
      </c>
      <c r="G52">
        <v>-3.4392399999999997E-3</v>
      </c>
      <c r="H52">
        <v>2.2306466666666663E-2</v>
      </c>
      <c r="I52">
        <v>-3.09941E-2</v>
      </c>
      <c r="J52">
        <v>-5.7418000000000009E-3</v>
      </c>
      <c r="K52">
        <v>-6.5650000000000014E-3</v>
      </c>
      <c r="L52">
        <v>4.9688866666666668E-3</v>
      </c>
      <c r="N52">
        <f t="shared" si="0"/>
        <v>-2.2068568484848493E-3</v>
      </c>
      <c r="O52">
        <f t="shared" si="1"/>
        <v>1.2782897590193958E-2</v>
      </c>
      <c r="Q52">
        <f t="array" ref="Q52">AVERAGE(ABS(B52:L52))</f>
        <v>8.6727139393939397E-3</v>
      </c>
      <c r="R52">
        <f t="array" ref="R52">STDEV(ABS(B52:L52))/SQRT(11)</f>
        <v>2.7964611709029629E-3</v>
      </c>
    </row>
    <row r="53" spans="1:18" x14ac:dyDescent="0.45">
      <c r="A53" t="s">
        <v>303</v>
      </c>
      <c r="B53">
        <v>3.8371166666666665E-3</v>
      </c>
      <c r="C53">
        <v>-3.8840699999999999E-3</v>
      </c>
      <c r="D53">
        <v>-2.4575466666666664E-3</v>
      </c>
      <c r="E53">
        <v>-9.8362666666666656E-4</v>
      </c>
      <c r="F53">
        <v>-5.5813566666666663E-3</v>
      </c>
      <c r="G53">
        <v>1.073608E-3</v>
      </c>
      <c r="H53">
        <v>-1.369692E-2</v>
      </c>
      <c r="I53">
        <v>2.66272E-2</v>
      </c>
      <c r="J53">
        <v>2.0269033333333335E-2</v>
      </c>
      <c r="K53">
        <v>3.7789313333333337E-3</v>
      </c>
      <c r="L53">
        <v>-1.0767566666666666E-3</v>
      </c>
      <c r="N53">
        <f t="shared" si="0"/>
        <v>2.5368738787878787E-3</v>
      </c>
      <c r="O53">
        <f t="shared" si="1"/>
        <v>1.1494409572417107E-2</v>
      </c>
      <c r="Q53">
        <f t="array" ref="Q53">AVERAGE(ABS(B53:L53))</f>
        <v>7.5696514545454544E-3</v>
      </c>
      <c r="R53">
        <f t="array" ref="R53">STDEV(ABS(B53:L53))/SQRT(11)</f>
        <v>2.6314732815289057E-3</v>
      </c>
    </row>
    <row r="54" spans="1:18" x14ac:dyDescent="0.45">
      <c r="A54" t="s">
        <v>304</v>
      </c>
      <c r="B54">
        <v>-5.2455466666666666E-3</v>
      </c>
      <c r="C54">
        <v>7.01404E-3</v>
      </c>
      <c r="D54">
        <v>4.6962666666666648E-4</v>
      </c>
      <c r="E54">
        <v>9.5653299999999986E-3</v>
      </c>
      <c r="F54">
        <v>7.8424199999999993E-3</v>
      </c>
      <c r="G54">
        <v>2.9645343333333332E-3</v>
      </c>
      <c r="H54">
        <v>5.8542434666666665E-3</v>
      </c>
      <c r="I54">
        <v>-1.5007933333333334E-2</v>
      </c>
      <c r="J54">
        <v>-5.2264900000000003E-3</v>
      </c>
      <c r="K54">
        <v>-1.250936E-3</v>
      </c>
      <c r="L54">
        <v>1.2780256666666668E-2</v>
      </c>
      <c r="N54">
        <f t="shared" si="0"/>
        <v>1.7963222848484846E-3</v>
      </c>
      <c r="O54">
        <f t="shared" si="1"/>
        <v>8.0929125581833596E-3</v>
      </c>
      <c r="Q54">
        <f t="array" ref="Q54">AVERAGE(ABS(B54:L54))</f>
        <v>6.656487012121212E-3</v>
      </c>
      <c r="R54">
        <f t="array" ref="R54">STDEV(ABS(B54:L54))/SQRT(11)</f>
        <v>1.3586418192698348E-3</v>
      </c>
    </row>
    <row r="55" spans="1:18" x14ac:dyDescent="0.45">
      <c r="A55" t="s">
        <v>305</v>
      </c>
      <c r="B55">
        <v>-1.1283999999999999E-3</v>
      </c>
      <c r="C55">
        <v>-5.0865099999999998E-3</v>
      </c>
      <c r="D55">
        <v>5.6676000000000004E-5</v>
      </c>
      <c r="E55">
        <v>2.0996899999999999E-2</v>
      </c>
      <c r="F55">
        <v>2.4117916666666666E-2</v>
      </c>
      <c r="G55">
        <v>5.795163333333333E-3</v>
      </c>
      <c r="H55">
        <v>-6.3420000000000081E-5</v>
      </c>
      <c r="I55">
        <v>5.880733333333333E-2</v>
      </c>
      <c r="J55">
        <v>3.3549700000000002E-2</v>
      </c>
      <c r="K55">
        <v>1.3726666666666667E-2</v>
      </c>
      <c r="L55">
        <v>-5.7398163333333323E-3</v>
      </c>
      <c r="N55">
        <f t="shared" si="0"/>
        <v>1.3184746333333332E-2</v>
      </c>
      <c r="O55">
        <f t="shared" si="1"/>
        <v>1.9940710958699308E-2</v>
      </c>
      <c r="Q55">
        <f t="array" ref="Q55">AVERAGE(ABS(B55:L55))</f>
        <v>1.5369863848484849E-2</v>
      </c>
      <c r="R55">
        <f t="array" ref="R55">STDEV(ABS(B55:L55))/SQRT(11)</f>
        <v>5.4688976519879666E-3</v>
      </c>
    </row>
    <row r="56" spans="1:18" x14ac:dyDescent="0.45">
      <c r="A56" t="s">
        <v>306</v>
      </c>
      <c r="B56">
        <v>-2.1976980000000001E-3</v>
      </c>
      <c r="C56">
        <v>1.0392126666666668E-3</v>
      </c>
      <c r="D56">
        <v>1.4443800000000001E-3</v>
      </c>
      <c r="E56">
        <v>2.1690033333333334E-2</v>
      </c>
      <c r="F56">
        <v>-1.2620185666666667E-2</v>
      </c>
      <c r="G56">
        <v>3.6389866666666666E-3</v>
      </c>
      <c r="H56">
        <v>-1.0106693333333333E-2</v>
      </c>
      <c r="I56">
        <v>7.1784963333333326E-3</v>
      </c>
      <c r="J56">
        <v>1.156662E-2</v>
      </c>
      <c r="K56">
        <v>1.3377366666666665E-3</v>
      </c>
      <c r="L56">
        <v>8.2685999999999992E-3</v>
      </c>
      <c r="N56">
        <f t="shared" si="0"/>
        <v>2.8399535151515153E-3</v>
      </c>
      <c r="O56">
        <f t="shared" si="1"/>
        <v>9.5909763681161532E-3</v>
      </c>
      <c r="Q56">
        <f t="array" ref="Q56">AVERAGE(ABS(B56:L56))</f>
        <v>7.3716947878787881E-3</v>
      </c>
      <c r="R56">
        <f t="array" ref="R56">STDEV(ABS(B56:L56))/SQRT(11)</f>
        <v>1.9325589443816081E-3</v>
      </c>
    </row>
    <row r="57" spans="1:18" x14ac:dyDescent="0.45">
      <c r="A57" t="s">
        <v>307</v>
      </c>
      <c r="B57">
        <v>2.968826666666668E-4</v>
      </c>
      <c r="C57">
        <v>-7.0324666666666657E-4</v>
      </c>
      <c r="D57">
        <v>1.5741926666666666E-3</v>
      </c>
      <c r="E57">
        <v>6.490329999999999E-3</v>
      </c>
      <c r="F57">
        <v>-1.186189E-2</v>
      </c>
      <c r="G57">
        <v>2.9100266666666672E-3</v>
      </c>
      <c r="H57">
        <v>-2.2459266666666668E-3</v>
      </c>
      <c r="I57">
        <v>1.2278799999999999E-2</v>
      </c>
      <c r="J57">
        <v>-6.2359999999998866E-6</v>
      </c>
      <c r="K57">
        <v>-1.9306533333333334E-3</v>
      </c>
      <c r="L57">
        <v>2.3211863333333334E-3</v>
      </c>
      <c r="N57">
        <f t="shared" si="0"/>
        <v>8.2940596969696971E-4</v>
      </c>
      <c r="O57">
        <f t="shared" si="1"/>
        <v>5.9305925264217015E-3</v>
      </c>
      <c r="Q57">
        <f t="array" ref="Q57">AVERAGE(ABS(B57:L57))</f>
        <v>3.8744882727272723E-3</v>
      </c>
      <c r="R57">
        <f t="array" ref="R57">STDEV(ABS(B57:L57))/SQRT(11)</f>
        <v>1.3285606733407377E-3</v>
      </c>
    </row>
    <row r="58" spans="1:18" x14ac:dyDescent="0.45">
      <c r="A58" t="s">
        <v>308</v>
      </c>
      <c r="B58">
        <v>-1.3606166666666666E-3</v>
      </c>
      <c r="C58">
        <v>-4.8492800000000001E-3</v>
      </c>
      <c r="D58">
        <v>5.7130499999999999E-3</v>
      </c>
      <c r="E58">
        <v>7.1728133333333343E-4</v>
      </c>
      <c r="F58">
        <v>2.8104066666666664E-3</v>
      </c>
      <c r="G58">
        <v>2.617076666666667E-3</v>
      </c>
      <c r="H58">
        <v>1.1812099999999996E-3</v>
      </c>
      <c r="I58">
        <v>-1.6299243333333335E-2</v>
      </c>
      <c r="J58">
        <v>2.6467466666666665E-3</v>
      </c>
      <c r="K58">
        <v>3.2096199999999998E-3</v>
      </c>
      <c r="L58">
        <v>3.1112886666666666E-3</v>
      </c>
      <c r="N58">
        <f t="shared" si="0"/>
        <v>-4.5678181818181949E-5</v>
      </c>
      <c r="O58">
        <f t="shared" si="1"/>
        <v>6.0604652249660624E-3</v>
      </c>
      <c r="Q58">
        <f t="array" ref="Q58">AVERAGE(ABS(B58:L58))</f>
        <v>4.0468927272727271E-3</v>
      </c>
      <c r="R58">
        <f t="array" ref="R58">STDEV(ABS(B58:L58))/SQRT(11)</f>
        <v>1.3044141516157012E-3</v>
      </c>
    </row>
    <row r="59" spans="1:18" x14ac:dyDescent="0.45">
      <c r="A59" t="s">
        <v>309</v>
      </c>
      <c r="B59">
        <v>-5.0146433333333332E-3</v>
      </c>
      <c r="C59">
        <v>-1.8144713333333332E-3</v>
      </c>
      <c r="D59">
        <v>-2.0668966666666667E-3</v>
      </c>
      <c r="E59">
        <v>7.4956933333333335E-3</v>
      </c>
      <c r="F59">
        <v>-8.9128366666666667E-3</v>
      </c>
      <c r="G59">
        <v>1.072162E-3</v>
      </c>
      <c r="H59">
        <v>1.0431533333333329E-3</v>
      </c>
      <c r="I59">
        <v>1.9142033333333332E-2</v>
      </c>
      <c r="J59">
        <v>4.2486333333333358E-4</v>
      </c>
      <c r="K59">
        <v>-2.6548833333333334E-3</v>
      </c>
      <c r="L59">
        <v>-1.0522026666666665E-2</v>
      </c>
      <c r="N59">
        <f t="shared" si="0"/>
        <v>-1.6435024242424212E-4</v>
      </c>
      <c r="O59">
        <f t="shared" si="1"/>
        <v>8.0909521731742529E-3</v>
      </c>
      <c r="Q59">
        <f t="array" ref="Q59">AVERAGE(ABS(B59:L59))</f>
        <v>5.4694239393939378E-3</v>
      </c>
      <c r="R59">
        <f t="array" ref="R59">STDEV(ABS(B59:L59))/SQRT(11)</f>
        <v>1.7211824983608195E-3</v>
      </c>
    </row>
    <row r="60" spans="1:18" x14ac:dyDescent="0.45">
      <c r="A60" t="s">
        <v>310</v>
      </c>
      <c r="B60">
        <v>3.7882633333333332E-3</v>
      </c>
      <c r="C60">
        <v>2.7198426666666664E-3</v>
      </c>
      <c r="D60">
        <v>4.3372699999999998E-3</v>
      </c>
      <c r="E60">
        <v>4.8488133333333327E-3</v>
      </c>
      <c r="F60">
        <v>-9.5093799999999996E-3</v>
      </c>
      <c r="G60">
        <v>-1.5813000000000003E-4</v>
      </c>
      <c r="H60">
        <v>-5.97826E-3</v>
      </c>
      <c r="I60">
        <v>-7.2869666666666661E-3</v>
      </c>
      <c r="J60">
        <v>1.1782469999999998E-2</v>
      </c>
      <c r="K60">
        <v>-2.5524033333333336E-3</v>
      </c>
      <c r="L60">
        <v>1.9324833333333333E-2</v>
      </c>
      <c r="N60">
        <f t="shared" si="0"/>
        <v>1.9378502424242424E-3</v>
      </c>
      <c r="O60">
        <f t="shared" si="1"/>
        <v>8.4902698436141715E-3</v>
      </c>
      <c r="Q60">
        <f t="array" ref="Q60">AVERAGE(ABS(B60:L60))</f>
        <v>6.5715120606060599E-3</v>
      </c>
      <c r="R60">
        <f t="array" ref="R60">STDEV(ABS(B60:L60))/SQRT(11)</f>
        <v>1.615612017350877E-3</v>
      </c>
    </row>
    <row r="61" spans="1:18" x14ac:dyDescent="0.45">
      <c r="A61" t="s">
        <v>311</v>
      </c>
      <c r="B61">
        <v>3.4552799999999998E-3</v>
      </c>
      <c r="C61">
        <v>-4.59735E-3</v>
      </c>
      <c r="D61">
        <v>2.4656733333333337E-4</v>
      </c>
      <c r="E61">
        <v>9.1758999999999992E-4</v>
      </c>
      <c r="F61">
        <v>6.5911533333333329E-3</v>
      </c>
      <c r="G61">
        <v>3.4932800000000001E-3</v>
      </c>
      <c r="H61">
        <v>-4.4731866666666668E-3</v>
      </c>
      <c r="I61">
        <v>2.2788466666666663E-2</v>
      </c>
      <c r="J61">
        <v>-1.2992223333333336E-2</v>
      </c>
      <c r="K61">
        <v>5.2329013333333339E-3</v>
      </c>
      <c r="L61">
        <v>1.3122346666666666E-2</v>
      </c>
      <c r="N61">
        <f t="shared" si="0"/>
        <v>3.0713477575757568E-3</v>
      </c>
      <c r="O61">
        <f t="shared" si="1"/>
        <v>9.4528272552372884E-3</v>
      </c>
      <c r="Q61">
        <f t="array" ref="Q61">AVERAGE(ABS(B61:L61))</f>
        <v>7.0827586666666661E-3</v>
      </c>
      <c r="R61">
        <f t="array" ref="R61">STDEV(ABS(B61:L61))/SQRT(11)</f>
        <v>2.0124706775244555E-3</v>
      </c>
    </row>
    <row r="62" spans="1:18" x14ac:dyDescent="0.45">
      <c r="A62" t="s">
        <v>312</v>
      </c>
      <c r="B62">
        <v>-7.8096666666666677E-4</v>
      </c>
      <c r="C62">
        <v>-1.2160699999999999E-3</v>
      </c>
      <c r="D62">
        <v>-1.421811E-3</v>
      </c>
      <c r="E62">
        <v>1.2385999999999994E-4</v>
      </c>
      <c r="F62">
        <v>1.9093416666666665E-3</v>
      </c>
      <c r="G62">
        <v>-2.1132256666666666E-3</v>
      </c>
      <c r="H62">
        <v>7.7001556666666665E-3</v>
      </c>
      <c r="I62">
        <v>3.5722299999999996E-3</v>
      </c>
      <c r="J62">
        <v>-1.0362403333333334E-2</v>
      </c>
      <c r="K62">
        <v>1.2226736666666666E-3</v>
      </c>
      <c r="L62">
        <v>-1.0072151333333333E-2</v>
      </c>
      <c r="N62">
        <f t="shared" si="0"/>
        <v>-1.0398515454545455E-3</v>
      </c>
      <c r="O62">
        <f t="shared" si="1"/>
        <v>5.3171281571706775E-3</v>
      </c>
      <c r="Q62">
        <f t="array" ref="Q62">AVERAGE(ABS(B62:L62))</f>
        <v>3.6813535454545453E-3</v>
      </c>
      <c r="R62">
        <f t="array" ref="R62">STDEV(ABS(B62:L62))/SQRT(11)</f>
        <v>1.150243921986117E-3</v>
      </c>
    </row>
    <row r="63" spans="1:18" x14ac:dyDescent="0.45">
      <c r="A63" t="s">
        <v>313</v>
      </c>
      <c r="B63">
        <v>5.4626899999999992E-3</v>
      </c>
      <c r="C63">
        <v>-3.6974933333333337E-4</v>
      </c>
      <c r="D63">
        <v>2.3063823333333336E-3</v>
      </c>
      <c r="E63">
        <v>-2.9588586666666667E-3</v>
      </c>
      <c r="F63">
        <v>2.7085570000000003E-3</v>
      </c>
      <c r="G63">
        <v>-2.1278249999999999E-3</v>
      </c>
      <c r="H63">
        <v>1.2896846666666665E-2</v>
      </c>
      <c r="I63">
        <v>-1.2039663333333334E-2</v>
      </c>
      <c r="J63">
        <v>8.2159333333333296E-4</v>
      </c>
      <c r="K63">
        <v>1.0822886666666666E-3</v>
      </c>
      <c r="L63">
        <v>6.5313400000000001E-3</v>
      </c>
      <c r="N63">
        <f t="shared" si="0"/>
        <v>1.3012365151515149E-3</v>
      </c>
      <c r="O63">
        <f t="shared" si="1"/>
        <v>6.2695884511328962E-3</v>
      </c>
      <c r="Q63">
        <f t="array" ref="Q63">AVERAGE(ABS(B63:L63))</f>
        <v>4.4823449393939395E-3</v>
      </c>
      <c r="R63">
        <f t="array" ref="R63">STDEV(ABS(B63:L63))/SQRT(11)</f>
        <v>1.3166665792653501E-3</v>
      </c>
    </row>
    <row r="64" spans="1:18" x14ac:dyDescent="0.45">
      <c r="A64" t="s">
        <v>314</v>
      </c>
      <c r="B64">
        <v>-3.503674E-3</v>
      </c>
      <c r="C64">
        <v>9.5372000000000002E-4</v>
      </c>
      <c r="D64">
        <v>1.1821519999999999E-3</v>
      </c>
      <c r="E64">
        <v>-3.7765833333333332E-3</v>
      </c>
      <c r="F64">
        <v>2.5797466666666667E-3</v>
      </c>
      <c r="G64">
        <v>9.6384666666666672E-5</v>
      </c>
      <c r="H64">
        <v>-1.2265653333333335E-2</v>
      </c>
      <c r="I64">
        <v>6.0761166666666666E-3</v>
      </c>
      <c r="J64">
        <v>6.8702323333333336E-3</v>
      </c>
      <c r="K64">
        <v>1.4190915000000003E-3</v>
      </c>
      <c r="L64">
        <v>-4.8418333333333317E-4</v>
      </c>
      <c r="N64">
        <f t="shared" si="0"/>
        <v>-7.7513651515151604E-5</v>
      </c>
      <c r="O64">
        <f t="shared" si="1"/>
        <v>5.2178296363693056E-3</v>
      </c>
      <c r="Q64">
        <f t="array" ref="Q64">AVERAGE(ABS(B64:L64))</f>
        <v>3.5643216212121213E-3</v>
      </c>
      <c r="R64">
        <f t="array" ref="R64">STDEV(ABS(B64:L64))/SQRT(11)</f>
        <v>1.0978295875200116E-3</v>
      </c>
    </row>
    <row r="65" spans="1:18" x14ac:dyDescent="0.45">
      <c r="A65" t="s">
        <v>315</v>
      </c>
      <c r="B65">
        <v>-3.3070333333333327E-3</v>
      </c>
      <c r="C65">
        <v>1.1640686666666668E-3</v>
      </c>
      <c r="D65">
        <v>5.6653000000000009E-4</v>
      </c>
      <c r="E65">
        <v>4.4034333333333332E-4</v>
      </c>
      <c r="F65">
        <v>-5.365700000000001E-4</v>
      </c>
      <c r="G65">
        <v>-3.0243963333333335E-3</v>
      </c>
      <c r="H65">
        <v>1.1641133333333333E-2</v>
      </c>
      <c r="I65">
        <v>-1.0075526666666666E-2</v>
      </c>
      <c r="J65">
        <v>-3.1479100000000003E-3</v>
      </c>
      <c r="K65">
        <v>-2.8269999999999997E-3</v>
      </c>
      <c r="L65">
        <v>-1.5753013333333332E-3</v>
      </c>
      <c r="N65">
        <f t="shared" si="0"/>
        <v>-9.7106021212121213E-4</v>
      </c>
      <c r="O65">
        <f t="shared" si="1"/>
        <v>5.1892561184569367E-3</v>
      </c>
      <c r="Q65">
        <f t="array" ref="Q65">AVERAGE(ABS(B65:L65))</f>
        <v>3.4823466363636357E-3</v>
      </c>
      <c r="R65">
        <f t="array" ref="R65">STDEV(ABS(B65:L65))/SQRT(11)</f>
        <v>1.1531072995366474E-3</v>
      </c>
    </row>
    <row r="66" spans="1:18" x14ac:dyDescent="0.45">
      <c r="A66" t="s">
        <v>316</v>
      </c>
      <c r="B66">
        <v>1.50773E-2</v>
      </c>
      <c r="C66">
        <v>7.0708433333333334E-4</v>
      </c>
      <c r="D66">
        <v>-3.8308999999999995E-3</v>
      </c>
      <c r="E66">
        <v>2.8635799999999999E-2</v>
      </c>
      <c r="F66">
        <v>8.5772899999999996E-3</v>
      </c>
      <c r="G66">
        <v>6.7424899999999994E-3</v>
      </c>
      <c r="H66">
        <v>1.0161483333333334E-2</v>
      </c>
      <c r="I66">
        <v>2.3863433333333333E-2</v>
      </c>
      <c r="J66">
        <v>1.5603263333333334E-2</v>
      </c>
      <c r="K66">
        <v>1.6931203333333334E-3</v>
      </c>
      <c r="L66">
        <v>8.1573866666666672E-3</v>
      </c>
      <c r="N66">
        <f t="shared" si="0"/>
        <v>1.0489795575757577E-2</v>
      </c>
      <c r="O66">
        <f t="shared" si="1"/>
        <v>9.7812962639707828E-3</v>
      </c>
      <c r="Q66">
        <f t="array" ref="Q66">AVERAGE(ABS(B66:L66))</f>
        <v>1.118632284848485E-2</v>
      </c>
      <c r="R66">
        <f t="array" ref="R66">STDEV(ABS(B66:L66))/SQRT(11)</f>
        <v>2.6810097858368537E-3</v>
      </c>
    </row>
    <row r="67" spans="1:18" x14ac:dyDescent="0.45">
      <c r="A67" t="s">
        <v>317</v>
      </c>
      <c r="B67">
        <v>-1.4470046666666667E-2</v>
      </c>
      <c r="C67">
        <v>-1.8390443333333336E-3</v>
      </c>
      <c r="D67">
        <v>5.2717190000000011E-3</v>
      </c>
      <c r="E67">
        <v>1.2745186666666667E-2</v>
      </c>
      <c r="F67">
        <v>1.1332653666666666E-2</v>
      </c>
      <c r="G67">
        <v>6.7271200000000005E-3</v>
      </c>
      <c r="H67">
        <v>8.4482466666666658E-3</v>
      </c>
      <c r="I67">
        <v>1.5099373333333332E-2</v>
      </c>
      <c r="J67">
        <v>-1.6601399999999998E-3</v>
      </c>
      <c r="K67">
        <v>1.0782439999999999E-2</v>
      </c>
      <c r="L67">
        <v>1.3371266666666664E-3</v>
      </c>
      <c r="N67">
        <f t="shared" si="0"/>
        <v>4.8886031818181812E-3</v>
      </c>
      <c r="O67">
        <f t="shared" si="1"/>
        <v>8.5671722378836933E-3</v>
      </c>
      <c r="Q67">
        <f t="array" ref="Q67">AVERAGE(ABS(B67:L67))</f>
        <v>8.1557360909090913E-3</v>
      </c>
      <c r="R67">
        <f t="array" ref="R67">STDEV(ABS(B67:L67))/SQRT(11)</f>
        <v>1.5526250799200274E-3</v>
      </c>
    </row>
    <row r="68" spans="1:18" x14ac:dyDescent="0.45">
      <c r="A68" t="s">
        <v>318</v>
      </c>
      <c r="B68">
        <v>5.0186733333333329E-4</v>
      </c>
      <c r="C68">
        <v>-3.6350766666666669E-3</v>
      </c>
      <c r="D68">
        <v>-5.7896166666666672E-3</v>
      </c>
      <c r="E68">
        <v>-3.5106400000000002E-3</v>
      </c>
      <c r="F68">
        <v>-5.9067033333333333E-3</v>
      </c>
      <c r="G68">
        <v>3.5984400000000001E-3</v>
      </c>
      <c r="H68">
        <v>8.1356466666666679E-3</v>
      </c>
      <c r="I68">
        <v>-1.4611153333333333E-2</v>
      </c>
      <c r="J68">
        <v>2.2092466666666665E-3</v>
      </c>
      <c r="K68">
        <v>-1.3372810000000001E-3</v>
      </c>
      <c r="L68">
        <v>1.0705863333333334E-2</v>
      </c>
      <c r="N68">
        <f t="shared" si="0"/>
        <v>-8.7630972727272699E-4</v>
      </c>
      <c r="O68">
        <f t="shared" si="1"/>
        <v>7.0686622890466224E-3</v>
      </c>
      <c r="Q68">
        <f t="array" ref="Q68">AVERAGE(ABS(B68:L68))</f>
        <v>5.4492304545454553E-3</v>
      </c>
      <c r="R68">
        <f t="array" ref="R68">STDEV(ABS(B68:L68))/SQRT(11)</f>
        <v>1.2844232298476045E-3</v>
      </c>
    </row>
    <row r="69" spans="1:18" x14ac:dyDescent="0.45">
      <c r="A69" t="s">
        <v>319</v>
      </c>
      <c r="B69">
        <v>-9.9156699999999984E-4</v>
      </c>
      <c r="C69">
        <v>-4.7461300000000003E-3</v>
      </c>
      <c r="D69">
        <v>5.1562033333333339E-3</v>
      </c>
      <c r="E69">
        <v>-6.3357900000000009E-3</v>
      </c>
      <c r="F69">
        <v>-6.1790099999999995E-3</v>
      </c>
      <c r="G69">
        <v>1.3078200000000001E-3</v>
      </c>
      <c r="H69">
        <v>2.5108619999999996E-3</v>
      </c>
      <c r="I69">
        <v>5.847163333333333E-3</v>
      </c>
      <c r="J69">
        <v>7.2623233333333334E-3</v>
      </c>
      <c r="K69">
        <v>4.7330056666666665E-3</v>
      </c>
      <c r="L69">
        <v>-1.2745133333333334E-2</v>
      </c>
      <c r="N69">
        <f t="shared" si="0"/>
        <v>-3.800229696969699E-4</v>
      </c>
      <c r="O69">
        <f t="shared" si="1"/>
        <v>6.3766326700221585E-3</v>
      </c>
      <c r="Q69">
        <f t="array" ref="Q69">AVERAGE(ABS(B69:L69))</f>
        <v>5.2559098181818179E-3</v>
      </c>
      <c r="R69">
        <f t="array" ref="R69">STDEV(ABS(B69:L69))/SQRT(11)</f>
        <v>9.7389828632128629E-4</v>
      </c>
    </row>
    <row r="70" spans="1:18" x14ac:dyDescent="0.45">
      <c r="A70" t="s">
        <v>320</v>
      </c>
      <c r="B70">
        <v>2.7568433333333333E-3</v>
      </c>
      <c r="C70">
        <v>4.792566666666681E-5</v>
      </c>
      <c r="D70">
        <v>-5.8789233333333335E-3</v>
      </c>
      <c r="E70">
        <v>2.5348366666666663E-3</v>
      </c>
      <c r="F70">
        <v>2.2108166666666667E-3</v>
      </c>
      <c r="G70">
        <v>2.9041843333333322E-4</v>
      </c>
      <c r="H70">
        <v>3.129103333333333E-3</v>
      </c>
      <c r="I70">
        <v>-2.4858926666666666E-2</v>
      </c>
      <c r="J70">
        <v>-1.1568599999999998E-2</v>
      </c>
      <c r="K70">
        <v>-1.4543E-2</v>
      </c>
      <c r="L70">
        <v>1.5661533333333335E-2</v>
      </c>
      <c r="N70">
        <f t="shared" si="0"/>
        <v>-2.7470884151515151E-3</v>
      </c>
      <c r="O70">
        <f t="shared" si="1"/>
        <v>1.0903773353079351E-2</v>
      </c>
      <c r="Q70">
        <f t="array" ref="Q70">AVERAGE(ABS(B70:L70))</f>
        <v>7.5891752212121216E-3</v>
      </c>
      <c r="R70">
        <f t="array" ref="R70">STDEV(ABS(B70:L70))/SQRT(11)</f>
        <v>2.409041283844956E-3</v>
      </c>
    </row>
    <row r="71" spans="1:18" x14ac:dyDescent="0.45">
      <c r="A71" t="s">
        <v>321</v>
      </c>
      <c r="B71">
        <v>2.0225533333333319E-4</v>
      </c>
      <c r="C71">
        <v>4.5407433333333339E-3</v>
      </c>
      <c r="D71">
        <v>1.1211959999999999E-3</v>
      </c>
      <c r="E71">
        <v>4.7353533333333335E-3</v>
      </c>
      <c r="F71">
        <v>1.9447400000000001E-3</v>
      </c>
      <c r="G71">
        <v>-1.3985766666666666E-3</v>
      </c>
      <c r="H71">
        <v>-2.0701666666666667E-2</v>
      </c>
      <c r="I71">
        <v>2.9520633333333334E-2</v>
      </c>
      <c r="J71">
        <v>1.4467333333333332E-2</v>
      </c>
      <c r="K71">
        <v>1.55883E-3</v>
      </c>
      <c r="L71">
        <v>-6.0558666666666663E-3</v>
      </c>
      <c r="N71">
        <f t="shared" si="0"/>
        <v>2.721361333333333E-3</v>
      </c>
      <c r="O71">
        <f t="shared" si="1"/>
        <v>1.2316850480942667E-2</v>
      </c>
      <c r="Q71">
        <f t="array" ref="Q71">AVERAGE(ABS(B71:L71))</f>
        <v>7.8406540606060608E-3</v>
      </c>
      <c r="R71">
        <f t="array" ref="R71">STDEV(ABS(B71:L71))/SQRT(11)</f>
        <v>2.8955726756425835E-3</v>
      </c>
    </row>
    <row r="73" spans="1:18" x14ac:dyDescent="0.45">
      <c r="A73" t="s">
        <v>183</v>
      </c>
      <c r="B73">
        <f t="shared" ref="B73:L73" si="2">SQRT(SUMSQ(B9:B71))</f>
        <v>2.5992952326683008</v>
      </c>
      <c r="C73">
        <f t="shared" si="2"/>
        <v>2.6767866318412215</v>
      </c>
      <c r="D73">
        <f t="shared" si="2"/>
        <v>2.5242188534729477</v>
      </c>
      <c r="E73">
        <f t="shared" si="2"/>
        <v>2.3030509531913004</v>
      </c>
      <c r="F73">
        <f t="shared" si="2"/>
        <v>2.0290627634234832</v>
      </c>
      <c r="G73">
        <f t="shared" si="2"/>
        <v>2.9664430390035883</v>
      </c>
      <c r="H73">
        <f t="shared" si="2"/>
        <v>3.3803822397622558</v>
      </c>
      <c r="I73">
        <f t="shared" si="2"/>
        <v>3.5336138946377509</v>
      </c>
      <c r="J73">
        <f t="shared" si="2"/>
        <v>3.1596638182144661</v>
      </c>
      <c r="K73">
        <f t="shared" si="2"/>
        <v>3.2652604638773628</v>
      </c>
      <c r="L73">
        <f t="shared" si="2"/>
        <v>3.393994782322495</v>
      </c>
      <c r="M73">
        <f t="shared" ref="M73" si="3">SQRT(SUMSQ(M9:M71))</f>
        <v>0</v>
      </c>
      <c r="N73">
        <f t="shared" ref="N73:N84" si="4">AVERAGE(B73:L73)</f>
        <v>2.8937975156741063</v>
      </c>
      <c r="O73">
        <f t="shared" ref="O73:O84" si="5">STDEV(B73:L73)/SQRT(11)</f>
        <v>0.15007378129773161</v>
      </c>
    </row>
    <row r="74" spans="1:18" x14ac:dyDescent="0.45">
      <c r="A74" t="s">
        <v>186</v>
      </c>
      <c r="B74">
        <f t="shared" ref="B74:L74" si="6">SQRT(SUMSQ(B9:B11))</f>
        <v>2.572897497375179</v>
      </c>
      <c r="C74">
        <f t="shared" si="6"/>
        <v>2.6412233105310121</v>
      </c>
      <c r="D74">
        <f t="shared" si="6"/>
        <v>2.4910010594250842</v>
      </c>
      <c r="E74">
        <f t="shared" si="6"/>
        <v>2.2585633880890854</v>
      </c>
      <c r="F74">
        <f t="shared" si="6"/>
        <v>1.9581005596087246</v>
      </c>
      <c r="G74">
        <f t="shared" si="6"/>
        <v>2.9225870948979242</v>
      </c>
      <c r="H74">
        <f t="shared" si="6"/>
        <v>3.3428764405616143</v>
      </c>
      <c r="I74">
        <f t="shared" si="6"/>
        <v>3.5127830999083987</v>
      </c>
      <c r="J74">
        <f t="shared" si="6"/>
        <v>3.1389102376026585</v>
      </c>
      <c r="K74">
        <f t="shared" si="6"/>
        <v>3.243830338806013</v>
      </c>
      <c r="L74">
        <f t="shared" si="6"/>
        <v>3.3612133726739435</v>
      </c>
      <c r="M74">
        <f t="shared" ref="M74" si="7">SQRT(SUMSQ(M9:M11))</f>
        <v>0</v>
      </c>
      <c r="N74">
        <f>AVERAGE(B74:L74)</f>
        <v>2.8585442181345129</v>
      </c>
      <c r="O74">
        <f>STDEV(B74:L74)/SQRT(11)</f>
        <v>0.15318202668208772</v>
      </c>
    </row>
    <row r="75" spans="1:18" x14ac:dyDescent="0.45">
      <c r="A75" t="s">
        <v>185</v>
      </c>
      <c r="B75">
        <f t="shared" ref="B75:L75" si="8">SQRT(SUMSQ(B11:B71,B9))</f>
        <v>0.39623587204388572</v>
      </c>
      <c r="C75">
        <f t="shared" si="8"/>
        <v>0.57020263933436344</v>
      </c>
      <c r="D75">
        <f t="shared" si="8"/>
        <v>0.47231644217675312</v>
      </c>
      <c r="E75">
        <f t="shared" si="8"/>
        <v>0.68292757684660865</v>
      </c>
      <c r="F75">
        <f t="shared" si="8"/>
        <v>0.99625346159196027</v>
      </c>
      <c r="G75">
        <f t="shared" si="8"/>
        <v>0.75562935064279402</v>
      </c>
      <c r="H75">
        <f t="shared" si="8"/>
        <v>0.75878686895602443</v>
      </c>
      <c r="I75">
        <f t="shared" si="8"/>
        <v>0.6706761086887375</v>
      </c>
      <c r="J75">
        <f t="shared" si="8"/>
        <v>0.59435075210990651</v>
      </c>
      <c r="K75">
        <f t="shared" si="8"/>
        <v>0.46664860914414075</v>
      </c>
      <c r="L75">
        <f t="shared" si="8"/>
        <v>0.79090218899339448</v>
      </c>
      <c r="M75">
        <f t="shared" ref="M75" si="9">SQRT(SUMSQ(M11:M71,M9))</f>
        <v>0</v>
      </c>
      <c r="N75">
        <f>AVERAGE(B75:L75)</f>
        <v>0.65044817004805155</v>
      </c>
      <c r="O75">
        <f>STDEV(B75:L75)/SQRT(11)</f>
        <v>5.2509429102692268E-2</v>
      </c>
    </row>
    <row r="76" spans="1:18" x14ac:dyDescent="0.45">
      <c r="A76" t="s">
        <v>184</v>
      </c>
      <c r="B76">
        <f t="shared" ref="B76:L76" si="10">SQRT(SUMSQ(B12:B71))</f>
        <v>0.36950531061501185</v>
      </c>
      <c r="C76">
        <f t="shared" si="10"/>
        <v>0.43488630274069662</v>
      </c>
      <c r="D76">
        <f t="shared" si="10"/>
        <v>0.40815994679952855</v>
      </c>
      <c r="E76">
        <f t="shared" si="10"/>
        <v>0.45048320166118216</v>
      </c>
      <c r="F76">
        <f t="shared" si="10"/>
        <v>0.53191906938155653</v>
      </c>
      <c r="G76">
        <f t="shared" si="10"/>
        <v>0.50820170836879408</v>
      </c>
      <c r="H76">
        <f t="shared" si="10"/>
        <v>0.50215653937611704</v>
      </c>
      <c r="I76">
        <f t="shared" si="10"/>
        <v>0.38312145512215312</v>
      </c>
      <c r="J76">
        <f t="shared" si="10"/>
        <v>0.36154939414530024</v>
      </c>
      <c r="K76">
        <f t="shared" si="10"/>
        <v>0.37348444412354337</v>
      </c>
      <c r="L76">
        <f t="shared" si="10"/>
        <v>0.47057969122155852</v>
      </c>
      <c r="M76">
        <f t="shared" ref="M76" si="11">SQRT(SUMSQ(M12:M71))</f>
        <v>0</v>
      </c>
      <c r="N76">
        <f t="shared" si="4"/>
        <v>0.43582246032322192</v>
      </c>
      <c r="O76">
        <f>STDEV(B76:L76)</f>
        <v>6.1351849412647527E-2</v>
      </c>
    </row>
    <row r="77" spans="1:18" x14ac:dyDescent="0.45">
      <c r="A77" t="s">
        <v>187</v>
      </c>
      <c r="B77">
        <f t="shared" ref="B77:L77" si="12">SQRT(SUMSQ(B12:B15))</f>
        <v>0.34450843714612334</v>
      </c>
      <c r="C77">
        <f t="shared" si="12"/>
        <v>0.40638296208244118</v>
      </c>
      <c r="D77">
        <f t="shared" si="12"/>
        <v>0.38293105008589418</v>
      </c>
      <c r="E77">
        <f t="shared" si="12"/>
        <v>0.30563826025973617</v>
      </c>
      <c r="F77">
        <f t="shared" si="12"/>
        <v>0.42297385679940075</v>
      </c>
      <c r="G77">
        <f t="shared" si="12"/>
        <v>0.4023320624278291</v>
      </c>
      <c r="H77">
        <f t="shared" si="12"/>
        <v>0.36396829916048251</v>
      </c>
      <c r="I77">
        <f t="shared" si="12"/>
        <v>0.28476278675843125</v>
      </c>
      <c r="J77">
        <f t="shared" si="12"/>
        <v>0.26628072767563893</v>
      </c>
      <c r="K77">
        <f t="shared" si="12"/>
        <v>0.31225362895011588</v>
      </c>
      <c r="L77">
        <f t="shared" si="12"/>
        <v>0.43464798952105288</v>
      </c>
      <c r="M77">
        <f t="shared" ref="M77" si="13">SQRT(SUMSQ(M12:M15))</f>
        <v>0</v>
      </c>
      <c r="N77">
        <f t="shared" si="4"/>
        <v>0.35697091462428604</v>
      </c>
      <c r="O77">
        <f t="shared" si="5"/>
        <v>1.7539800624352855E-2</v>
      </c>
    </row>
    <row r="78" spans="1:18" x14ac:dyDescent="0.45">
      <c r="A78" t="s">
        <v>188</v>
      </c>
      <c r="B78">
        <f t="shared" ref="B78:L78" si="14">SQRT(SUMSQ(B16:B20))</f>
        <v>8.6342721377425838E-2</v>
      </c>
      <c r="C78">
        <f t="shared" si="14"/>
        <v>9.5783529577972856E-2</v>
      </c>
      <c r="D78">
        <f t="shared" si="14"/>
        <v>0.10823238697406003</v>
      </c>
      <c r="E78">
        <f t="shared" si="14"/>
        <v>0.25633138251207438</v>
      </c>
      <c r="F78">
        <f t="shared" si="14"/>
        <v>0.23435670912015605</v>
      </c>
      <c r="G78">
        <f t="shared" si="14"/>
        <v>0.18215049300525285</v>
      </c>
      <c r="H78">
        <f t="shared" si="14"/>
        <v>0.31342138531846381</v>
      </c>
      <c r="I78">
        <f t="shared" si="14"/>
        <v>0.15476659160166834</v>
      </c>
      <c r="J78">
        <f t="shared" si="14"/>
        <v>0.17417222480739036</v>
      </c>
      <c r="K78">
        <f t="shared" si="14"/>
        <v>0.14722338319148645</v>
      </c>
      <c r="L78">
        <f t="shared" si="14"/>
        <v>0.10969897078457212</v>
      </c>
      <c r="M78">
        <f t="shared" ref="M78" si="15">SQRT(SUMSQ(M16:M20))</f>
        <v>0</v>
      </c>
      <c r="N78">
        <f t="shared" si="4"/>
        <v>0.16931634347913846</v>
      </c>
      <c r="O78">
        <f t="shared" si="5"/>
        <v>2.1957271723602616E-2</v>
      </c>
    </row>
    <row r="79" spans="1:18" x14ac:dyDescent="0.45">
      <c r="A79" t="s">
        <v>194</v>
      </c>
      <c r="B79">
        <f t="shared" ref="B79:L79" si="16">SQRT(SUMSQ(B21:B26))</f>
        <v>6.5237448469313342E-2</v>
      </c>
      <c r="C79">
        <f t="shared" si="16"/>
        <v>8.774029760494198E-2</v>
      </c>
      <c r="D79">
        <f t="shared" si="16"/>
        <v>4.9603212355668773E-2</v>
      </c>
      <c r="E79">
        <f t="shared" si="16"/>
        <v>0.14512150279999433</v>
      </c>
      <c r="F79">
        <f t="shared" si="16"/>
        <v>0.18957414810063203</v>
      </c>
      <c r="G79">
        <f t="shared" si="16"/>
        <v>0.23735691558910024</v>
      </c>
      <c r="H79">
        <f t="shared" si="16"/>
        <v>7.6121740885061573E-2</v>
      </c>
      <c r="I79">
        <f t="shared" si="16"/>
        <v>7.6873043844590136E-2</v>
      </c>
      <c r="J79">
        <f t="shared" si="16"/>
        <v>0.15320331131877288</v>
      </c>
      <c r="K79">
        <f t="shared" si="16"/>
        <v>0.11225098432210838</v>
      </c>
      <c r="L79">
        <f t="shared" si="16"/>
        <v>0.11611969974955083</v>
      </c>
      <c r="M79">
        <f t="shared" ref="M79" si="17">SQRT(SUMSQ(M21:M26))</f>
        <v>0</v>
      </c>
      <c r="N79">
        <f t="shared" si="4"/>
        <v>0.11901839136724859</v>
      </c>
      <c r="O79">
        <f t="shared" si="5"/>
        <v>1.7370777838604957E-2</v>
      </c>
    </row>
    <row r="80" spans="1:18" x14ac:dyDescent="0.45">
      <c r="A80" t="s">
        <v>189</v>
      </c>
      <c r="B80">
        <f t="shared" ref="B80:L80" si="18">SQRT(SUMSQ(B27:B33))</f>
        <v>3.5835739663576394E-2</v>
      </c>
      <c r="C80">
        <f t="shared" si="18"/>
        <v>6.5222584364373962E-2</v>
      </c>
      <c r="D80">
        <f t="shared" si="18"/>
        <v>4.5715467571974464E-2</v>
      </c>
      <c r="E80">
        <f t="shared" si="18"/>
        <v>0.12479227320132064</v>
      </c>
      <c r="F80">
        <f t="shared" si="18"/>
        <v>9.7794961464329089E-2</v>
      </c>
      <c r="G80">
        <f t="shared" si="18"/>
        <v>6.7824253256829906E-2</v>
      </c>
      <c r="H80">
        <f t="shared" si="18"/>
        <v>9.3992918823126131E-2</v>
      </c>
      <c r="I80">
        <f t="shared" si="18"/>
        <v>7.7311718730723414E-2</v>
      </c>
      <c r="J80">
        <f t="shared" si="18"/>
        <v>3.0604903571655712E-2</v>
      </c>
      <c r="K80">
        <f t="shared" si="18"/>
        <v>3.5742230209848409E-2</v>
      </c>
      <c r="L80">
        <f t="shared" si="18"/>
        <v>4.7942168985921324E-2</v>
      </c>
      <c r="M80">
        <f t="shared" ref="M80" si="19">SQRT(SUMSQ(M27:M33))</f>
        <v>0</v>
      </c>
      <c r="N80">
        <f t="shared" si="4"/>
        <v>6.5707201803970855E-2</v>
      </c>
      <c r="O80">
        <f t="shared" si="5"/>
        <v>9.1441855774434862E-3</v>
      </c>
    </row>
    <row r="81" spans="1:15" x14ac:dyDescent="0.45">
      <c r="A81" t="s">
        <v>190</v>
      </c>
      <c r="B81">
        <f t="shared" ref="B81:L81" si="20">SQRT(SUMSQ(B34:B41))</f>
        <v>4.1863090990077539E-2</v>
      </c>
      <c r="C81">
        <f t="shared" si="20"/>
        <v>4.2642611724796935E-2</v>
      </c>
      <c r="D81">
        <f t="shared" si="20"/>
        <v>3.9507594282978536E-2</v>
      </c>
      <c r="E81">
        <f t="shared" si="20"/>
        <v>3.5745696179076213E-2</v>
      </c>
      <c r="F81">
        <f t="shared" si="20"/>
        <v>3.2412538720674476E-2</v>
      </c>
      <c r="G81">
        <f t="shared" si="20"/>
        <v>2.4492902378054359E-2</v>
      </c>
      <c r="H81">
        <f t="shared" si="20"/>
        <v>5.4962184265791296E-2</v>
      </c>
      <c r="I81">
        <f t="shared" si="20"/>
        <v>8.3700175378486188E-2</v>
      </c>
      <c r="J81">
        <f t="shared" si="20"/>
        <v>3.4438332904499977E-2</v>
      </c>
      <c r="K81">
        <f t="shared" si="20"/>
        <v>6.0724583403058842E-2</v>
      </c>
      <c r="L81">
        <f t="shared" si="20"/>
        <v>4.4880955609263959E-2</v>
      </c>
      <c r="M81">
        <f t="shared" ref="M81" si="21">SQRT(SUMSQ(M34:M41))</f>
        <v>0</v>
      </c>
      <c r="N81">
        <f t="shared" si="4"/>
        <v>4.5033696894250762E-2</v>
      </c>
      <c r="O81">
        <f t="shared" si="5"/>
        <v>4.9230008196295052E-3</v>
      </c>
    </row>
    <row r="82" spans="1:15" x14ac:dyDescent="0.45">
      <c r="A82" t="s">
        <v>191</v>
      </c>
      <c r="B82">
        <f t="shared" ref="B82:L82" si="22">SQRT(SUMSQ(B42:B50))</f>
        <v>4.9046413415256139E-2</v>
      </c>
      <c r="C82">
        <f t="shared" si="22"/>
        <v>2.8523615553272385E-2</v>
      </c>
      <c r="D82">
        <f t="shared" si="22"/>
        <v>4.3168290148044033E-2</v>
      </c>
      <c r="E82">
        <f t="shared" si="22"/>
        <v>6.0410038340641507E-2</v>
      </c>
      <c r="F82">
        <f t="shared" si="22"/>
        <v>3.1312867224663213E-2</v>
      </c>
      <c r="G82">
        <f t="shared" si="22"/>
        <v>3.7756103727776255E-2</v>
      </c>
      <c r="H82">
        <f t="shared" si="22"/>
        <v>4.1104362532493367E-2</v>
      </c>
      <c r="I82">
        <f t="shared" si="22"/>
        <v>0.11478912770540016</v>
      </c>
      <c r="J82">
        <f t="shared" si="22"/>
        <v>2.8692294002432783E-2</v>
      </c>
      <c r="K82">
        <f t="shared" si="22"/>
        <v>4.5355830342020127E-2</v>
      </c>
      <c r="L82">
        <f t="shared" si="22"/>
        <v>3.0159148829958245E-2</v>
      </c>
      <c r="M82">
        <f t="shared" ref="M82" si="23">SQRT(SUMSQ(M42:M50))</f>
        <v>0</v>
      </c>
      <c r="N82">
        <f t="shared" si="4"/>
        <v>4.6392553801996209E-2</v>
      </c>
      <c r="O82">
        <f t="shared" si="5"/>
        <v>7.4584708456878835E-3</v>
      </c>
    </row>
    <row r="83" spans="1:15" x14ac:dyDescent="0.45">
      <c r="A83" t="s">
        <v>192</v>
      </c>
      <c r="B83">
        <f t="shared" ref="B83:L83" si="24">SQRT(SUMSQ(B51:B60))</f>
        <v>1.3552355914964422E-2</v>
      </c>
      <c r="C83">
        <f t="shared" si="24"/>
        <v>1.161497099250111E-2</v>
      </c>
      <c r="D83">
        <f t="shared" si="24"/>
        <v>1.1038913836986297E-2</v>
      </c>
      <c r="E83">
        <f t="shared" si="24"/>
        <v>3.4150671561939287E-2</v>
      </c>
      <c r="F83">
        <f t="shared" si="24"/>
        <v>3.5065070162145905E-2</v>
      </c>
      <c r="G83">
        <f t="shared" si="24"/>
        <v>1.083780502316457E-2</v>
      </c>
      <c r="H83">
        <f t="shared" si="24"/>
        <v>2.9977310739752051E-2</v>
      </c>
      <c r="I83">
        <f t="shared" si="24"/>
        <v>7.9502510760761369E-2</v>
      </c>
      <c r="J83">
        <f t="shared" si="24"/>
        <v>4.5590299335136419E-2</v>
      </c>
      <c r="K83">
        <f t="shared" si="24"/>
        <v>1.7142297298229317E-2</v>
      </c>
      <c r="L83">
        <f t="shared" si="24"/>
        <v>2.8983366996403564E-2</v>
      </c>
      <c r="M83">
        <f t="shared" ref="M83" si="25">SQRT(SUMSQ(M51:M60))</f>
        <v>0</v>
      </c>
      <c r="N83">
        <f t="shared" si="4"/>
        <v>2.8859597511089484E-2</v>
      </c>
      <c r="O83">
        <f t="shared" si="5"/>
        <v>6.1965787389911438E-3</v>
      </c>
    </row>
    <row r="84" spans="1:15" x14ac:dyDescent="0.45">
      <c r="A84" t="s">
        <v>193</v>
      </c>
      <c r="B84">
        <f t="shared" ref="B84:L84" si="26">SQRT(SUMSQ(B61:B71))</f>
        <v>2.2609410561991033E-2</v>
      </c>
      <c r="C84">
        <f t="shared" si="26"/>
        <v>9.2335278788016582E-3</v>
      </c>
      <c r="D84">
        <f t="shared" si="26"/>
        <v>1.214544816156714E-2</v>
      </c>
      <c r="E84">
        <f t="shared" si="26"/>
        <v>3.2982317418609283E-2</v>
      </c>
      <c r="F84">
        <f t="shared" si="26"/>
        <v>1.8577032724225444E-2</v>
      </c>
      <c r="G84">
        <f t="shared" si="26"/>
        <v>1.1737438746668567E-2</v>
      </c>
      <c r="H84">
        <f t="shared" si="26"/>
        <v>3.4886455359609256E-2</v>
      </c>
      <c r="I84">
        <f t="shared" si="26"/>
        <v>5.7879423273205166E-2</v>
      </c>
      <c r="J84">
        <f t="shared" si="26"/>
        <v>3.1319929078976586E-2</v>
      </c>
      <c r="K84">
        <f t="shared" si="26"/>
        <v>1.9932421267930191E-2</v>
      </c>
      <c r="L84">
        <f t="shared" si="26"/>
        <v>3.0762974015732927E-2</v>
      </c>
      <c r="M84">
        <f t="shared" ref="M84" si="27">SQRT(SUMSQ(M61:M71))</f>
        <v>0</v>
      </c>
      <c r="N84">
        <f t="shared" si="4"/>
        <v>2.564239804430157E-2</v>
      </c>
      <c r="O84">
        <f t="shared" si="5"/>
        <v>4.2356670279497695E-3</v>
      </c>
    </row>
    <row r="88" spans="1:15" ht="21" x14ac:dyDescent="0.65">
      <c r="A88" s="15" t="s">
        <v>330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1:15" x14ac:dyDescent="0.4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1:15" x14ac:dyDescent="0.45">
      <c r="A90" s="13" t="s">
        <v>331</v>
      </c>
      <c r="B90" s="13">
        <f>B10</f>
        <v>-2.5689166666666665</v>
      </c>
      <c r="C90" s="13">
        <f t="shared" ref="C90:L90" si="28">C10</f>
        <v>-2.6153499999999998</v>
      </c>
      <c r="D90" s="13">
        <f t="shared" si="28"/>
        <v>-2.4796366666666669</v>
      </c>
      <c r="E90" s="13">
        <f t="shared" si="28"/>
        <v>-2.1994666666666665</v>
      </c>
      <c r="F90" s="13">
        <f t="shared" si="28"/>
        <v>-1.7676466666666668</v>
      </c>
      <c r="G90" s="13">
        <f t="shared" si="28"/>
        <v>-2.8685899999999998</v>
      </c>
      <c r="H90" s="13">
        <f t="shared" si="28"/>
        <v>-3.2941199999999999</v>
      </c>
      <c r="I90" s="13">
        <f t="shared" si="28"/>
        <v>-3.469383333333333</v>
      </c>
      <c r="J90" s="13">
        <f t="shared" si="28"/>
        <v>-3.1032600000000001</v>
      </c>
      <c r="K90" s="13">
        <f t="shared" si="28"/>
        <v>-3.2317433333333336</v>
      </c>
      <c r="L90" s="13">
        <f t="shared" si="28"/>
        <v>-3.300556666666667</v>
      </c>
    </row>
    <row r="91" spans="1:15" x14ac:dyDescent="0.45">
      <c r="A91" s="13" t="s">
        <v>332</v>
      </c>
      <c r="B91" s="13">
        <f>(16*SQRT(3)*B90/(2*B2)^2)</f>
        <v>-4.4494941870771481</v>
      </c>
      <c r="C91" s="13">
        <f t="shared" ref="C91:L91" si="29">(16*SQRT(3)*C90/(2*C2)^2)</f>
        <v>-4.5299190795752624</v>
      </c>
      <c r="D91" s="13">
        <f t="shared" si="29"/>
        <v>-4.2948566909773991</v>
      </c>
      <c r="E91" s="13">
        <f t="shared" si="29"/>
        <v>-3.8095880162208262</v>
      </c>
      <c r="F91" s="13">
        <f t="shared" si="29"/>
        <v>-3.0616538364964341</v>
      </c>
      <c r="G91" s="13">
        <f t="shared" si="29"/>
        <v>-4.9685436260840046</v>
      </c>
      <c r="H91" s="13">
        <f t="shared" si="29"/>
        <v>-5.7055832062287895</v>
      </c>
      <c r="I91" s="13">
        <f t="shared" si="29"/>
        <v>-6.0091482042660029</v>
      </c>
      <c r="J91" s="13">
        <f t="shared" si="29"/>
        <v>-5.3750039890961938</v>
      </c>
      <c r="K91" s="13">
        <f t="shared" si="29"/>
        <v>-5.5975436503553357</v>
      </c>
      <c r="L91" s="13">
        <f t="shared" si="29"/>
        <v>-5.7167318399268421</v>
      </c>
    </row>
    <row r="92" spans="1:15" x14ac:dyDescent="0.45">
      <c r="A92" s="13" t="s">
        <v>333</v>
      </c>
      <c r="B92" s="13">
        <f>B91+4.5</f>
        <v>5.0505812922851945E-2</v>
      </c>
      <c r="C92" s="13">
        <f t="shared" ref="C92:L92" si="30">C91+4.5</f>
        <v>-2.9919079575262408E-2</v>
      </c>
      <c r="D92" s="13">
        <f t="shared" si="30"/>
        <v>0.20514330902260092</v>
      </c>
      <c r="E92" s="13">
        <f t="shared" si="30"/>
        <v>0.69041198377917379</v>
      </c>
      <c r="F92" s="13">
        <f t="shared" si="30"/>
        <v>1.4383461635035659</v>
      </c>
      <c r="G92" s="13">
        <f t="shared" si="30"/>
        <v>-0.46854362608400457</v>
      </c>
      <c r="H92" s="13">
        <f t="shared" si="30"/>
        <v>-1.2055832062287895</v>
      </c>
      <c r="I92" s="13">
        <f t="shared" si="30"/>
        <v>-1.5091482042660029</v>
      </c>
      <c r="J92" s="13">
        <f t="shared" si="30"/>
        <v>-0.87500398909619381</v>
      </c>
      <c r="K92" s="13">
        <f t="shared" si="30"/>
        <v>-1.0975436503553357</v>
      </c>
      <c r="L92" s="13">
        <f t="shared" si="30"/>
        <v>-1.2167318399268421</v>
      </c>
    </row>
    <row r="93" spans="1:15" x14ac:dyDescent="0.45">
      <c r="A93" s="13" t="s">
        <v>334</v>
      </c>
      <c r="B93" s="14">
        <v>0</v>
      </c>
      <c r="C93" s="14">
        <v>-0.4</v>
      </c>
      <c r="D93" s="14">
        <v>0</v>
      </c>
      <c r="E93" s="14">
        <v>-0.2</v>
      </c>
      <c r="F93" s="14">
        <v>-0.2</v>
      </c>
      <c r="G93" s="14">
        <v>0.4</v>
      </c>
      <c r="H93" s="14">
        <v>0.8</v>
      </c>
      <c r="I93" s="14">
        <v>0.6</v>
      </c>
      <c r="J93" s="14">
        <v>0.4</v>
      </c>
      <c r="K93" s="14">
        <v>0.8</v>
      </c>
      <c r="L93" s="14">
        <v>0.4</v>
      </c>
    </row>
    <row r="94" spans="1:15" x14ac:dyDescent="0.45">
      <c r="A94" s="13" t="s">
        <v>335</v>
      </c>
      <c r="B94" s="13">
        <f>B92-B93</f>
        <v>5.0505812922851945E-2</v>
      </c>
      <c r="C94" s="13">
        <f t="shared" ref="C94:L94" si="31">C92-C93</f>
        <v>0.37008092042473761</v>
      </c>
      <c r="D94" s="13">
        <f t="shared" si="31"/>
        <v>0.20514330902260092</v>
      </c>
      <c r="E94" s="13">
        <f t="shared" si="31"/>
        <v>0.89041198377917374</v>
      </c>
      <c r="F94" s="13">
        <f t="shared" si="31"/>
        <v>1.6383461635035659</v>
      </c>
      <c r="G94" s="13">
        <f t="shared" si="31"/>
        <v>-0.86854362608400459</v>
      </c>
      <c r="H94" s="13">
        <f t="shared" si="31"/>
        <v>-2.0055832062287893</v>
      </c>
      <c r="I94" s="13">
        <f t="shared" si="31"/>
        <v>-2.109148204266003</v>
      </c>
      <c r="J94" s="13">
        <f t="shared" si="31"/>
        <v>-1.2750039890961937</v>
      </c>
      <c r="K94" s="13">
        <f t="shared" si="31"/>
        <v>-1.8975436503553358</v>
      </c>
      <c r="L94" s="13">
        <f t="shared" si="31"/>
        <v>-1.616731839926842</v>
      </c>
    </row>
    <row r="95" spans="1:15" x14ac:dyDescent="0.45">
      <c r="A95" s="18" t="s">
        <v>336</v>
      </c>
      <c r="B95" s="18">
        <f>(B94/(16*SQRT(3))*(2*B2)^2)</f>
        <v>2.9159544686649452E-2</v>
      </c>
      <c r="C95" s="18">
        <f t="shared" ref="C95:L95" si="32">(C94/(16*SQRT(3))*(2*C2)^2)</f>
        <v>0.21366631902916675</v>
      </c>
      <c r="D95" s="18">
        <f t="shared" si="32"/>
        <v>0.11843954468664923</v>
      </c>
      <c r="E95" s="18">
        <f t="shared" si="32"/>
        <v>0.51407959852457463</v>
      </c>
      <c r="F95" s="18">
        <f t="shared" si="32"/>
        <v>0.94589959852457439</v>
      </c>
      <c r="G95" s="18">
        <f t="shared" si="32"/>
        <v>-0.50145389632253379</v>
      </c>
      <c r="H95" s="18">
        <f t="shared" si="32"/>
        <v>-1.1579240039983842</v>
      </c>
      <c r="I95" s="18">
        <f t="shared" si="32"/>
        <v>-1.2177172834937926</v>
      </c>
      <c r="J95" s="18">
        <f t="shared" si="32"/>
        <v>-0.73612389632253417</v>
      </c>
      <c r="K95" s="18">
        <f t="shared" si="32"/>
        <v>-1.0955473373317184</v>
      </c>
      <c r="L95" s="18">
        <f t="shared" si="32"/>
        <v>-0.93342056298920129</v>
      </c>
    </row>
    <row r="96" spans="1:15" x14ac:dyDescent="0.45">
      <c r="A96" s="16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</row>
    <row r="97" spans="1:12" x14ac:dyDescent="0.45">
      <c r="A97" s="17" t="s">
        <v>338</v>
      </c>
      <c r="B97" s="17">
        <f>(B93/(16*SQRT(3))*(2*B3)^2)</f>
        <v>0</v>
      </c>
      <c r="C97" s="17">
        <f t="shared" ref="C97:L97" si="33">(C93/(16*SQRT(3))*(2*C3)^2)</f>
        <v>-0.32018902548154399</v>
      </c>
      <c r="D97" s="17">
        <f t="shared" si="33"/>
        <v>0</v>
      </c>
      <c r="E97" s="17">
        <f t="shared" si="33"/>
        <v>-0.13417718881537963</v>
      </c>
      <c r="F97" s="17">
        <f t="shared" si="33"/>
        <v>-0.13800088023460039</v>
      </c>
      <c r="G97" s="17">
        <f t="shared" si="33"/>
        <v>0.31195700128935938</v>
      </c>
      <c r="H97" s="17">
        <f t="shared" si="33"/>
        <v>0.55867862478801777</v>
      </c>
      <c r="I97" s="17">
        <f t="shared" si="33"/>
        <v>0.38084374052083653</v>
      </c>
      <c r="J97" s="17">
        <f t="shared" si="33"/>
        <v>0.26563617419143271</v>
      </c>
      <c r="K97" s="17">
        <f t="shared" si="33"/>
        <v>0.58630741985042634</v>
      </c>
      <c r="L97" s="17">
        <f t="shared" si="33"/>
        <v>0.27567280913669889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7"/>
  <sheetViews>
    <sheetView topLeftCell="A43" workbookViewId="0">
      <selection activeCell="N67" sqref="N67"/>
    </sheetView>
  </sheetViews>
  <sheetFormatPr defaultRowHeight="14.25" x14ac:dyDescent="0.45"/>
  <sheetData>
    <row r="1" spans="1:11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5">
      <c r="A6">
        <v>5.6337713638127902E-2</v>
      </c>
      <c r="B6">
        <v>-9.47631271682806E-2</v>
      </c>
      <c r="C6">
        <v>-0.13809559475407801</v>
      </c>
      <c r="D6">
        <v>6.0972026137340998E-2</v>
      </c>
      <c r="E6">
        <v>0.11084875754368401</v>
      </c>
      <c r="F6">
        <v>5.6498829108320103E-2</v>
      </c>
      <c r="G6">
        <v>0.10880675765718199</v>
      </c>
      <c r="H6">
        <v>-5.39150714608264E-2</v>
      </c>
      <c r="I6">
        <v>-4.1296018381701898E-4</v>
      </c>
      <c r="J6">
        <v>-3.06911172902289E-2</v>
      </c>
      <c r="K6">
        <v>6.5069244936919804E-2</v>
      </c>
    </row>
    <row r="7" spans="1:11" x14ac:dyDescent="0.45">
      <c r="A7">
        <v>0.177644970284801</v>
      </c>
      <c r="B7">
        <v>0.126163489047631</v>
      </c>
      <c r="C7">
        <v>0.111305455419748</v>
      </c>
      <c r="D7">
        <v>0.249185041106359</v>
      </c>
      <c r="E7">
        <v>0.282112641933291</v>
      </c>
      <c r="F7">
        <v>5.3186192548548103E-2</v>
      </c>
      <c r="G7">
        <v>1.7570746673201701E-2</v>
      </c>
      <c r="H7">
        <v>3.3602989526649002E-2</v>
      </c>
      <c r="I7">
        <v>2.8488314274630701E-2</v>
      </c>
      <c r="J7">
        <v>-2.7480701045434701E-2</v>
      </c>
      <c r="K7">
        <v>-7.7039209145053397E-2</v>
      </c>
    </row>
    <row r="8" spans="1:11" x14ac:dyDescent="0.45">
      <c r="A8">
        <v>-5.8548382514860501E-3</v>
      </c>
      <c r="B8">
        <v>-1.3615261029483501E-2</v>
      </c>
      <c r="C8">
        <v>-3.63709163733602E-2</v>
      </c>
      <c r="D8">
        <v>-5.4337301242359699E-2</v>
      </c>
      <c r="E8">
        <v>-4.0381280828933802E-2</v>
      </c>
      <c r="F8">
        <v>6.8456595337569606E-2</v>
      </c>
      <c r="G8">
        <v>-0.108526218913138</v>
      </c>
      <c r="H8">
        <v>-6.5729706371150304E-2</v>
      </c>
      <c r="I8">
        <v>0.132280769709022</v>
      </c>
      <c r="J8">
        <v>-0.14736000228766599</v>
      </c>
      <c r="K8">
        <v>0.13043299446089299</v>
      </c>
    </row>
    <row r="9" spans="1:11" x14ac:dyDescent="0.45">
      <c r="A9">
        <v>-1.7943362789287799E-2</v>
      </c>
      <c r="B9">
        <v>6.5017315846374296E-2</v>
      </c>
      <c r="C9">
        <v>-3.2619570300613E-2</v>
      </c>
      <c r="D9">
        <v>1.13735259209902E-2</v>
      </c>
      <c r="E9">
        <v>-0.12540537998349899</v>
      </c>
      <c r="F9">
        <v>5.38803568430739E-2</v>
      </c>
      <c r="G9">
        <v>-8.4439191387753701E-2</v>
      </c>
      <c r="H9">
        <v>-0.107389244642121</v>
      </c>
      <c r="I9">
        <v>2.1910062221752801E-2</v>
      </c>
      <c r="J9">
        <v>5.4966331079827303E-3</v>
      </c>
      <c r="K9">
        <v>-4.9261974127427201E-2</v>
      </c>
    </row>
    <row r="10" spans="1:11" x14ac:dyDescent="0.45">
      <c r="A10">
        <v>-2.9832077155392E-2</v>
      </c>
      <c r="B10">
        <v>5.6248670848183899E-2</v>
      </c>
      <c r="C10">
        <v>-4.8705724023973898E-2</v>
      </c>
      <c r="D10">
        <v>3.3725148668129201E-2</v>
      </c>
      <c r="E10">
        <v>-6.7069577191040494E-2</v>
      </c>
      <c r="F10">
        <v>9.7550784908637094E-3</v>
      </c>
      <c r="G10">
        <v>-4.2157187056772003E-2</v>
      </c>
      <c r="H10">
        <v>4.6838348410108997E-2</v>
      </c>
      <c r="I10">
        <v>2.59643453565752E-2</v>
      </c>
      <c r="J10">
        <v>-3.9625238292667501E-2</v>
      </c>
      <c r="K10">
        <v>3.6582550123385398E-2</v>
      </c>
    </row>
    <row r="11" spans="1:11" x14ac:dyDescent="0.45">
      <c r="A11">
        <v>7.3142381986784502E-3</v>
      </c>
      <c r="B11">
        <v>3.2862838029669203E-2</v>
      </c>
      <c r="C11">
        <v>-1.45093883928533E-2</v>
      </c>
      <c r="D11">
        <v>2.0404839077601499E-2</v>
      </c>
      <c r="E11">
        <v>5.3651656417250896E-3</v>
      </c>
      <c r="F11">
        <v>-1.32973785289118E-2</v>
      </c>
      <c r="G11">
        <v>2.7621678443926899E-2</v>
      </c>
      <c r="H11">
        <v>1.70717789359064E-2</v>
      </c>
      <c r="I11">
        <v>1.7401703319304299E-2</v>
      </c>
      <c r="J11">
        <v>-1.2196662376602999E-2</v>
      </c>
      <c r="K11">
        <v>4.1201939768806102E-2</v>
      </c>
    </row>
    <row r="12" spans="1:11" x14ac:dyDescent="0.45">
      <c r="A12">
        <v>-2.5787640987603899E-3</v>
      </c>
      <c r="B12">
        <v>-5.7443549393487697E-2</v>
      </c>
      <c r="C12">
        <v>-2.0289750995223801E-2</v>
      </c>
      <c r="D12">
        <v>0.14513133856738999</v>
      </c>
      <c r="E12">
        <v>0.115977679385582</v>
      </c>
      <c r="F12">
        <v>7.1043784544857796E-2</v>
      </c>
      <c r="G12">
        <v>-1.29152517437053E-2</v>
      </c>
      <c r="H12">
        <v>-4.6857560661482098E-2</v>
      </c>
      <c r="I12">
        <v>-4.18042458969781E-2</v>
      </c>
      <c r="J12">
        <v>-3.7539796053740297E-2</v>
      </c>
      <c r="K12">
        <v>-9.3780426537727005E-3</v>
      </c>
    </row>
    <row r="13" spans="1:11" x14ac:dyDescent="0.45">
      <c r="A13">
        <v>2.1772452350266699E-2</v>
      </c>
      <c r="B13">
        <v>1.47269834644947E-3</v>
      </c>
      <c r="C13">
        <v>5.4009841520224304E-3</v>
      </c>
      <c r="D13">
        <v>-3.59949878570704E-2</v>
      </c>
      <c r="E13">
        <v>1.5956317644700901E-2</v>
      </c>
      <c r="F13">
        <v>4.4815236257713401E-2</v>
      </c>
      <c r="G13">
        <v>1.3571657326176901E-2</v>
      </c>
      <c r="H13">
        <v>4.3637073248783201E-2</v>
      </c>
      <c r="I13">
        <v>-1.3010890125850501E-2</v>
      </c>
      <c r="J13">
        <v>1.9948085188629502E-2</v>
      </c>
      <c r="K13">
        <v>-2.3582976058037299E-2</v>
      </c>
    </row>
    <row r="14" spans="1:11" x14ac:dyDescent="0.45">
      <c r="A14">
        <v>-1.93083061187123E-4</v>
      </c>
      <c r="B14">
        <v>-2.9907617556929598E-3</v>
      </c>
      <c r="C14">
        <v>5.11190840849906E-2</v>
      </c>
      <c r="D14">
        <v>1.4268772228509001E-2</v>
      </c>
      <c r="E14">
        <v>1.8543684660185598E-2</v>
      </c>
      <c r="F14">
        <v>-9.6801889300611801E-3</v>
      </c>
      <c r="G14">
        <v>-2.0717672259984301E-2</v>
      </c>
      <c r="H14">
        <v>7.0141432912248702E-3</v>
      </c>
      <c r="I14">
        <v>1.7022749977067E-2</v>
      </c>
      <c r="J14">
        <v>1.2636143559270899E-2</v>
      </c>
      <c r="K14">
        <v>1.46251084065413E-2</v>
      </c>
    </row>
    <row r="15" spans="1:11" x14ac:dyDescent="0.45">
      <c r="A15">
        <v>2.05028169908286E-2</v>
      </c>
      <c r="B15">
        <v>1.55591905351859E-2</v>
      </c>
      <c r="C15">
        <v>-4.2746968313465299E-2</v>
      </c>
      <c r="D15">
        <v>-1.25573004395332E-2</v>
      </c>
      <c r="E15">
        <v>-1.9754358046939299E-2</v>
      </c>
      <c r="F15">
        <v>3.2062311298595899E-4</v>
      </c>
      <c r="G15">
        <v>-2.5976075535092999E-2</v>
      </c>
      <c r="H15">
        <v>4.6786222599254003E-2</v>
      </c>
      <c r="I15">
        <v>2.7410647579578101E-4</v>
      </c>
      <c r="J15">
        <v>-5.7887497728462299E-3</v>
      </c>
      <c r="K15">
        <v>3.6943438909887598E-2</v>
      </c>
    </row>
    <row r="16" spans="1:11" x14ac:dyDescent="0.45">
      <c r="A16">
        <v>-1.4982550363283401E-2</v>
      </c>
      <c r="B16">
        <v>1.73352707662052E-2</v>
      </c>
      <c r="C16">
        <v>-2.42601485739101E-3</v>
      </c>
      <c r="D16">
        <v>2.1195116316791301E-2</v>
      </c>
      <c r="E16">
        <v>1.58792868686824E-2</v>
      </c>
      <c r="F16">
        <v>1.03806100630465E-2</v>
      </c>
      <c r="G16">
        <v>-2.1946699439935801E-3</v>
      </c>
      <c r="H16">
        <v>-1.41739890490282E-3</v>
      </c>
      <c r="I16">
        <v>-1.01341636132125E-2</v>
      </c>
      <c r="J16">
        <v>6.6011986166347701E-3</v>
      </c>
      <c r="K16">
        <v>7.04303183997759E-3</v>
      </c>
    </row>
    <row r="17" spans="1:11" x14ac:dyDescent="0.45">
      <c r="A17">
        <v>-1.9451115949051701E-3</v>
      </c>
      <c r="B17">
        <v>1.41107844420461E-3</v>
      </c>
      <c r="C17">
        <v>1.6819832454755299E-2</v>
      </c>
      <c r="D17">
        <v>-1.80613310234468E-2</v>
      </c>
      <c r="E17">
        <v>-1.68282249168023E-2</v>
      </c>
      <c r="F17">
        <v>-5.8384761591737402E-2</v>
      </c>
      <c r="G17">
        <v>-4.56267952909497E-2</v>
      </c>
      <c r="H17">
        <v>-2.3725486487972602E-3</v>
      </c>
      <c r="I17">
        <v>4.5122798521669699E-3</v>
      </c>
      <c r="J17">
        <v>3.0988019977373299E-2</v>
      </c>
      <c r="K17">
        <v>-1.89828582690111E-2</v>
      </c>
    </row>
    <row r="18" spans="1:11" x14ac:dyDescent="0.45">
      <c r="A18">
        <v>3.9150585519782304E-3</v>
      </c>
      <c r="B18">
        <v>2.8770288699048598E-2</v>
      </c>
      <c r="C18">
        <v>-8.7030138028709805E-3</v>
      </c>
      <c r="D18">
        <v>3.7183443365235998E-2</v>
      </c>
      <c r="E18">
        <v>-3.9124447225841298E-3</v>
      </c>
      <c r="F18">
        <v>-1.7397413847763901E-2</v>
      </c>
      <c r="G18">
        <v>-1.3870094750839199E-2</v>
      </c>
      <c r="H18">
        <v>9.2772085873367906E-3</v>
      </c>
      <c r="I18">
        <v>-5.7127474712194001E-3</v>
      </c>
      <c r="J18">
        <v>1.1171600887564401E-2</v>
      </c>
      <c r="K18">
        <v>-5.0333051729857898E-3</v>
      </c>
    </row>
    <row r="19" spans="1:11" x14ac:dyDescent="0.45">
      <c r="A19">
        <v>-6.3408088751362602E-3</v>
      </c>
      <c r="B19">
        <v>-1.3073591145347899E-2</v>
      </c>
      <c r="C19">
        <v>-8.2471006700328992E-3</v>
      </c>
      <c r="D19">
        <v>1.55192325917835E-2</v>
      </c>
      <c r="E19">
        <v>1.8254767402417001E-2</v>
      </c>
      <c r="F19">
        <v>-9.2976988400739306E-3</v>
      </c>
      <c r="G19">
        <v>-8.62304358234065E-3</v>
      </c>
      <c r="H19">
        <v>2.2088748028129698E-2</v>
      </c>
      <c r="I19">
        <v>1.1165080050507E-2</v>
      </c>
      <c r="J19">
        <v>-3.3432323852582803E-2</v>
      </c>
      <c r="K19">
        <v>3.6371259073713497E-2</v>
      </c>
    </row>
    <row r="20" spans="1:11" x14ac:dyDescent="0.45">
      <c r="A20">
        <v>4.0066486350905199E-3</v>
      </c>
      <c r="B20">
        <v>-2.9683226433762901E-2</v>
      </c>
      <c r="C20">
        <v>2.8622592420413401E-2</v>
      </c>
      <c r="D20">
        <v>-4.6759847300712198E-3</v>
      </c>
      <c r="E20">
        <v>1.4705782306040399E-3</v>
      </c>
      <c r="F20">
        <v>1.1646804469376999E-3</v>
      </c>
      <c r="G20">
        <v>1.1843775230711E-2</v>
      </c>
      <c r="H20">
        <v>-3.6461273540714101E-2</v>
      </c>
      <c r="I20">
        <v>-1.8849044028590601E-2</v>
      </c>
      <c r="J20">
        <v>3.6539190657659502E-2</v>
      </c>
      <c r="K20">
        <v>-1.95149132585705E-2</v>
      </c>
    </row>
    <row r="21" spans="1:11" x14ac:dyDescent="0.45">
      <c r="A21">
        <v>-1.65659407146483E-2</v>
      </c>
      <c r="B21">
        <v>2.03463818367113E-3</v>
      </c>
      <c r="C21">
        <v>-1.0347669572772999E-2</v>
      </c>
      <c r="D21">
        <v>2.8262939655047201E-3</v>
      </c>
      <c r="E21">
        <v>-1.18394475857152E-2</v>
      </c>
      <c r="F21">
        <v>8.0569365139454806E-3</v>
      </c>
      <c r="G21">
        <v>3.3570902539858099E-3</v>
      </c>
      <c r="H21">
        <v>2.9942748564970399E-2</v>
      </c>
      <c r="I21">
        <v>8.7188317286432497E-3</v>
      </c>
      <c r="J21" s="1">
        <v>5.2047991915460201E-5</v>
      </c>
      <c r="K21">
        <v>-2.1141094116842001E-2</v>
      </c>
    </row>
    <row r="22" spans="1:11" x14ac:dyDescent="0.45">
      <c r="A22">
        <v>-1.3427731174975701E-2</v>
      </c>
      <c r="B22">
        <v>5.1072469860756597E-3</v>
      </c>
      <c r="C22">
        <v>6.8614107357627303E-4</v>
      </c>
      <c r="D22">
        <v>-1.38716987144663E-2</v>
      </c>
      <c r="E22">
        <v>1.3897270170254199E-2</v>
      </c>
      <c r="F22">
        <v>7.1738075126937702E-3</v>
      </c>
      <c r="G22">
        <v>-1.4670342918937899E-2</v>
      </c>
      <c r="H22">
        <v>-1.0914730055010801E-2</v>
      </c>
      <c r="I22">
        <v>2.6951809691636301E-3</v>
      </c>
      <c r="J22">
        <v>1.1982014824607899E-3</v>
      </c>
      <c r="K22">
        <v>7.3080090298872904E-3</v>
      </c>
    </row>
    <row r="23" spans="1:11" x14ac:dyDescent="0.45">
      <c r="A23">
        <v>-7.1160224874075896E-3</v>
      </c>
      <c r="B23">
        <v>-4.0304760220580098E-3</v>
      </c>
      <c r="C23">
        <v>5.6993147156351003E-3</v>
      </c>
      <c r="D23">
        <v>-6.2016213677294997E-3</v>
      </c>
      <c r="E23">
        <v>1.09083302111303E-2</v>
      </c>
      <c r="F23">
        <v>-9.5412236568722004E-3</v>
      </c>
      <c r="G23">
        <v>8.7650503463278708E-3</v>
      </c>
      <c r="H23">
        <v>-3.22064099941064E-2</v>
      </c>
      <c r="I23">
        <v>-4.7741223309013796E-3</v>
      </c>
      <c r="J23">
        <v>2.0886489343297301E-3</v>
      </c>
      <c r="K23">
        <v>-9.9526207137632505E-3</v>
      </c>
    </row>
    <row r="24" spans="1:11" x14ac:dyDescent="0.45">
      <c r="A24">
        <v>3.2943585012574599E-2</v>
      </c>
      <c r="B24">
        <v>1.0563436104786401E-2</v>
      </c>
      <c r="C24">
        <v>-7.0312669099361303E-3</v>
      </c>
      <c r="D24">
        <v>2.7889137761739801E-2</v>
      </c>
      <c r="E24">
        <v>1.85564931353238E-3</v>
      </c>
      <c r="F24">
        <v>1.0181600972034899E-2</v>
      </c>
      <c r="G24">
        <v>-1.8258316047501999E-2</v>
      </c>
      <c r="H24">
        <v>4.87603385650692E-2</v>
      </c>
      <c r="I24">
        <v>2.3036041585147202E-2</v>
      </c>
      <c r="J24">
        <v>1.3649038967219E-2</v>
      </c>
      <c r="K24">
        <v>7.8700971137424507E-3</v>
      </c>
    </row>
    <row r="25" spans="1:11" x14ac:dyDescent="0.45">
      <c r="A25">
        <v>-2.8530988360845E-2</v>
      </c>
      <c r="B25">
        <v>-1.12393679323444E-2</v>
      </c>
      <c r="C25">
        <v>1.5718665165018599E-2</v>
      </c>
      <c r="D25">
        <v>2.86809869407273E-2</v>
      </c>
      <c r="E25">
        <v>1.05515919607289E-2</v>
      </c>
      <c r="F25">
        <v>9.7720970079854409E-3</v>
      </c>
      <c r="G25">
        <v>1.79123701090174E-2</v>
      </c>
      <c r="H25">
        <v>-1.4100307677016999E-2</v>
      </c>
      <c r="I25">
        <v>-2.4816200438849902E-3</v>
      </c>
      <c r="J25">
        <v>1.71583887808925E-2</v>
      </c>
      <c r="K25">
        <v>1.5955039190163001E-2</v>
      </c>
    </row>
    <row r="26" spans="1:11" x14ac:dyDescent="0.45">
      <c r="A26">
        <v>-3.8141861796978901E-4</v>
      </c>
      <c r="B26">
        <v>-4.3567290281758299E-3</v>
      </c>
      <c r="C26">
        <v>-1.7646436712445802E-2</v>
      </c>
      <c r="D26">
        <v>-1.2595351028289599E-2</v>
      </c>
      <c r="E26">
        <v>-8.5512344420660292E-3</v>
      </c>
      <c r="F26">
        <v>1.52653652854904E-2</v>
      </c>
      <c r="G26">
        <v>1.02356062945116E-2</v>
      </c>
      <c r="H26">
        <v>7.0888611524616198E-3</v>
      </c>
      <c r="I26">
        <v>5.27984155190994E-3</v>
      </c>
      <c r="J26">
        <v>-8.0662414769506205E-4</v>
      </c>
      <c r="K26">
        <v>1.1119103060872101E-2</v>
      </c>
    </row>
    <row r="27" spans="1:11" x14ac:dyDescent="0.45">
      <c r="A27">
        <v>-7.5457364249952299E-3</v>
      </c>
      <c r="B27">
        <v>-2.0610642213736902E-2</v>
      </c>
      <c r="C27">
        <v>2.31953297985831E-2</v>
      </c>
      <c r="D27">
        <v>-8.1497862071317501E-3</v>
      </c>
      <c r="E27">
        <v>-2.4444638028194399E-3</v>
      </c>
      <c r="F27">
        <v>2.65779454132613E-3</v>
      </c>
      <c r="G27">
        <v>9.8687206796357393E-3</v>
      </c>
      <c r="H27">
        <v>-1.9965949799954499E-2</v>
      </c>
      <c r="I27">
        <v>5.4283171121523501E-3</v>
      </c>
      <c r="J27">
        <v>-1.58234829557696E-3</v>
      </c>
      <c r="K27">
        <v>-2.2370473072939399E-2</v>
      </c>
    </row>
    <row r="28" spans="1:11" x14ac:dyDescent="0.45">
      <c r="A28">
        <v>8.6382539835852205E-3</v>
      </c>
      <c r="B28">
        <v>4.6370109391754002E-3</v>
      </c>
      <c r="C28">
        <v>-2.0320224589170498E-2</v>
      </c>
      <c r="D28">
        <v>-1.8702351822542001E-3</v>
      </c>
      <c r="E28">
        <v>-2.2018614414299198E-3</v>
      </c>
      <c r="F28">
        <v>3.35340134920832E-3</v>
      </c>
      <c r="G28">
        <v>-2.0000063687825999E-4</v>
      </c>
      <c r="H28">
        <v>-3.5593490197252498E-2</v>
      </c>
      <c r="I28">
        <v>-1.3736103357886401E-2</v>
      </c>
      <c r="J28">
        <v>-2.4661654563641399E-2</v>
      </c>
      <c r="K28">
        <v>1.9094900636383499E-2</v>
      </c>
    </row>
    <row r="29" spans="1:11" x14ac:dyDescent="0.45">
      <c r="A29">
        <v>-3.8166097707097398E-3</v>
      </c>
      <c r="B29">
        <v>4.1839671278422301E-3</v>
      </c>
      <c r="C29">
        <v>4.2582571394087897E-4</v>
      </c>
      <c r="D29">
        <v>2.56303298074406E-3</v>
      </c>
      <c r="E29">
        <v>5.0814847426902902E-3</v>
      </c>
      <c r="F29">
        <v>4.9073764882213002E-4</v>
      </c>
      <c r="G29">
        <v>7.39065366104401E-3</v>
      </c>
      <c r="H29">
        <v>-9.7244748351384708E-3</v>
      </c>
      <c r="I29">
        <v>-1.3817508761006E-2</v>
      </c>
      <c r="J29">
        <v>-6.8554301435986003E-4</v>
      </c>
      <c r="K29">
        <v>-1.6841286586985599E-3</v>
      </c>
    </row>
    <row r="30" spans="1:11" x14ac:dyDescent="0.45">
      <c r="A30">
        <v>5.1760351868582596E-3</v>
      </c>
      <c r="B30">
        <v>-6.2405282692984303E-3</v>
      </c>
      <c r="C30">
        <v>2.7869575874443298E-4</v>
      </c>
      <c r="D30">
        <v>-6.9420249742645403E-3</v>
      </c>
      <c r="E30">
        <v>-5.5756912796637303E-3</v>
      </c>
      <c r="F30">
        <v>-2.9931293753011098E-3</v>
      </c>
      <c r="G30">
        <v>-2.0998816456789899E-3</v>
      </c>
      <c r="H30">
        <v>3.5992053513316598E-3</v>
      </c>
      <c r="I30">
        <v>3.6590750015147899E-3</v>
      </c>
      <c r="J30">
        <v>9.5325800832152003E-4</v>
      </c>
      <c r="K30">
        <v>-7.3416626230794601E-3</v>
      </c>
    </row>
    <row r="31" spans="1:11" x14ac:dyDescent="0.45">
      <c r="A31">
        <v>-1.98412806074742E-3</v>
      </c>
      <c r="B31">
        <v>2.3807721143357902E-3</v>
      </c>
      <c r="C31">
        <v>-2.87931016463467E-3</v>
      </c>
      <c r="D31">
        <v>-1.07119791939081E-2</v>
      </c>
      <c r="E31">
        <v>-1.31121913775446E-2</v>
      </c>
      <c r="F31">
        <v>-1.03464858487945E-3</v>
      </c>
      <c r="G31">
        <v>6.2077798784670396E-3</v>
      </c>
      <c r="H31">
        <v>-2.3702972672248999E-2</v>
      </c>
      <c r="I31">
        <v>-1.8408500413859701E-2</v>
      </c>
      <c r="J31">
        <v>-1.23258061118644E-2</v>
      </c>
      <c r="K31">
        <v>2.6367903508026898E-3</v>
      </c>
    </row>
    <row r="32" spans="1:11" x14ac:dyDescent="0.45">
      <c r="A32">
        <v>2.3684095590107299E-4</v>
      </c>
      <c r="B32">
        <v>-2.8970049440620801E-3</v>
      </c>
      <c r="C32">
        <v>1.08343829917792E-4</v>
      </c>
      <c r="D32">
        <v>-1.45497364961223E-2</v>
      </c>
      <c r="E32">
        <v>6.2037155769323303E-3</v>
      </c>
      <c r="F32">
        <v>-1.67748333156819E-3</v>
      </c>
      <c r="G32">
        <v>7.9887848998675091E-3</v>
      </c>
      <c r="H32">
        <v>-3.5956726501176102E-3</v>
      </c>
      <c r="I32">
        <v>-6.8592076791825999E-3</v>
      </c>
      <c r="J32">
        <v>-9.6063654892679904E-4</v>
      </c>
      <c r="K32">
        <v>-4.2368073219308001E-3</v>
      </c>
    </row>
    <row r="33" spans="1:11" x14ac:dyDescent="0.45">
      <c r="A33">
        <v>6.25802428552329E-4</v>
      </c>
      <c r="B33">
        <v>2.0340322938927698E-3</v>
      </c>
      <c r="C33">
        <v>-3.0850989129479301E-4</v>
      </c>
      <c r="D33">
        <v>-5.2133600792953899E-3</v>
      </c>
      <c r="E33">
        <v>4.9437608424422698E-3</v>
      </c>
      <c r="F33">
        <v>-5.3222319283447101E-4</v>
      </c>
      <c r="G33">
        <v>1.28298792275824E-3</v>
      </c>
      <c r="H33">
        <v>-8.4322334667334391E-3</v>
      </c>
      <c r="I33">
        <v>-1.1811368155568401E-3</v>
      </c>
      <c r="J33">
        <v>4.7300960138746398E-3</v>
      </c>
      <c r="K33">
        <v>-4.8681586764953398E-3</v>
      </c>
    </row>
    <row r="34" spans="1:11" x14ac:dyDescent="0.45">
      <c r="A34" s="1">
        <v>2.5030789093934501E-5</v>
      </c>
      <c r="B34">
        <v>5.9037577134251297E-3</v>
      </c>
      <c r="C34">
        <v>-6.0722457157579603E-3</v>
      </c>
      <c r="D34">
        <v>4.6710004716948199E-4</v>
      </c>
      <c r="E34" s="1">
        <v>-5.1728999777513297E-5</v>
      </c>
      <c r="F34">
        <v>-2.4928183427771399E-3</v>
      </c>
      <c r="G34">
        <v>-1.81893303211899E-3</v>
      </c>
      <c r="H34">
        <v>1.22363179700274E-2</v>
      </c>
      <c r="I34">
        <v>-2.9156202868543699E-4</v>
      </c>
      <c r="J34">
        <v>-5.7518684497107498E-3</v>
      </c>
      <c r="K34">
        <v>8.8016992623109202E-4</v>
      </c>
    </row>
    <row r="35" spans="1:11" x14ac:dyDescent="0.45">
      <c r="A35">
        <v>5.0589895977836297E-3</v>
      </c>
      <c r="B35">
        <v>1.6370451684918799E-3</v>
      </c>
      <c r="C35">
        <v>3.3290766338417502E-3</v>
      </c>
      <c r="D35">
        <v>-4.4756784676324296E-3</v>
      </c>
      <c r="E35">
        <v>7.2975006096737899E-3</v>
      </c>
      <c r="F35">
        <v>-1.2034116269208301E-3</v>
      </c>
      <c r="G35">
        <v>-1.29664669553898E-3</v>
      </c>
      <c r="H35">
        <v>-1.3763962091140201E-2</v>
      </c>
      <c r="I35">
        <v>-1.2526029766929099E-3</v>
      </c>
      <c r="J35">
        <v>1.1395265797189899E-3</v>
      </c>
      <c r="K35">
        <v>8.6282396394492603E-3</v>
      </c>
    </row>
    <row r="36" spans="1:11" x14ac:dyDescent="0.45">
      <c r="A36">
        <v>-3.38196654485116E-3</v>
      </c>
      <c r="B36">
        <v>-7.4511002077129603E-4</v>
      </c>
      <c r="C36">
        <v>-1.41224343325195E-3</v>
      </c>
      <c r="D36">
        <v>-1.9020857300343201E-3</v>
      </c>
      <c r="E36">
        <v>4.7210425121193304E-3</v>
      </c>
      <c r="F36">
        <v>7.0946972797971796E-4</v>
      </c>
      <c r="G36">
        <v>2.40691998366384E-3</v>
      </c>
      <c r="H36">
        <v>8.3671262524041903E-3</v>
      </c>
      <c r="I36">
        <v>-4.4881282906555197E-3</v>
      </c>
      <c r="J36">
        <v>-1.2360816713053301E-3</v>
      </c>
      <c r="K36">
        <v>-1.00542707022429E-2</v>
      </c>
    </row>
    <row r="37" spans="1:11" x14ac:dyDescent="0.45">
      <c r="A37">
        <v>-3.7137725943565498E-3</v>
      </c>
      <c r="B37">
        <v>-1.4937945230212801E-4</v>
      </c>
      <c r="C37">
        <v>-2.1708660073963102E-3</v>
      </c>
      <c r="D37">
        <v>3.1520364547032499E-3</v>
      </c>
      <c r="E37">
        <v>-1.9895865407095902E-3</v>
      </c>
      <c r="F37">
        <v>1.7136966640125199E-3</v>
      </c>
      <c r="G37">
        <v>-7.5230461948175903E-3</v>
      </c>
      <c r="H37">
        <v>1.29389898520798E-3</v>
      </c>
      <c r="I37">
        <v>-1.06290671499442E-3</v>
      </c>
      <c r="J37">
        <v>-1.0445128995611501E-4</v>
      </c>
      <c r="K37">
        <v>-2.5178618838943901E-3</v>
      </c>
    </row>
    <row r="38" spans="1:11" x14ac:dyDescent="0.45">
      <c r="A38">
        <v>2.7224960712889201E-3</v>
      </c>
      <c r="B38">
        <v>-9.6033813875432198E-4</v>
      </c>
      <c r="C38">
        <v>-8.1759218837874003E-4</v>
      </c>
      <c r="D38">
        <v>2.9464529661677001E-3</v>
      </c>
      <c r="E38">
        <v>-2.0582901347516898E-3</v>
      </c>
      <c r="F38">
        <v>-5.2511550057846501E-4</v>
      </c>
      <c r="G38">
        <v>6.4866931472939201E-3</v>
      </c>
      <c r="H38">
        <v>5.6115993368914703E-4</v>
      </c>
      <c r="I38">
        <v>-2.8088591540877598E-3</v>
      </c>
      <c r="J38">
        <v>-1.2895154011092001E-3</v>
      </c>
      <c r="K38">
        <v>-8.4759072696855204E-4</v>
      </c>
    </row>
    <row r="39" spans="1:11" x14ac:dyDescent="0.45">
      <c r="A39">
        <v>2.4719379680839398E-3</v>
      </c>
      <c r="B39">
        <v>-3.21194656546637E-4</v>
      </c>
      <c r="C39">
        <v>-7.8323016399416199E-4</v>
      </c>
      <c r="D39">
        <v>5.2103657314252498E-4</v>
      </c>
      <c r="E39">
        <v>-1.9533381458775E-3</v>
      </c>
      <c r="F39">
        <v>2.5273319800932E-3</v>
      </c>
      <c r="G39">
        <v>-5.7589150732816801E-3</v>
      </c>
      <c r="H39">
        <v>7.6528656594109096E-3</v>
      </c>
      <c r="I39">
        <v>1.57125044712654E-3</v>
      </c>
      <c r="J39">
        <v>7.55329518232688E-4</v>
      </c>
      <c r="K39">
        <v>1.55366299881543E-3</v>
      </c>
    </row>
    <row r="40" spans="1:11" x14ac:dyDescent="0.45">
      <c r="A40">
        <v>-9.9707901107233994E-3</v>
      </c>
      <c r="B40">
        <v>-6.0519049777945505E-4</v>
      </c>
      <c r="C40">
        <v>2.86199557915807E-3</v>
      </c>
      <c r="D40">
        <v>-1.6670379732879E-2</v>
      </c>
      <c r="E40">
        <v>-5.0932920162042403E-3</v>
      </c>
      <c r="F40">
        <v>-5.0927310931006501E-3</v>
      </c>
      <c r="G40">
        <v>-2.5398150167812001E-3</v>
      </c>
      <c r="H40">
        <v>-1.6324574928156099E-2</v>
      </c>
      <c r="I40">
        <v>-8.7140096947942308E-3</v>
      </c>
      <c r="J40">
        <v>-3.24284782714832E-3</v>
      </c>
      <c r="K40">
        <v>-4.4929084406804898E-3</v>
      </c>
    </row>
    <row r="41" spans="1:11" x14ac:dyDescent="0.45">
      <c r="A41">
        <v>8.8709881856561205E-3</v>
      </c>
      <c r="B41">
        <v>2.0838740867119001E-3</v>
      </c>
      <c r="C41">
        <v>-4.0836958083750796E-3</v>
      </c>
      <c r="D41">
        <v>-8.8396158630789402E-3</v>
      </c>
      <c r="E41">
        <v>-6.0072410852364299E-3</v>
      </c>
      <c r="F41">
        <v>-4.7265801512830904E-3</v>
      </c>
      <c r="G41">
        <v>-6.2217617694297596E-3</v>
      </c>
      <c r="H41">
        <v>-2.8895752038673801E-3</v>
      </c>
      <c r="I41">
        <v>3.4201532034069297E-4</v>
      </c>
      <c r="J41">
        <v>-6.2178646349091799E-3</v>
      </c>
      <c r="K41">
        <v>-2.5545552717300499E-3</v>
      </c>
    </row>
    <row r="42" spans="1:11" x14ac:dyDescent="0.45">
      <c r="A42">
        <v>2.91525384688962E-4</v>
      </c>
      <c r="B42">
        <v>2.3400941151876702E-3</v>
      </c>
      <c r="C42">
        <v>4.0378973800079499E-3</v>
      </c>
      <c r="D42">
        <v>2.7417898809181198E-3</v>
      </c>
      <c r="E42">
        <v>3.11588521967792E-3</v>
      </c>
      <c r="F42">
        <v>-3.3932700252177002E-3</v>
      </c>
      <c r="G42">
        <v>-4.2592313073907496E-3</v>
      </c>
      <c r="H42">
        <v>1.96176986834687E-3</v>
      </c>
      <c r="I42">
        <v>-1.92382192628907E-3</v>
      </c>
      <c r="J42">
        <v>1.34542833007021E-4</v>
      </c>
      <c r="K42">
        <v>-5.2040383593000301E-3</v>
      </c>
    </row>
    <row r="43" spans="1:11" x14ac:dyDescent="0.45">
      <c r="A43">
        <v>7.9993428713406899E-4</v>
      </c>
      <c r="B43">
        <v>4.2755692451965999E-3</v>
      </c>
      <c r="C43">
        <v>-4.4924549144639099E-3</v>
      </c>
      <c r="D43">
        <v>3.4369795508513599E-3</v>
      </c>
      <c r="E43">
        <v>2.5867962167067499E-3</v>
      </c>
      <c r="F43">
        <v>-8.2970771374456503E-4</v>
      </c>
      <c r="G43">
        <v>-1.94388928172594E-3</v>
      </c>
      <c r="H43">
        <v>9.3026151454972297E-4</v>
      </c>
      <c r="I43">
        <v>-3.2456274333189802E-3</v>
      </c>
      <c r="J43">
        <v>-1.5069052640752801E-3</v>
      </c>
      <c r="K43">
        <v>6.7253503253501198E-3</v>
      </c>
    </row>
    <row r="44" spans="1:11" x14ac:dyDescent="0.45">
      <c r="A44">
        <v>-1.64599794907414E-3</v>
      </c>
      <c r="B44">
        <v>-5.62923301027313E-4</v>
      </c>
      <c r="C44">
        <v>4.7021798360862097E-3</v>
      </c>
      <c r="D44">
        <v>-4.7144953644162401E-4</v>
      </c>
      <c r="E44">
        <v>-5.1761613132520802E-4</v>
      </c>
      <c r="F44">
        <v>-8.2713890022614303E-4</v>
      </c>
      <c r="G44">
        <v>-1.4200778242058701E-3</v>
      </c>
      <c r="H44">
        <v>1.27205955936793E-2</v>
      </c>
      <c r="I44">
        <v>6.2158269907531399E-3</v>
      </c>
      <c r="J44">
        <v>8.9836822425171797E-3</v>
      </c>
      <c r="K44">
        <v>-7.6654012326947598E-3</v>
      </c>
    </row>
    <row r="45" spans="1:11" x14ac:dyDescent="0.45">
      <c r="A45">
        <v>5.8219993178374005E-4</v>
      </c>
      <c r="B45">
        <v>-1.7650641049961301E-3</v>
      </c>
      <c r="C45">
        <v>-8.12139464658279E-4</v>
      </c>
      <c r="D45">
        <v>-2.5561176119288701E-3</v>
      </c>
      <c r="E45" s="1">
        <v>1.9297522787232699E-5</v>
      </c>
      <c r="F45">
        <v>1.17909123306499E-3</v>
      </c>
      <c r="G45">
        <v>8.4400109269938198E-3</v>
      </c>
      <c r="H45">
        <v>-1.19696992462232E-2</v>
      </c>
      <c r="I45">
        <v>-4.8820560382305004E-3</v>
      </c>
      <c r="J45">
        <v>-1.09345489909597E-3</v>
      </c>
      <c r="K45">
        <v>1.92907077304564E-3</v>
      </c>
    </row>
    <row r="46" spans="1:11" x14ac:dyDescent="0.45">
      <c r="A46">
        <v>-5.2587362068176298E-4</v>
      </c>
      <c r="B46">
        <v>-1.5771763607025201E-4</v>
      </c>
      <c r="C46">
        <v>5.0292120818710301E-4</v>
      </c>
      <c r="D46">
        <v>-2.9983034670639E-4</v>
      </c>
      <c r="E46">
        <v>1.1929507515335101E-4</v>
      </c>
      <c r="F46">
        <v>-2.5823425643920899E-4</v>
      </c>
      <c r="G46">
        <v>1.67487407669449E-3</v>
      </c>
      <c r="H46">
        <v>-2.3271822750091601E-3</v>
      </c>
      <c r="I46">
        <v>-4.3112125167846699E-4</v>
      </c>
      <c r="J46">
        <v>-4.92930965423584E-4</v>
      </c>
      <c r="K46">
        <v>3.7308732155227702E-4</v>
      </c>
    </row>
    <row r="47" spans="1:11" x14ac:dyDescent="0.45">
      <c r="A47">
        <v>2.8810872616195698E-4</v>
      </c>
      <c r="B47">
        <v>-2.9163417743682899E-4</v>
      </c>
      <c r="C47">
        <v>-1.8452414551162701E-4</v>
      </c>
      <c r="D47" s="1">
        <v>-7.3855324710845902E-5</v>
      </c>
      <c r="E47">
        <v>-4.1907443935775799E-4</v>
      </c>
      <c r="F47" s="1">
        <v>8.0611519866943403E-5</v>
      </c>
      <c r="G47">
        <v>-1.02842894119263E-3</v>
      </c>
      <c r="H47">
        <v>1.9992949584960902E-3</v>
      </c>
      <c r="I47">
        <v>1.5218939839897201E-3</v>
      </c>
      <c r="J47">
        <v>2.8373984860611E-4</v>
      </c>
      <c r="K47" s="1">
        <v>-8.0847961544036905E-5</v>
      </c>
    </row>
    <row r="48" spans="1:11" x14ac:dyDescent="0.45">
      <c r="A48">
        <v>-3.93860250858307E-4</v>
      </c>
      <c r="B48">
        <v>5.2664699295044005E-4</v>
      </c>
      <c r="C48" s="1">
        <v>3.5261795963287401E-5</v>
      </c>
      <c r="D48">
        <v>7.1820980220794702E-4</v>
      </c>
      <c r="E48">
        <v>5.8884564537048302E-4</v>
      </c>
      <c r="F48">
        <v>2.22591105354309E-4</v>
      </c>
      <c r="G48">
        <v>4.3956399905777002E-4</v>
      </c>
      <c r="H48">
        <v>-1.1268659410057101E-3</v>
      </c>
      <c r="I48">
        <v>-3.9242936199188202E-4</v>
      </c>
      <c r="J48" s="1">
        <v>-9.3926137115478498E-5</v>
      </c>
      <c r="K48">
        <v>9.59601587413788E-4</v>
      </c>
    </row>
    <row r="49" spans="1:11" x14ac:dyDescent="0.45">
      <c r="A49" s="1">
        <v>-8.4725559997558605E-5</v>
      </c>
      <c r="B49">
        <v>-3.8191900760650602E-4</v>
      </c>
      <c r="C49" s="1">
        <v>4.2554996795654296E-6</v>
      </c>
      <c r="D49">
        <v>1.5765456493377699E-3</v>
      </c>
      <c r="E49">
        <v>1.81088623165512E-3</v>
      </c>
      <c r="F49">
        <v>4.3512799579238897E-4</v>
      </c>
      <c r="G49" s="1">
        <v>-4.7618708038330096E-6</v>
      </c>
      <c r="H49">
        <v>4.4155301492271402E-3</v>
      </c>
      <c r="I49">
        <v>2.5190686992645301E-3</v>
      </c>
      <c r="J49">
        <v>1.0306624853553799E-3</v>
      </c>
      <c r="K49">
        <v>-4.30972283660889E-4</v>
      </c>
    </row>
    <row r="50" spans="1:11" x14ac:dyDescent="0.45">
      <c r="A50">
        <v>-1.6501346486663801E-4</v>
      </c>
      <c r="B50" s="1">
        <v>7.8028982082366905E-5</v>
      </c>
      <c r="C50">
        <v>1.0845081916809101E-4</v>
      </c>
      <c r="D50">
        <v>1.6285893231926E-3</v>
      </c>
      <c r="E50">
        <v>-9.4758270659637395E-4</v>
      </c>
      <c r="F50">
        <v>2.7323219726943998E-4</v>
      </c>
      <c r="G50">
        <v>-7.5885787322616601E-4</v>
      </c>
      <c r="H50">
        <v>5.3899512011718802E-4</v>
      </c>
      <c r="I50">
        <v>8.6847603401184095E-4</v>
      </c>
      <c r="J50">
        <v>1.0044356296920799E-4</v>
      </c>
      <c r="K50">
        <v>6.2084523696899398E-4</v>
      </c>
    </row>
    <row r="51" spans="1:11" x14ac:dyDescent="0.45">
      <c r="A51" s="1">
        <v>2.2291366916656499E-5</v>
      </c>
      <c r="B51" s="1">
        <v>-5.2803080371856701E-5</v>
      </c>
      <c r="C51">
        <v>1.18197787548065E-4</v>
      </c>
      <c r="D51">
        <v>4.87324391899109E-4</v>
      </c>
      <c r="E51">
        <v>-8.9064628932952901E-4</v>
      </c>
      <c r="F51">
        <v>2.1849846435928301E-4</v>
      </c>
      <c r="G51">
        <v>-1.6863472420120199E-4</v>
      </c>
      <c r="H51">
        <v>9.2194984588623002E-4</v>
      </c>
      <c r="I51" s="1">
        <v>-4.6822810363769501E-7</v>
      </c>
      <c r="J51">
        <v>-1.4496247481918299E-4</v>
      </c>
      <c r="K51">
        <v>1.7428552260589599E-4</v>
      </c>
    </row>
    <row r="52" spans="1:11" x14ac:dyDescent="0.45">
      <c r="A52">
        <v>-1.02161500591278E-4</v>
      </c>
      <c r="B52">
        <v>-3.6410666748046901E-4</v>
      </c>
      <c r="C52">
        <v>4.2896256694793702E-4</v>
      </c>
      <c r="D52" s="1">
        <v>5.3856818859100299E-5</v>
      </c>
      <c r="E52">
        <v>2.1101852791213999E-4</v>
      </c>
      <c r="F52">
        <v>1.9650240551376299E-4</v>
      </c>
      <c r="G52" s="1">
        <v>8.8690782279968294E-5</v>
      </c>
      <c r="H52">
        <v>-1.2238235472450301E-3</v>
      </c>
      <c r="I52">
        <v>1.9873016815566999E-4</v>
      </c>
      <c r="J52">
        <v>2.4099331077575699E-4</v>
      </c>
      <c r="K52">
        <v>2.3361015848922701E-4</v>
      </c>
    </row>
    <row r="53" spans="1:11" x14ac:dyDescent="0.45">
      <c r="A53">
        <v>-3.76522896457672E-4</v>
      </c>
      <c r="B53">
        <v>-1.36238985797882E-4</v>
      </c>
      <c r="C53">
        <v>-1.5519231281662001E-4</v>
      </c>
      <c r="D53">
        <v>5.6281175735092197E-4</v>
      </c>
      <c r="E53">
        <v>-6.6921757000351005E-4</v>
      </c>
      <c r="F53" s="1">
        <v>8.0502947410583493E-5</v>
      </c>
      <c r="G53" s="1">
        <v>7.8324815746307394E-5</v>
      </c>
      <c r="H53">
        <v>1.43727354255295E-3</v>
      </c>
      <c r="I53" s="1">
        <v>3.1900705066680898E-5</v>
      </c>
      <c r="J53">
        <v>-1.99341057163239E-4</v>
      </c>
      <c r="K53">
        <v>-7.9004309631729099E-4</v>
      </c>
    </row>
    <row r="54" spans="1:11" x14ac:dyDescent="0.45">
      <c r="A54">
        <v>2.8444053889846801E-4</v>
      </c>
      <c r="B54">
        <v>2.0421855838394199E-4</v>
      </c>
      <c r="C54">
        <v>3.2566255725860601E-4</v>
      </c>
      <c r="D54">
        <v>3.6407160293197598E-4</v>
      </c>
      <c r="E54">
        <v>-7.1400881401062E-4</v>
      </c>
      <c r="F54" s="1">
        <v>-1.18731414413452E-5</v>
      </c>
      <c r="G54">
        <v>-4.4887577659606897E-4</v>
      </c>
      <c r="H54">
        <v>-5.4713963112258896E-4</v>
      </c>
      <c r="I54">
        <v>8.8468306354522696E-4</v>
      </c>
      <c r="J54">
        <v>-1.9164637851333601E-4</v>
      </c>
      <c r="K54">
        <v>1.4509990232048E-3</v>
      </c>
    </row>
    <row r="55" spans="1:11" x14ac:dyDescent="0.45">
      <c r="A55">
        <v>2.59438614807129E-4</v>
      </c>
      <c r="B55">
        <v>-3.45190582466126E-4</v>
      </c>
      <c r="C55" s="1">
        <v>1.85134058418274E-5</v>
      </c>
      <c r="D55" s="1">
        <v>6.8896957283019996E-5</v>
      </c>
      <c r="E55">
        <v>4.9489465522384595E-4</v>
      </c>
      <c r="F55">
        <v>2.6229183288574198E-4</v>
      </c>
      <c r="G55">
        <v>-3.35867842563629E-4</v>
      </c>
      <c r="H55">
        <v>1.71106489548111E-3</v>
      </c>
      <c r="I55">
        <v>-9.75516988025666E-4</v>
      </c>
      <c r="J55">
        <v>3.92910729915619E-4</v>
      </c>
      <c r="K55">
        <v>9.8528730774307305E-4</v>
      </c>
    </row>
    <row r="56" spans="1:11" x14ac:dyDescent="0.45">
      <c r="A56" s="1">
        <v>-4.3978996642112702E-5</v>
      </c>
      <c r="B56" s="1">
        <v>-6.8481175832748396E-5</v>
      </c>
      <c r="C56" s="1">
        <v>-8.0067174662590005E-5</v>
      </c>
      <c r="D56" s="1">
        <v>6.9749919319152799E-6</v>
      </c>
      <c r="E56">
        <v>1.07521758802414E-4</v>
      </c>
      <c r="F56">
        <v>-1.1900318343544E-4</v>
      </c>
      <c r="G56">
        <v>4.3362284817123397E-4</v>
      </c>
      <c r="H56">
        <v>2.0116482665061901E-4</v>
      </c>
      <c r="I56">
        <v>-5.8354333376598301E-4</v>
      </c>
      <c r="J56" s="1">
        <v>6.8853070283889805E-5</v>
      </c>
      <c r="K56">
        <v>-5.6719822349453005E-4</v>
      </c>
    </row>
    <row r="57" spans="1:11" x14ac:dyDescent="0.45">
      <c r="A57">
        <v>3.0762327366828902E-4</v>
      </c>
      <c r="B57" s="1">
        <v>-2.0821865750312798E-5</v>
      </c>
      <c r="C57">
        <v>1.2988047668266301E-4</v>
      </c>
      <c r="D57">
        <v>-1.66623749819756E-4</v>
      </c>
      <c r="E57">
        <v>1.5252836446094501E-4</v>
      </c>
      <c r="F57">
        <v>-1.19825304436684E-4</v>
      </c>
      <c r="G57">
        <v>7.2626678324031802E-4</v>
      </c>
      <c r="H57">
        <v>-6.7799573944759401E-4</v>
      </c>
      <c r="I57" s="1">
        <v>4.6266789490699799E-5</v>
      </c>
      <c r="J57" s="1">
        <v>6.0947497521400398E-5</v>
      </c>
      <c r="K57">
        <v>3.6780271116256701E-4</v>
      </c>
    </row>
    <row r="58" spans="1:11" x14ac:dyDescent="0.45">
      <c r="A58">
        <v>-1.97304197336197E-4</v>
      </c>
      <c r="B58" s="1">
        <v>5.3707325248718298E-5</v>
      </c>
      <c r="C58" s="1">
        <v>6.6571134040832494E-5</v>
      </c>
      <c r="D58">
        <v>-2.1267266232204401E-4</v>
      </c>
      <c r="E58">
        <v>1.45274620631218E-4</v>
      </c>
      <c r="F58" s="1">
        <v>5.4277612212181099E-6</v>
      </c>
      <c r="G58">
        <v>-6.90722030636787E-4</v>
      </c>
      <c r="H58">
        <v>3.4216750405597702E-4</v>
      </c>
      <c r="I58">
        <v>3.8688691078949002E-4</v>
      </c>
      <c r="J58" s="1">
        <v>7.9914058216094998E-5</v>
      </c>
      <c r="K58" s="1">
        <v>-2.72660464925766E-5</v>
      </c>
    </row>
    <row r="59" spans="1:11" x14ac:dyDescent="0.45">
      <c r="A59">
        <v>-1.8623065149021099E-4</v>
      </c>
      <c r="B59" s="1">
        <v>6.5552816754341106E-5</v>
      </c>
      <c r="C59" s="1">
        <v>3.1903295488357499E-5</v>
      </c>
      <c r="D59" s="1">
        <v>2.4797262007713299E-5</v>
      </c>
      <c r="E59" s="1">
        <v>-3.0216142587661699E-5</v>
      </c>
      <c r="F59">
        <v>-1.7031436863327001E-4</v>
      </c>
      <c r="G59">
        <v>6.5555311443042696E-4</v>
      </c>
      <c r="H59">
        <v>-5.6738833792018895E-4</v>
      </c>
      <c r="I59">
        <v>-1.7726987608909599E-4</v>
      </c>
      <c r="J59">
        <v>-1.5919830608367901E-4</v>
      </c>
      <c r="K59" s="1">
        <v>-8.8710736035347006E-5</v>
      </c>
    </row>
    <row r="60" spans="1:11" x14ac:dyDescent="0.45">
      <c r="A60">
        <v>8.4905575532913196E-4</v>
      </c>
      <c r="B60" s="1">
        <v>3.98183852348328E-5</v>
      </c>
      <c r="C60">
        <v>-2.1573144350051901E-4</v>
      </c>
      <c r="D60">
        <v>1.61258254451752E-3</v>
      </c>
      <c r="E60">
        <v>4.8301734658241302E-4</v>
      </c>
      <c r="F60">
        <v>3.7969330979347197E-4</v>
      </c>
      <c r="G60">
        <v>5.7222882239055597E-4</v>
      </c>
      <c r="H60">
        <v>1.34383378526402E-3</v>
      </c>
      <c r="I60">
        <v>8.7867458046626996E-4</v>
      </c>
      <c r="J60" s="1">
        <v>9.5345538024902302E-5</v>
      </c>
      <c r="K60">
        <v>4.5937113281536101E-4</v>
      </c>
    </row>
    <row r="61" spans="1:11" x14ac:dyDescent="0.45">
      <c r="A61">
        <v>-8.1485920458126103E-4</v>
      </c>
      <c r="B61">
        <v>-1.03563031345367E-4</v>
      </c>
      <c r="C61">
        <v>2.96869025450706E-4</v>
      </c>
      <c r="D61">
        <v>7.1772627559948E-4</v>
      </c>
      <c r="E61">
        <v>6.3818157772636396E-4</v>
      </c>
      <c r="F61">
        <v>3.78827771072388E-4</v>
      </c>
      <c r="G61">
        <v>4.7575048170375798E-4</v>
      </c>
      <c r="H61">
        <v>8.5029876353931401E-4</v>
      </c>
      <c r="I61" s="1">
        <v>-9.3488318309783896E-5</v>
      </c>
      <c r="J61">
        <v>6.0719709354400595E-4</v>
      </c>
      <c r="K61" s="1">
        <v>7.5298320982933006E-5</v>
      </c>
    </row>
    <row r="62" spans="1:11" x14ac:dyDescent="0.45">
      <c r="A62" s="1">
        <v>2.8261894686698899E-5</v>
      </c>
      <c r="B62">
        <v>-2.0470396210956599E-4</v>
      </c>
      <c r="C62">
        <v>-3.2603368209171301E-4</v>
      </c>
      <c r="D62">
        <v>-1.97696477279663E-4</v>
      </c>
      <c r="E62">
        <v>-3.3262720627498602E-4</v>
      </c>
      <c r="F62">
        <v>2.02640803871155E-4</v>
      </c>
      <c r="G62">
        <v>4.5814687700557698E-4</v>
      </c>
      <c r="H62">
        <v>-8.22805379387856E-4</v>
      </c>
      <c r="I62">
        <v>1.24410463431358E-4</v>
      </c>
      <c r="J62" s="1">
        <v>-7.5306993264198294E-5</v>
      </c>
      <c r="K62">
        <v>6.0288477352809903E-4</v>
      </c>
    </row>
    <row r="63" spans="1:11" x14ac:dyDescent="0.45">
      <c r="A63" s="1">
        <v>-5.5838622839927701E-5</v>
      </c>
      <c r="B63">
        <v>-2.6727126156806899E-4</v>
      </c>
      <c r="C63">
        <v>2.9036391348552699E-4</v>
      </c>
      <c r="D63">
        <v>-3.5679060336113E-4</v>
      </c>
      <c r="E63">
        <v>-3.4796177052497898E-4</v>
      </c>
      <c r="F63" s="1">
        <v>7.3647940807342494E-5</v>
      </c>
      <c r="G63">
        <v>1.41395464170456E-4</v>
      </c>
      <c r="H63">
        <v>3.2927429960918398E-4</v>
      </c>
      <c r="I63">
        <v>4.08966933085442E-4</v>
      </c>
      <c r="J63">
        <v>2.6653220300102201E-4</v>
      </c>
      <c r="K63">
        <v>-7.1772323466968502E-4</v>
      </c>
    </row>
    <row r="64" spans="1:11" x14ac:dyDescent="0.45">
      <c r="A64">
        <v>1.55247518832207E-4</v>
      </c>
      <c r="B64" s="1">
        <v>2.6988646119117702E-6</v>
      </c>
      <c r="C64">
        <v>-3.3106281683635699E-4</v>
      </c>
      <c r="D64">
        <v>1.42745580685616E-4</v>
      </c>
      <c r="E64">
        <v>1.24498875649452E-4</v>
      </c>
      <c r="F64" s="1">
        <v>1.63544583148956E-5</v>
      </c>
      <c r="G64">
        <v>1.7621078781795499E-4</v>
      </c>
      <c r="H64">
        <v>-1.3998935512762099E-3</v>
      </c>
      <c r="I64">
        <v>-6.5146852626800497E-4</v>
      </c>
      <c r="J64">
        <v>-8.1896744441986103E-4</v>
      </c>
      <c r="K64">
        <v>8.8195596896839101E-4</v>
      </c>
    </row>
    <row r="65" spans="1:14" x14ac:dyDescent="0.45">
      <c r="A65" s="1">
        <v>1.13896899175644E-5</v>
      </c>
      <c r="B65">
        <v>2.55705197722435E-4</v>
      </c>
      <c r="C65" s="1">
        <v>6.3138487438201894E-5</v>
      </c>
      <c r="D65">
        <v>2.6666437082004498E-4</v>
      </c>
      <c r="E65">
        <v>1.095151445961E-4</v>
      </c>
      <c r="F65" s="1">
        <v>-7.8758786461830102E-5</v>
      </c>
      <c r="G65">
        <v>-1.1657836291151E-3</v>
      </c>
      <c r="H65">
        <v>1.6624106006784399E-3</v>
      </c>
      <c r="I65">
        <v>8.1470636970233895E-4</v>
      </c>
      <c r="J65" s="1">
        <v>8.7783196134567297E-5</v>
      </c>
      <c r="K65">
        <v>-3.4102715538311001E-4</v>
      </c>
    </row>
    <row r="67" spans="1:14" x14ac:dyDescent="0.45">
      <c r="A67">
        <f>SQRT(SUMSQ(A6:A65))</f>
        <v>0.20015765192410681</v>
      </c>
      <c r="B67">
        <f t="shared" ref="B67:K67" si="0">SQRT(SUMSQ(B6:B65))</f>
        <v>0.20046293880165519</v>
      </c>
      <c r="C67">
        <f t="shared" si="0"/>
        <v>0.21073858961695405</v>
      </c>
      <c r="D67">
        <f t="shared" si="0"/>
        <v>0.31384422458624478</v>
      </c>
      <c r="E67">
        <f t="shared" si="0"/>
        <v>0.36083457524578966</v>
      </c>
      <c r="F67">
        <f t="shared" si="0"/>
        <v>0.1602849305618399</v>
      </c>
      <c r="G67">
        <f t="shared" si="0"/>
        <v>0.19788596345975704</v>
      </c>
      <c r="H67">
        <f t="shared" si="0"/>
        <v>0.19703581458156227</v>
      </c>
      <c r="I67">
        <f t="shared" si="0"/>
        <v>0.15585261661514316</v>
      </c>
      <c r="J67">
        <f t="shared" si="0"/>
        <v>0.17942107155508344</v>
      </c>
      <c r="K67">
        <f t="shared" si="0"/>
        <v>0.19842212574936957</v>
      </c>
      <c r="M67">
        <f>AVERAGE(A67:K67)</f>
        <v>0.2159036820634096</v>
      </c>
      <c r="N67">
        <f>STDEV(A67:K67)</f>
        <v>6.3345988139451262E-2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7"/>
  <sheetViews>
    <sheetView topLeftCell="A49" workbookViewId="0">
      <selection activeCell="M67" sqref="M67:N67"/>
    </sheetView>
  </sheetViews>
  <sheetFormatPr defaultRowHeight="14.25" x14ac:dyDescent="0.45"/>
  <sheetData>
    <row r="1" spans="1:11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5">
      <c r="A6">
        <v>2.4926946666491399E-2</v>
      </c>
      <c r="B6">
        <v>-4.2431393345910402E-2</v>
      </c>
      <c r="C6">
        <v>-0.12339033383488</v>
      </c>
      <c r="D6">
        <v>4.0656605943359498E-3</v>
      </c>
      <c r="E6">
        <v>2.5257089071337901E-2</v>
      </c>
      <c r="F6">
        <v>4.57606768882107E-2</v>
      </c>
      <c r="G6">
        <v>7.5651571570771903E-2</v>
      </c>
      <c r="H6">
        <v>-2.4951140641564801E-2</v>
      </c>
      <c r="I6">
        <v>-1.2552826624103199E-2</v>
      </c>
      <c r="J6">
        <v>-2.6299295916912501E-2</v>
      </c>
      <c r="K6">
        <v>2.3009452601541899E-2</v>
      </c>
    </row>
    <row r="7" spans="1:11" x14ac:dyDescent="0.45">
      <c r="A7">
        <v>5.24820676236568E-2</v>
      </c>
      <c r="B7">
        <v>3.8440682257059898E-2</v>
      </c>
      <c r="C7">
        <v>1.6882283096852801E-2</v>
      </c>
      <c r="D7">
        <v>7.8551514116311796E-2</v>
      </c>
      <c r="E7">
        <v>8.5139355310033998E-2</v>
      </c>
      <c r="F7">
        <v>6.1813945541071898E-2</v>
      </c>
      <c r="G7">
        <v>4.74609835650696E-2</v>
      </c>
      <c r="H7">
        <v>-1.01673794946089E-2</v>
      </c>
      <c r="I7">
        <v>-1.2066845553802301E-2</v>
      </c>
      <c r="J7">
        <v>-4.4249641872065801E-2</v>
      </c>
      <c r="K7">
        <v>-5.0831280220774797E-3</v>
      </c>
    </row>
    <row r="8" spans="1:11" x14ac:dyDescent="0.45">
      <c r="A8">
        <v>-4.6391086497019401E-3</v>
      </c>
      <c r="B8">
        <v>-2.9803779749620299E-2</v>
      </c>
      <c r="C8">
        <v>-3.6923051970810701E-3</v>
      </c>
      <c r="D8">
        <v>-5.9320438405871402E-2</v>
      </c>
      <c r="E8">
        <v>-3.0982210748796901E-3</v>
      </c>
      <c r="F8">
        <v>3.27640049190185E-2</v>
      </c>
      <c r="G8">
        <v>-1.3740382974394699E-2</v>
      </c>
      <c r="H8">
        <v>-3.0264411733349698E-2</v>
      </c>
      <c r="I8">
        <v>3.7534498979296699E-2</v>
      </c>
      <c r="J8">
        <v>-5.3543115547708998E-2</v>
      </c>
      <c r="K8">
        <v>3.8812172469979998E-2</v>
      </c>
    </row>
    <row r="9" spans="1:11" x14ac:dyDescent="0.45">
      <c r="A9">
        <v>3.4111783286839702E-4</v>
      </c>
      <c r="B9">
        <v>3.1610204786712601E-2</v>
      </c>
      <c r="C9">
        <v>-3.3176787792938102E-3</v>
      </c>
      <c r="D9">
        <v>-1.38613889923182E-2</v>
      </c>
      <c r="E9">
        <v>-4.7289969102758803E-2</v>
      </c>
      <c r="F9">
        <v>2.2935334806909999E-2</v>
      </c>
      <c r="G9">
        <v>-1.6891431955397E-2</v>
      </c>
      <c r="H9">
        <v>-5.72962312650903E-2</v>
      </c>
      <c r="I9">
        <v>-3.5504430772370201E-3</v>
      </c>
      <c r="J9">
        <v>3.2787957395538803E-2</v>
      </c>
      <c r="K9">
        <v>-4.82548034253652E-2</v>
      </c>
    </row>
    <row r="10" spans="1:11" x14ac:dyDescent="0.45">
      <c r="A10">
        <v>-1.2020573675238899E-2</v>
      </c>
      <c r="B10">
        <v>4.58935761778494E-2</v>
      </c>
      <c r="C10">
        <v>-4.2968996265480702E-2</v>
      </c>
      <c r="D10">
        <v>1.41596762755239E-2</v>
      </c>
      <c r="E10">
        <v>-2.1160814002306499E-2</v>
      </c>
      <c r="F10">
        <v>-2.94140254495471E-4</v>
      </c>
      <c r="G10">
        <v>-2.3665609608605601E-2</v>
      </c>
      <c r="H10">
        <v>5.4372399126181102E-2</v>
      </c>
      <c r="I10">
        <v>2.2583267341936299E-2</v>
      </c>
      <c r="J10">
        <v>-4.6330069895937999E-2</v>
      </c>
      <c r="K10">
        <v>2.72874208622048E-2</v>
      </c>
    </row>
    <row r="11" spans="1:11" x14ac:dyDescent="0.45">
      <c r="A11">
        <v>8.3842406965828099E-3</v>
      </c>
      <c r="B11">
        <v>8.7855343799038005E-3</v>
      </c>
      <c r="C11">
        <v>-7.2872547643998004E-3</v>
      </c>
      <c r="D11">
        <v>8.5129374384436997E-3</v>
      </c>
      <c r="E11">
        <v>-7.7642157336437999E-3</v>
      </c>
      <c r="F11">
        <v>5.9290005239140096E-3</v>
      </c>
      <c r="G11">
        <v>-5.75184135530329E-3</v>
      </c>
      <c r="H11">
        <v>3.14578317030485E-2</v>
      </c>
      <c r="I11">
        <v>8.0414221317302095E-3</v>
      </c>
      <c r="J11">
        <v>-3.0040442194258E-3</v>
      </c>
      <c r="K11">
        <v>1.6043519687472599E-2</v>
      </c>
    </row>
    <row r="12" spans="1:11" x14ac:dyDescent="0.45">
      <c r="A12">
        <v>-3.1303479050963298E-2</v>
      </c>
      <c r="B12">
        <v>-1.8769860738867099E-2</v>
      </c>
      <c r="C12">
        <v>3.2426440948901901E-3</v>
      </c>
      <c r="D12">
        <v>-5.2638555126898901E-3</v>
      </c>
      <c r="E12">
        <v>1.6874266245303901E-2</v>
      </c>
      <c r="F12">
        <v>2.64645403657889E-3</v>
      </c>
      <c r="G12">
        <v>6.7242219925125503E-3</v>
      </c>
      <c r="H12">
        <v>-5.62888839998733E-2</v>
      </c>
      <c r="I12">
        <v>-3.1503875953867597E-2</v>
      </c>
      <c r="J12">
        <v>-1.92431808035123E-2</v>
      </c>
      <c r="K12">
        <v>-1.1239790626565001E-2</v>
      </c>
    </row>
    <row r="13" spans="1:11" x14ac:dyDescent="0.45">
      <c r="A13">
        <v>3.1222985457872599E-2</v>
      </c>
      <c r="B13">
        <v>9.5158239889775401E-3</v>
      </c>
      <c r="C13">
        <v>-1.29645214626984E-2</v>
      </c>
      <c r="D13">
        <v>-3.4051758053883302E-2</v>
      </c>
      <c r="E13">
        <v>-9.4305091842210396E-3</v>
      </c>
      <c r="F13">
        <v>-1.9387472157669601E-3</v>
      </c>
      <c r="G13">
        <v>-1.47901482718471E-2</v>
      </c>
      <c r="H13">
        <v>1.4738376765203599E-2</v>
      </c>
      <c r="I13">
        <v>-6.0328618898087497E-4</v>
      </c>
      <c r="J13">
        <v>-1.31049519317342E-2</v>
      </c>
      <c r="K13">
        <v>-1.73538357142239E-2</v>
      </c>
    </row>
    <row r="14" spans="1:11" x14ac:dyDescent="0.45">
      <c r="A14">
        <v>4.5730346694165802E-4</v>
      </c>
      <c r="B14">
        <v>4.4481181749827401E-3</v>
      </c>
      <c r="C14">
        <v>2.5354278257175299E-2</v>
      </c>
      <c r="D14">
        <v>1.3563976048939099E-2</v>
      </c>
      <c r="E14">
        <v>1.21885857215556E-2</v>
      </c>
      <c r="F14">
        <v>-1.4979733051113499E-2</v>
      </c>
      <c r="G14">
        <v>-1.48045926625727E-2</v>
      </c>
      <c r="H14">
        <v>-1.0300541686082099E-3</v>
      </c>
      <c r="I14">
        <v>-1.85999424859229E-3</v>
      </c>
      <c r="J14">
        <v>3.1793535758356502E-3</v>
      </c>
      <c r="K14">
        <v>-9.3211439172478892E-3</v>
      </c>
    </row>
    <row r="15" spans="1:11" x14ac:dyDescent="0.45">
      <c r="A15">
        <v>9.6971829220296405E-3</v>
      </c>
      <c r="B15">
        <v>2.0438276151879799E-2</v>
      </c>
      <c r="C15">
        <v>-2.76937247673632E-2</v>
      </c>
      <c r="D15">
        <v>6.08583482245757E-3</v>
      </c>
      <c r="E15">
        <v>1.90673915628028E-4</v>
      </c>
      <c r="F15">
        <v>-2.4464419994801598E-3</v>
      </c>
      <c r="G15">
        <v>-1.33595720010442E-2</v>
      </c>
      <c r="H15">
        <v>2.2872423151291E-2</v>
      </c>
      <c r="I15">
        <v>-6.5998623797195498E-3</v>
      </c>
      <c r="J15">
        <v>-1.6085598238608401E-3</v>
      </c>
      <c r="K15">
        <v>2.82398522991817E-2</v>
      </c>
    </row>
    <row r="16" spans="1:11" x14ac:dyDescent="0.45">
      <c r="A16">
        <v>-4.9313548738870198E-3</v>
      </c>
      <c r="B16">
        <v>5.8936055302957601E-3</v>
      </c>
      <c r="C16">
        <v>-4.3076232674762202E-4</v>
      </c>
      <c r="D16">
        <v>6.9202972496153802E-3</v>
      </c>
      <c r="E16">
        <v>5.4177599877408998E-3</v>
      </c>
      <c r="F16">
        <v>3.0733155301129098E-3</v>
      </c>
      <c r="G16">
        <v>1.14899116930445E-3</v>
      </c>
      <c r="H16">
        <v>-2.9688408405389201E-3</v>
      </c>
      <c r="I16">
        <v>-3.5227747160325399E-3</v>
      </c>
      <c r="J16">
        <v>3.0628032577506299E-4</v>
      </c>
      <c r="K16">
        <v>5.4644024445479698E-3</v>
      </c>
    </row>
    <row r="17" spans="1:11" x14ac:dyDescent="0.45">
      <c r="A17">
        <v>6.77517660379723E-4</v>
      </c>
      <c r="B17">
        <v>-1.34555315750914E-3</v>
      </c>
      <c r="C17">
        <v>3.6779946110882698E-3</v>
      </c>
      <c r="D17">
        <v>4.3911973036990697E-3</v>
      </c>
      <c r="E17">
        <v>5.9693621186195601E-3</v>
      </c>
      <c r="F17">
        <v>-6.7942265937739697E-3</v>
      </c>
      <c r="G17">
        <v>-9.1590174719344691E-3</v>
      </c>
      <c r="H17">
        <v>1.54551256307324E-2</v>
      </c>
      <c r="I17">
        <v>1.2066126685054799E-2</v>
      </c>
      <c r="J17">
        <v>1.12043414067319E-2</v>
      </c>
      <c r="K17">
        <v>-4.2026381155626704E-3</v>
      </c>
    </row>
    <row r="18" spans="1:11" x14ac:dyDescent="0.45">
      <c r="A18">
        <v>2.55249376412623E-4</v>
      </c>
      <c r="B18">
        <v>5.3233963247730802E-3</v>
      </c>
      <c r="C18">
        <v>-1.1088042628640501E-3</v>
      </c>
      <c r="D18">
        <v>1.36556910784911E-2</v>
      </c>
      <c r="E18">
        <v>-4.4651426740462902E-3</v>
      </c>
      <c r="F18">
        <v>-1.2085032091781801E-3</v>
      </c>
      <c r="G18">
        <v>-6.5208031177817196E-3</v>
      </c>
      <c r="H18">
        <v>3.5023746647255402E-3</v>
      </c>
      <c r="I18">
        <v>3.46262964797607E-3</v>
      </c>
      <c r="J18">
        <v>2.0434506139077602E-3</v>
      </c>
      <c r="K18">
        <v>2.0124065955219599E-3</v>
      </c>
    </row>
    <row r="19" spans="1:11" x14ac:dyDescent="0.45">
      <c r="A19">
        <v>-1.1332521337912101E-3</v>
      </c>
      <c r="B19">
        <v>-2.79748839677255E-3</v>
      </c>
      <c r="C19">
        <v>-8.2919270543554003E-4</v>
      </c>
      <c r="D19">
        <v>5.1003957618108303E-3</v>
      </c>
      <c r="E19">
        <v>-8.58979295968665E-4</v>
      </c>
      <c r="F19">
        <v>-7.6889142953112297E-4</v>
      </c>
      <c r="G19">
        <v>-1.9291916198878401E-3</v>
      </c>
      <c r="H19">
        <v>7.9664975064114001E-3</v>
      </c>
      <c r="I19">
        <v>2.0685768393531199E-3</v>
      </c>
      <c r="J19">
        <v>-6.9233515259177203E-3</v>
      </c>
      <c r="K19">
        <v>7.4052765454256002E-3</v>
      </c>
    </row>
    <row r="20" spans="1:11" x14ac:dyDescent="0.45">
      <c r="A20">
        <v>4.2809618861017001E-4</v>
      </c>
      <c r="B20">
        <v>-7.2108113777685596E-3</v>
      </c>
      <c r="C20">
        <v>7.2116699313025901E-3</v>
      </c>
      <c r="D20">
        <v>-8.0674362192787396E-4</v>
      </c>
      <c r="E20">
        <v>3.9924964400398898E-4</v>
      </c>
      <c r="F20">
        <v>1.5839289277761301E-3</v>
      </c>
      <c r="G20">
        <v>2.5570170565895698E-3</v>
      </c>
      <c r="H20">
        <v>-1.2043934866863301E-2</v>
      </c>
      <c r="I20">
        <v>-2.1654681201669001E-3</v>
      </c>
      <c r="J20">
        <v>7.9320161678821093E-3</v>
      </c>
      <c r="K20">
        <v>-2.8174145574051401E-3</v>
      </c>
    </row>
    <row r="21" spans="1:11" x14ac:dyDescent="0.45">
      <c r="A21">
        <v>-5.0658035359488398E-3</v>
      </c>
      <c r="B21">
        <v>-6.7763232652162501E-4</v>
      </c>
      <c r="C21">
        <v>-3.18196590386122E-3</v>
      </c>
      <c r="D21">
        <v>3.1191601898376701E-3</v>
      </c>
      <c r="E21">
        <v>-5.8268077521357597E-3</v>
      </c>
      <c r="F21">
        <v>1.73939283182524E-3</v>
      </c>
      <c r="G21">
        <v>1.16588908295743E-3</v>
      </c>
      <c r="H21">
        <v>1.2141277258046999E-2</v>
      </c>
      <c r="I21">
        <v>1.81017560488713E-3</v>
      </c>
      <c r="J21">
        <v>-7.40178811447419E-4</v>
      </c>
      <c r="K21">
        <v>-7.8289264502173408E-3</v>
      </c>
    </row>
    <row r="22" spans="1:11" x14ac:dyDescent="0.45">
      <c r="A22">
        <v>-2.3829046426707E-3</v>
      </c>
      <c r="B22">
        <v>8.61006462066597E-4</v>
      </c>
      <c r="C22">
        <v>4.2739807818206797E-4</v>
      </c>
      <c r="D22">
        <v>-2.5202735265168101E-3</v>
      </c>
      <c r="E22">
        <v>2.1274090002617102E-3</v>
      </c>
      <c r="F22">
        <v>8.37213904056508E-4</v>
      </c>
      <c r="G22">
        <v>-4.3246269970207002E-3</v>
      </c>
      <c r="H22">
        <v>-9.1511862653335301E-4</v>
      </c>
      <c r="I22">
        <v>1.6183564908796399E-3</v>
      </c>
      <c r="J22">
        <v>6.6519752996215497E-4</v>
      </c>
      <c r="K22">
        <v>9.48958292266743E-4</v>
      </c>
    </row>
    <row r="23" spans="1:11" x14ac:dyDescent="0.45">
      <c r="A23">
        <v>-1.7233678383105501E-3</v>
      </c>
      <c r="B23">
        <v>-1.7962303295596699E-4</v>
      </c>
      <c r="C23">
        <v>8.2783246835206896E-4</v>
      </c>
      <c r="D23">
        <v>-7.2728827113198902E-4</v>
      </c>
      <c r="E23">
        <v>1.6908527529298099E-3</v>
      </c>
      <c r="F23">
        <v>-1.94561422464651E-3</v>
      </c>
      <c r="G23">
        <v>3.4976935965086802E-3</v>
      </c>
      <c r="H23">
        <v>-6.2217587901460996E-3</v>
      </c>
      <c r="I23">
        <v>-1.1622732062021399E-3</v>
      </c>
      <c r="J23">
        <v>-2.30167723384093E-4</v>
      </c>
      <c r="K23">
        <v>-1.54271199628049E-3</v>
      </c>
    </row>
    <row r="24" spans="1:11" x14ac:dyDescent="0.45">
      <c r="A24">
        <v>7.3981094137762701E-3</v>
      </c>
      <c r="B24">
        <v>1.1919597591175299E-3</v>
      </c>
      <c r="C24">
        <v>-1.8893735938160601E-3</v>
      </c>
      <c r="D24">
        <v>1.0128878923263199E-2</v>
      </c>
      <c r="E24">
        <v>2.5021532512291599E-3</v>
      </c>
      <c r="F24">
        <v>3.15426908059011E-3</v>
      </c>
      <c r="G24">
        <v>-1.84317207900363E-4</v>
      </c>
      <c r="H24">
        <v>1.1622844222214899E-2</v>
      </c>
      <c r="I24">
        <v>6.0643170444700696E-3</v>
      </c>
      <c r="J24">
        <v>2.52619838041832E-3</v>
      </c>
      <c r="K24">
        <v>2.7797562852268499E-3</v>
      </c>
    </row>
    <row r="25" spans="1:11" x14ac:dyDescent="0.45">
      <c r="A25">
        <v>-6.5589424499487396E-3</v>
      </c>
      <c r="B25">
        <v>-1.87223541784639E-3</v>
      </c>
      <c r="C25">
        <v>3.18673694453366E-3</v>
      </c>
      <c r="D25">
        <v>6.4860618432371004E-3</v>
      </c>
      <c r="E25">
        <v>3.73745249415259E-3</v>
      </c>
      <c r="F25">
        <v>2.9759137085371402E-3</v>
      </c>
      <c r="G25">
        <v>4.3431255804287404E-3</v>
      </c>
      <c r="H25">
        <v>5.2769249620317703E-4</v>
      </c>
      <c r="I25">
        <v>-4.2139870738460903E-4</v>
      </c>
      <c r="J25">
        <v>4.3754357714715798E-3</v>
      </c>
      <c r="K25">
        <v>2.4469378916868799E-3</v>
      </c>
    </row>
    <row r="26" spans="1:11" x14ac:dyDescent="0.45">
      <c r="A26">
        <v>-1.24838567329555E-4</v>
      </c>
      <c r="B26">
        <v>-1.4441409453128801E-3</v>
      </c>
      <c r="C26">
        <v>-3.3604393351119402E-3</v>
      </c>
      <c r="D26">
        <v>-2.3175963125801899E-3</v>
      </c>
      <c r="E26">
        <v>-2.2100415214663998E-3</v>
      </c>
      <c r="F26">
        <v>2.8079664479862001E-3</v>
      </c>
      <c r="G26">
        <v>2.8960343387898898E-3</v>
      </c>
      <c r="H26">
        <v>-7.6314353810437701E-4</v>
      </c>
      <c r="I26">
        <v>1.30294154172015E-3</v>
      </c>
      <c r="J26">
        <v>-1.80197332038738E-4</v>
      </c>
      <c r="K26">
        <v>3.4494802008490401E-3</v>
      </c>
    </row>
    <row r="27" spans="1:11" x14ac:dyDescent="0.45">
      <c r="A27">
        <v>-1.0146105100042001E-3</v>
      </c>
      <c r="B27">
        <v>-3.66797010465359E-3</v>
      </c>
      <c r="C27">
        <v>3.9964155583127204E-3</v>
      </c>
      <c r="D27">
        <v>-2.3174860151657099E-3</v>
      </c>
      <c r="E27">
        <v>-1.48076329246288E-3</v>
      </c>
      <c r="F27">
        <v>6.1056713074493496E-4</v>
      </c>
      <c r="G27">
        <v>1.7264978075071399E-3</v>
      </c>
      <c r="H27">
        <v>-1.8624367396705801E-3</v>
      </c>
      <c r="I27">
        <v>2.0441858583299102E-3</v>
      </c>
      <c r="J27">
        <v>6.4723539921393905E-4</v>
      </c>
      <c r="K27">
        <v>-5.1135669257313804E-3</v>
      </c>
    </row>
    <row r="28" spans="1:11" x14ac:dyDescent="0.45">
      <c r="A28">
        <v>1.5136918070114099E-3</v>
      </c>
      <c r="B28">
        <v>6.2706475197114495E-4</v>
      </c>
      <c r="C28">
        <v>-3.8561613725564001E-3</v>
      </c>
      <c r="D28">
        <v>1.2692764545175499E-4</v>
      </c>
      <c r="E28">
        <v>1.01802757268325E-4</v>
      </c>
      <c r="F28">
        <v>6.2704892215127196E-4</v>
      </c>
      <c r="G28">
        <v>6.6625913284262502E-4</v>
      </c>
      <c r="H28">
        <v>-9.1143730789514706E-3</v>
      </c>
      <c r="I28">
        <v>-4.10788360501448E-3</v>
      </c>
      <c r="J28">
        <v>-6.2660002176054101E-3</v>
      </c>
      <c r="K28">
        <v>5.3148734403819196E-3</v>
      </c>
    </row>
    <row r="29" spans="1:11" x14ac:dyDescent="0.45">
      <c r="A29">
        <v>-3.0716684647547001E-4</v>
      </c>
      <c r="B29">
        <v>3.29692708188303E-4</v>
      </c>
      <c r="C29" s="1">
        <v>7.8587058200797099E-5</v>
      </c>
      <c r="D29">
        <v>1.71487402418067E-4</v>
      </c>
      <c r="E29">
        <v>4.1928529668814701E-4</v>
      </c>
      <c r="F29" s="1">
        <v>5.2777780659157697E-6</v>
      </c>
      <c r="G29">
        <v>7.3165187193069696E-4</v>
      </c>
      <c r="H29">
        <v>-1.1505983418081799E-3</v>
      </c>
      <c r="I29">
        <v>-1.2513132959262501E-3</v>
      </c>
      <c r="J29">
        <v>-1.2264224058471701E-4</v>
      </c>
      <c r="K29" s="1">
        <v>-7.5055402017607699E-5</v>
      </c>
    </row>
    <row r="30" spans="1:11" x14ac:dyDescent="0.45">
      <c r="A30">
        <v>4.1748616416804901E-4</v>
      </c>
      <c r="B30">
        <v>-5.1840633367740505E-4</v>
      </c>
      <c r="C30" s="1">
        <v>6.0563539983759297E-6</v>
      </c>
      <c r="D30">
        <v>-6.1517479938792295E-4</v>
      </c>
      <c r="E30">
        <v>-4.9758398190868501E-4</v>
      </c>
      <c r="F30">
        <v>-2.39916215912719E-4</v>
      </c>
      <c r="G30">
        <v>-2.50737936831304E-4</v>
      </c>
      <c r="H30">
        <v>5.3837532944755497E-4</v>
      </c>
      <c r="I30">
        <v>3.2828588883725498E-4</v>
      </c>
      <c r="J30" s="1">
        <v>8.3108154644570496E-5</v>
      </c>
      <c r="K30">
        <v>-7.0876773645119203E-4</v>
      </c>
    </row>
    <row r="31" spans="1:11" x14ac:dyDescent="0.45">
      <c r="A31" s="1">
        <v>-9.1485958457560195E-5</v>
      </c>
      <c r="B31">
        <v>2.5041312019294799E-4</v>
      </c>
      <c r="C31">
        <v>-1.69756907547487E-4</v>
      </c>
      <c r="D31">
        <v>-1.08544804804919E-3</v>
      </c>
      <c r="E31">
        <v>-1.29407926299292E-3</v>
      </c>
      <c r="F31">
        <v>-1.8710222832871E-4</v>
      </c>
      <c r="G31">
        <v>3.6471172885468102E-4</v>
      </c>
      <c r="H31">
        <v>-2.6714318944562501E-3</v>
      </c>
      <c r="I31">
        <v>-1.8100179412044799E-3</v>
      </c>
      <c r="J31">
        <v>-1.02114438710554E-3</v>
      </c>
      <c r="K31">
        <v>2.79663252054866E-4</v>
      </c>
    </row>
    <row r="32" spans="1:11" x14ac:dyDescent="0.45">
      <c r="A32" s="1">
        <v>6.1852002859734398E-5</v>
      </c>
      <c r="B32">
        <v>-1.92247810416441E-4</v>
      </c>
      <c r="C32" s="1">
        <v>-2.5199239031433099E-5</v>
      </c>
      <c r="D32">
        <v>-1.3251986848956301E-3</v>
      </c>
      <c r="E32">
        <v>6.3867094807869903E-4</v>
      </c>
      <c r="F32">
        <v>-1.7764228831026601E-4</v>
      </c>
      <c r="G32">
        <v>6.8826074005596703E-4</v>
      </c>
      <c r="H32">
        <v>-3.6720027419243003E-4</v>
      </c>
      <c r="I32">
        <v>-6.5402906851348295E-4</v>
      </c>
      <c r="J32" s="1">
        <v>-8.5435442219139899E-5</v>
      </c>
      <c r="K32">
        <v>-4.2852855497081498E-4</v>
      </c>
    </row>
    <row r="33" spans="1:11" x14ac:dyDescent="0.45">
      <c r="A33" s="1">
        <v>3.0143838218029599E-5</v>
      </c>
      <c r="B33">
        <v>1.3440368196030001E-4</v>
      </c>
      <c r="C33" s="1">
        <v>-5.2431388071195099E-5</v>
      </c>
      <c r="D33">
        <v>-4.4685253304077002E-4</v>
      </c>
      <c r="E33">
        <v>5.4837013394433496E-4</v>
      </c>
      <c r="F33" s="1">
        <v>-9.4694879414682404E-5</v>
      </c>
      <c r="G33">
        <v>1.2413369791801999E-4</v>
      </c>
      <c r="H33">
        <v>-7.6164618317479103E-4</v>
      </c>
      <c r="I33" s="1">
        <v>-6.89930050021635E-5</v>
      </c>
      <c r="J33">
        <v>3.1900036755384099E-4</v>
      </c>
      <c r="K33">
        <v>-3.3560876604111302E-4</v>
      </c>
    </row>
    <row r="34" spans="1:11" x14ac:dyDescent="0.45">
      <c r="A34" s="1">
        <v>3.1176244609574201E-5</v>
      </c>
      <c r="B34">
        <v>4.51424938795239E-4</v>
      </c>
      <c r="C34">
        <v>-4.8014794903566797E-4</v>
      </c>
      <c r="D34" s="1">
        <v>1.1675295117913399E-5</v>
      </c>
      <c r="E34" s="1">
        <v>-6.4397314760341801E-5</v>
      </c>
      <c r="F34">
        <v>-2.0304690018010699E-4</v>
      </c>
      <c r="G34">
        <v>-1.32251512243028E-4</v>
      </c>
      <c r="H34">
        <v>1.0720831717919001E-3</v>
      </c>
      <c r="I34" s="1">
        <v>-7.4860403388522697E-5</v>
      </c>
      <c r="J34">
        <v>-4.0673061332678601E-4</v>
      </c>
      <c r="K34" s="1">
        <v>-1.6425688319859598E-5</v>
      </c>
    </row>
    <row r="35" spans="1:11" x14ac:dyDescent="0.45">
      <c r="A35">
        <v>4.0559360072406602E-4</v>
      </c>
      <c r="B35">
        <v>1.35434308575047E-4</v>
      </c>
      <c r="C35">
        <v>2.3997708268336799E-4</v>
      </c>
      <c r="D35">
        <v>-4.2563146296412498E-4</v>
      </c>
      <c r="E35">
        <v>6.2173172822754601E-4</v>
      </c>
      <c r="F35" s="1">
        <v>-9.3845244880284297E-5</v>
      </c>
      <c r="G35" s="1">
        <v>-9.8668617631238401E-5</v>
      </c>
      <c r="H35">
        <v>-1.22356948473932E-3</v>
      </c>
      <c r="I35" s="1">
        <v>-8.2589489432605302E-5</v>
      </c>
      <c r="J35">
        <v>1.24667449850982E-4</v>
      </c>
      <c r="K35">
        <v>7.3475601483800402E-4</v>
      </c>
    </row>
    <row r="36" spans="1:11" x14ac:dyDescent="0.45">
      <c r="A36">
        <v>-2.8066138870267099E-4</v>
      </c>
      <c r="B36">
        <v>-1.0300167584672599E-4</v>
      </c>
      <c r="C36">
        <v>-1.77366544299309E-4</v>
      </c>
      <c r="D36">
        <v>-2.1720622995745399E-4</v>
      </c>
      <c r="E36">
        <v>4.83964127434616E-4</v>
      </c>
      <c r="F36" s="1">
        <v>4.4976627248797801E-5</v>
      </c>
      <c r="G36">
        <v>2.7141628313674698E-4</v>
      </c>
      <c r="H36">
        <v>6.4883094285463397E-4</v>
      </c>
      <c r="I36">
        <v>-5.1996876241059201E-4</v>
      </c>
      <c r="J36" s="1">
        <v>-1.6609165297475099E-5</v>
      </c>
      <c r="K36">
        <v>-1.0104416462929199E-3</v>
      </c>
    </row>
    <row r="37" spans="1:11" x14ac:dyDescent="0.45">
      <c r="A37">
        <v>-2.1125459539476501E-4</v>
      </c>
      <c r="B37" s="1">
        <v>-1.33764033546673E-6</v>
      </c>
      <c r="C37">
        <v>-1.12716763139712E-4</v>
      </c>
      <c r="D37">
        <v>1.5892538866708601E-4</v>
      </c>
      <c r="E37">
        <v>-1.1052827502989799E-4</v>
      </c>
      <c r="F37" s="1">
        <v>9.27100022469158E-5</v>
      </c>
      <c r="G37">
        <v>-4.5018061943221299E-4</v>
      </c>
      <c r="H37">
        <v>1.96717776328049E-4</v>
      </c>
      <c r="I37" s="1">
        <v>-5.1451903713322402E-5</v>
      </c>
      <c r="J37" s="1">
        <v>-1.7220838622617799E-5</v>
      </c>
      <c r="K37">
        <v>-1.7757167717203E-4</v>
      </c>
    </row>
    <row r="38" spans="1:11" x14ac:dyDescent="0.45">
      <c r="A38">
        <v>1.4878262930811801E-4</v>
      </c>
      <c r="B38" s="1">
        <v>-4.9054631401874803E-5</v>
      </c>
      <c r="C38" s="1">
        <v>-4.6259405920423798E-5</v>
      </c>
      <c r="D38">
        <v>1.60835788286829E-4</v>
      </c>
      <c r="E38">
        <v>-1.11644476247466E-4</v>
      </c>
      <c r="F38" s="1">
        <v>-2.1659862274295599E-5</v>
      </c>
      <c r="G38">
        <v>4.0207735477272799E-4</v>
      </c>
      <c r="H38" s="1">
        <v>-5.1903975040721598E-5</v>
      </c>
      <c r="I38">
        <v>-1.9304206630882501E-4</v>
      </c>
      <c r="J38" s="1">
        <v>-6.7550950549761002E-5</v>
      </c>
      <c r="K38" s="1">
        <v>-2.7190859308771599E-5</v>
      </c>
    </row>
    <row r="39" spans="1:11" x14ac:dyDescent="0.45">
      <c r="A39">
        <v>1.3661787175088899E-4</v>
      </c>
      <c r="B39" s="1">
        <v>-2.66711141872636E-5</v>
      </c>
      <c r="C39" s="1">
        <v>-3.7441405256172298E-5</v>
      </c>
      <c r="D39" s="1">
        <v>1.4981698642055499E-5</v>
      </c>
      <c r="E39" s="1">
        <v>-6.9699116920069395E-5</v>
      </c>
      <c r="F39">
        <v>1.3534639525885299E-4</v>
      </c>
      <c r="G39">
        <v>-3.6609526627013602E-4</v>
      </c>
      <c r="H39">
        <v>4.2097866368833603E-4</v>
      </c>
      <c r="I39" s="1">
        <v>9.9541764740497098E-5</v>
      </c>
      <c r="J39" s="1">
        <v>6.38080786533325E-5</v>
      </c>
      <c r="K39" s="1">
        <v>7.9754868300629703E-5</v>
      </c>
    </row>
    <row r="40" spans="1:11" x14ac:dyDescent="0.45">
      <c r="A40">
        <v>-5.7217121344202101E-4</v>
      </c>
      <c r="B40" s="1">
        <v>-3.2201721591184502E-5</v>
      </c>
      <c r="C40">
        <v>1.5820011834409399E-4</v>
      </c>
      <c r="D40">
        <v>-9.9825817338372309E-4</v>
      </c>
      <c r="E40">
        <v>-3.0291073616465499E-4</v>
      </c>
      <c r="F40">
        <v>-2.8060365756299801E-4</v>
      </c>
      <c r="G40">
        <v>-2.2251940021599101E-4</v>
      </c>
      <c r="H40">
        <v>-9.2680098948932205E-4</v>
      </c>
      <c r="I40">
        <v>-5.2952186317003602E-4</v>
      </c>
      <c r="J40">
        <v>-1.47095240122479E-4</v>
      </c>
      <c r="K40">
        <v>-2.74384628455572E-4</v>
      </c>
    </row>
    <row r="41" spans="1:11" x14ac:dyDescent="0.45">
      <c r="A41">
        <v>5.2188305603542001E-4</v>
      </c>
      <c r="B41">
        <v>1.0364626004744999E-4</v>
      </c>
      <c r="C41">
        <v>-2.2336891924676599E-4</v>
      </c>
      <c r="D41">
        <v>-4.9970907857152199E-4</v>
      </c>
      <c r="E41">
        <v>-3.7203782301980701E-4</v>
      </c>
      <c r="F41">
        <v>-2.6613033655982499E-4</v>
      </c>
      <c r="G41">
        <v>-3.4537453214571401E-4</v>
      </c>
      <c r="H41">
        <v>-2.9614133329649097E-4</v>
      </c>
      <c r="I41" s="1">
        <v>3.3508704409321798E-5</v>
      </c>
      <c r="J41">
        <v>-3.7357321312566098E-4</v>
      </c>
      <c r="K41">
        <v>-1.15915301762189E-4</v>
      </c>
    </row>
    <row r="42" spans="1:11" x14ac:dyDescent="0.45">
      <c r="A42" s="1">
        <v>5.27926874711754E-6</v>
      </c>
      <c r="B42">
        <v>1.3545790081782901E-4</v>
      </c>
      <c r="C42">
        <v>2.2787224357399201E-4</v>
      </c>
      <c r="D42">
        <v>1.49620051646601E-4</v>
      </c>
      <c r="E42">
        <v>1.9331887342929601E-4</v>
      </c>
      <c r="F42">
        <v>-1.76106197065877E-4</v>
      </c>
      <c r="G42">
        <v>-2.65002860089868E-4</v>
      </c>
      <c r="H42">
        <v>2.5400997099539197E-4</v>
      </c>
      <c r="I42">
        <v>-1.0189770147848101E-4</v>
      </c>
      <c r="J42" s="1">
        <v>2.14920564906654E-5</v>
      </c>
      <c r="K42">
        <v>-3.3308519887845499E-4</v>
      </c>
    </row>
    <row r="43" spans="1:11" x14ac:dyDescent="0.45">
      <c r="A43" s="1">
        <v>4.3255606681137698E-5</v>
      </c>
      <c r="B43">
        <v>2.2447180053344299E-4</v>
      </c>
      <c r="C43">
        <v>-2.3791502367689801E-4</v>
      </c>
      <c r="D43">
        <v>2.1105909728942601E-4</v>
      </c>
      <c r="E43">
        <v>1.7598204268816901E-4</v>
      </c>
      <c r="F43" s="1">
        <v>-4.8258478613186902E-5</v>
      </c>
      <c r="G43">
        <v>-1.06344066786379E-4</v>
      </c>
      <c r="H43" s="1">
        <v>-3.4721367022890299E-5</v>
      </c>
      <c r="I43">
        <v>-2.1484635984015001E-4</v>
      </c>
      <c r="J43">
        <v>-1.16283442668464E-4</v>
      </c>
      <c r="K43">
        <v>4.1721307478280299E-4</v>
      </c>
    </row>
    <row r="44" spans="1:11" x14ac:dyDescent="0.45">
      <c r="A44" s="1">
        <v>-9.7708457551034896E-5</v>
      </c>
      <c r="B44" s="1">
        <v>-2.25464883617541E-5</v>
      </c>
      <c r="C44">
        <v>2.5487620689601097E-4</v>
      </c>
      <c r="D44" s="1">
        <v>-4.9182958108780299E-5</v>
      </c>
      <c r="E44" s="1">
        <v>-4.7048810763918297E-5</v>
      </c>
      <c r="F44" s="1">
        <v>-3.5801042817664899E-5</v>
      </c>
      <c r="G44" s="1">
        <v>-9.3414817609745204E-5</v>
      </c>
      <c r="H44">
        <v>7.9827044330909799E-4</v>
      </c>
      <c r="I44">
        <v>3.8304228315170802E-4</v>
      </c>
      <c r="J44">
        <v>5.2716627825707702E-4</v>
      </c>
      <c r="K44">
        <v>-4.8931453264152596E-4</v>
      </c>
    </row>
    <row r="45" spans="1:11" x14ac:dyDescent="0.45">
      <c r="A45" s="1">
        <v>2.02599770285547E-5</v>
      </c>
      <c r="B45">
        <v>-1.24021202347553E-4</v>
      </c>
      <c r="C45" s="1">
        <v>-4.5306287144556501E-5</v>
      </c>
      <c r="D45">
        <v>-1.5725058042768999E-4</v>
      </c>
      <c r="E45" s="1">
        <v>-2.2867546926915899E-5</v>
      </c>
      <c r="F45" s="1">
        <v>6.2993199555456996E-5</v>
      </c>
      <c r="G45">
        <v>5.8075527125482499E-4</v>
      </c>
      <c r="H45">
        <v>-8.2559198546196602E-4</v>
      </c>
      <c r="I45">
        <v>-3.6620817334291102E-4</v>
      </c>
      <c r="J45" s="1">
        <v>-6.1598210935104902E-5</v>
      </c>
      <c r="K45">
        <v>1.4882294489614899E-4</v>
      </c>
    </row>
    <row r="46" spans="1:11" x14ac:dyDescent="0.45">
      <c r="A46" s="1">
        <v>-1.3679179687499999E-5</v>
      </c>
      <c r="B46" s="1">
        <v>-4.1025976562500004E-6</v>
      </c>
      <c r="C46" s="1">
        <v>1.3082134765625E-5</v>
      </c>
      <c r="D46" s="1">
        <v>-7.7992753906250001E-6</v>
      </c>
      <c r="E46" s="1">
        <v>3.103138671875E-6</v>
      </c>
      <c r="F46" s="1">
        <v>-6.7172656250000002E-6</v>
      </c>
      <c r="G46" s="1">
        <v>4.3567318359375E-5</v>
      </c>
      <c r="H46" s="1">
        <v>-6.05353515625E-5</v>
      </c>
      <c r="I46" s="1">
        <v>-1.1214453125E-5</v>
      </c>
      <c r="J46" s="1">
        <v>-1.2822265624999999E-5</v>
      </c>
      <c r="K46" s="1">
        <v>9.7048574218749999E-6</v>
      </c>
    </row>
    <row r="47" spans="1:11" x14ac:dyDescent="0.45">
      <c r="A47" s="1">
        <v>7.4943691406250003E-6</v>
      </c>
      <c r="B47" s="1">
        <v>-7.5860742187499998E-6</v>
      </c>
      <c r="C47" s="1">
        <v>-4.7998964843750001E-6</v>
      </c>
      <c r="D47" s="1">
        <v>-1.9211464843749999E-6</v>
      </c>
      <c r="E47" s="1">
        <v>-1.0901087890625001E-5</v>
      </c>
      <c r="F47" s="1">
        <v>2.096890625E-6</v>
      </c>
      <c r="G47" s="1">
        <v>-2.6751796874999999E-5</v>
      </c>
      <c r="H47" s="1">
        <v>5.200625E-5</v>
      </c>
      <c r="I47" s="1">
        <v>3.9587955078124998E-5</v>
      </c>
      <c r="J47" s="1">
        <v>7.3807246093750003E-6</v>
      </c>
      <c r="K47" s="1">
        <v>-2.103041015625E-6</v>
      </c>
    </row>
    <row r="48" spans="1:11" x14ac:dyDescent="0.45">
      <c r="A48" s="1">
        <v>-1.0245208984374999E-5</v>
      </c>
      <c r="B48" s="1">
        <v>1.3699296875E-5</v>
      </c>
      <c r="C48" s="1">
        <v>9.1724023437500004E-7</v>
      </c>
      <c r="D48" s="1">
        <v>1.8682285156250001E-5</v>
      </c>
      <c r="E48" s="1">
        <v>1.5317226562499999E-5</v>
      </c>
      <c r="F48" s="1">
        <v>5.79010546875E-6</v>
      </c>
      <c r="G48" s="1">
        <v>1.1434068359375001E-5</v>
      </c>
      <c r="H48" s="1">
        <v>-2.9312369140624999E-5</v>
      </c>
      <c r="I48" s="1">
        <v>-1.0207988281250001E-5</v>
      </c>
      <c r="J48" s="1">
        <v>-2.443234375E-6</v>
      </c>
      <c r="K48" s="1">
        <v>2.4961439453124999E-5</v>
      </c>
    </row>
    <row r="49" spans="1:11" x14ac:dyDescent="0.45">
      <c r="A49" s="1">
        <v>-2.2039062500000002E-6</v>
      </c>
      <c r="B49" s="1">
        <v>-9.9345898437499996E-6</v>
      </c>
      <c r="C49" s="1">
        <v>1.1069531249999999E-7</v>
      </c>
      <c r="D49" s="1">
        <v>4.1009570312499998E-5</v>
      </c>
      <c r="E49" s="1">
        <v>4.7105306640624998E-5</v>
      </c>
      <c r="F49" s="1">
        <v>1.1318677734375E-5</v>
      </c>
      <c r="G49" s="1">
        <v>-1.238671875E-7</v>
      </c>
      <c r="H49">
        <v>1.1485807226562501E-4</v>
      </c>
      <c r="I49" s="1">
        <v>6.5526757812500003E-5</v>
      </c>
      <c r="J49" s="1">
        <v>2.6809896484374999E-5</v>
      </c>
      <c r="K49" s="1">
        <v>-1.1210578125E-5</v>
      </c>
    </row>
    <row r="50" spans="1:11" x14ac:dyDescent="0.45">
      <c r="A50" s="1">
        <v>-4.2923789062500002E-6</v>
      </c>
      <c r="B50" s="1">
        <v>2.029712890625E-6</v>
      </c>
      <c r="C50" s="1">
        <v>2.8210546875000002E-6</v>
      </c>
      <c r="D50" s="1">
        <v>4.2363345703125002E-5</v>
      </c>
      <c r="E50" s="1">
        <v>-2.464880078125E-5</v>
      </c>
      <c r="F50" s="1">
        <v>7.1073964843750004E-6</v>
      </c>
      <c r="G50" s="1">
        <v>-1.9739634765625E-5</v>
      </c>
      <c r="H50" s="1">
        <v>1.4020500000000001E-5</v>
      </c>
      <c r="I50" s="1">
        <v>2.2591054687499999E-5</v>
      </c>
      <c r="J50" s="1">
        <v>2.6127675781250002E-6</v>
      </c>
      <c r="K50" s="1">
        <v>1.6149609374999998E-5</v>
      </c>
    </row>
    <row r="51" spans="1:11" x14ac:dyDescent="0.45">
      <c r="A51" s="1">
        <v>5.7984960937500002E-7</v>
      </c>
      <c r="B51" s="1">
        <v>-1.3735292968750001E-6</v>
      </c>
      <c r="C51" s="1">
        <v>3.074595703125E-6</v>
      </c>
      <c r="D51" s="1">
        <v>1.267642578125E-5</v>
      </c>
      <c r="E51" s="1">
        <v>-2.316775390625E-5</v>
      </c>
      <c r="F51" s="1">
        <v>5.6836464843749999E-6</v>
      </c>
      <c r="G51" s="1">
        <v>-4.386576171875E-6</v>
      </c>
      <c r="H51" s="1">
        <v>2.3982031249999999E-5</v>
      </c>
      <c r="I51" s="1">
        <v>-1.21796875E-8</v>
      </c>
      <c r="J51" s="1">
        <v>-3.7708066406250001E-6</v>
      </c>
      <c r="K51" s="1">
        <v>4.5335664062499997E-6</v>
      </c>
    </row>
    <row r="52" spans="1:11" x14ac:dyDescent="0.45">
      <c r="A52" s="1">
        <v>-2.6574550781249999E-6</v>
      </c>
      <c r="B52" s="1">
        <v>-9.4712500000000002E-6</v>
      </c>
      <c r="C52" s="1">
        <v>1.115830078125E-5</v>
      </c>
      <c r="D52" s="1">
        <v>1.4009394531249999E-6</v>
      </c>
      <c r="E52" s="1">
        <v>5.489076171875E-6</v>
      </c>
      <c r="F52" s="1">
        <v>5.1114785156250004E-6</v>
      </c>
      <c r="G52" s="1">
        <v>2.3070507812500001E-6</v>
      </c>
      <c r="H52" s="1">
        <v>-3.1834458984375003E-5</v>
      </c>
      <c r="I52" s="1">
        <v>5.1694277343750001E-6</v>
      </c>
      <c r="J52" s="1">
        <v>6.2687890624999997E-6</v>
      </c>
      <c r="K52" s="1">
        <v>6.0767363281250003E-6</v>
      </c>
    </row>
    <row r="53" spans="1:11" x14ac:dyDescent="0.45">
      <c r="A53" s="1">
        <v>-9.7942246093750001E-6</v>
      </c>
      <c r="B53" s="1">
        <v>-3.543888671875E-6</v>
      </c>
      <c r="C53" s="1">
        <v>-4.0369082031249997E-6</v>
      </c>
      <c r="D53" s="1">
        <v>1.4640025390625001E-5</v>
      </c>
      <c r="E53" s="1">
        <v>-1.7407884765625E-5</v>
      </c>
      <c r="F53" s="1">
        <v>2.09406640625E-6</v>
      </c>
      <c r="G53" s="1">
        <v>2.037408203125E-6</v>
      </c>
      <c r="H53" s="1">
        <v>3.7386783203124999E-5</v>
      </c>
      <c r="I53" s="1">
        <v>8.2981054687499998E-7</v>
      </c>
      <c r="J53" s="1">
        <v>-5.1853183593749996E-6</v>
      </c>
      <c r="K53" s="1">
        <v>-2.0550833984375E-5</v>
      </c>
    </row>
    <row r="54" spans="1:11" x14ac:dyDescent="0.45">
      <c r="A54" s="1">
        <v>7.3989511718750001E-6</v>
      </c>
      <c r="B54" s="1">
        <v>5.312193359375E-6</v>
      </c>
      <c r="C54" s="1">
        <v>8.4712304687499997E-6</v>
      </c>
      <c r="D54" s="1">
        <v>9.4703378906250008E-6</v>
      </c>
      <c r="E54" s="1">
        <v>-1.8573007812499999E-5</v>
      </c>
      <c r="F54" s="1">
        <v>-3.0884765625000001E-7</v>
      </c>
      <c r="G54" s="1">
        <v>-1.16762890625E-5</v>
      </c>
      <c r="H54" s="1">
        <v>-1.4232357421875E-5</v>
      </c>
      <c r="I54" s="1">
        <v>2.301263671875E-5</v>
      </c>
      <c r="J54" s="1">
        <v>-4.9851621093749999E-6</v>
      </c>
      <c r="K54" s="1">
        <v>3.7743814453124999E-5</v>
      </c>
    </row>
    <row r="55" spans="1:11" x14ac:dyDescent="0.45">
      <c r="A55" s="1">
        <v>6.7485937499999996E-6</v>
      </c>
      <c r="B55" s="1">
        <v>-8.9791992187500001E-6</v>
      </c>
      <c r="C55" s="1">
        <v>4.81576171875E-7</v>
      </c>
      <c r="D55" s="1">
        <v>1.7921679687500001E-6</v>
      </c>
      <c r="E55" s="1">
        <v>1.2873345703125E-5</v>
      </c>
      <c r="F55" s="1">
        <v>6.8228125000000002E-6</v>
      </c>
      <c r="G55" s="1">
        <v>-8.736693359375E-6</v>
      </c>
      <c r="H55" s="1">
        <v>4.4508724609375E-5</v>
      </c>
      <c r="I55" s="1">
        <v>-2.5375435546875001E-5</v>
      </c>
      <c r="J55" s="1">
        <v>1.0220509765625E-5</v>
      </c>
      <c r="K55" s="1">
        <v>2.5629583984374999E-5</v>
      </c>
    </row>
    <row r="56" spans="1:11" x14ac:dyDescent="0.45">
      <c r="A56" s="1">
        <v>-7.6266308593750003E-7</v>
      </c>
      <c r="B56" s="1">
        <v>-1.1875683593750001E-6</v>
      </c>
      <c r="C56" s="1">
        <v>-1.3884873046875E-6</v>
      </c>
      <c r="D56" s="1">
        <v>1.2095703125E-7</v>
      </c>
      <c r="E56" s="1">
        <v>1.8645917968750001E-6</v>
      </c>
      <c r="F56" s="1">
        <v>-2.0636972656250002E-6</v>
      </c>
      <c r="G56" s="1">
        <v>7.5196835937499997E-6</v>
      </c>
      <c r="H56" s="1">
        <v>3.488505859375E-6</v>
      </c>
      <c r="I56" s="1">
        <v>-1.0119534179687499E-5</v>
      </c>
      <c r="J56" s="1">
        <v>1.194017578125E-6</v>
      </c>
      <c r="K56" s="1">
        <v>-9.8360849609374997E-6</v>
      </c>
    </row>
    <row r="57" spans="1:11" x14ac:dyDescent="0.45">
      <c r="A57" s="1">
        <v>5.3346582031250001E-6</v>
      </c>
      <c r="B57" s="1">
        <v>-3.610830078125E-7</v>
      </c>
      <c r="C57" s="1">
        <v>2.252326171875E-6</v>
      </c>
      <c r="D57" s="1">
        <v>-2.8895107421874999E-6</v>
      </c>
      <c r="E57" s="1">
        <v>2.6450751953124999E-6</v>
      </c>
      <c r="F57" s="1">
        <v>-2.0779541015624999E-6</v>
      </c>
      <c r="G57" s="1">
        <v>1.2594577148437499E-5</v>
      </c>
      <c r="H57" s="1">
        <v>-1.1757483398437501E-5</v>
      </c>
      <c r="I57" s="1">
        <v>8.0233691406250002E-7</v>
      </c>
      <c r="J57" s="1">
        <v>1.0569228515625E-6</v>
      </c>
      <c r="K57" s="1">
        <v>6.3782617187500001E-6</v>
      </c>
    </row>
    <row r="58" spans="1:11" x14ac:dyDescent="0.45">
      <c r="A58" s="1">
        <v>-3.421556640625E-6</v>
      </c>
      <c r="B58" s="1">
        <v>9.3136718750000002E-7</v>
      </c>
      <c r="C58" s="1">
        <v>1.1544453124999999E-6</v>
      </c>
      <c r="D58" s="1">
        <v>-3.6880693359375E-6</v>
      </c>
      <c r="E58" s="1">
        <v>2.5192841796874999E-6</v>
      </c>
      <c r="F58" s="1">
        <v>9.4125683593749999E-8</v>
      </c>
      <c r="G58" s="1">
        <v>-1.19781767578125E-5</v>
      </c>
      <c r="H58" s="1">
        <v>5.9337080078124998E-6</v>
      </c>
      <c r="I58" s="1">
        <v>6.7092109375000004E-6</v>
      </c>
      <c r="J58" s="1">
        <v>1.3858320312500001E-6</v>
      </c>
      <c r="K58" s="1">
        <v>-4.7283496093750001E-7</v>
      </c>
    </row>
    <row r="59" spans="1:11" x14ac:dyDescent="0.45">
      <c r="A59" s="1">
        <v>-3.2295244140625E-6</v>
      </c>
      <c r="B59" s="1">
        <v>1.1367861328125E-6</v>
      </c>
      <c r="C59" s="1">
        <v>5.5325195312499999E-7</v>
      </c>
      <c r="D59" s="1">
        <v>4.300224609375E-7</v>
      </c>
      <c r="E59" s="1">
        <v>-5.2399414062499999E-7</v>
      </c>
      <c r="F59" s="1">
        <v>-2.9535117187499999E-6</v>
      </c>
      <c r="G59" s="1">
        <v>1.13682939453125E-5</v>
      </c>
      <c r="H59" s="1">
        <v>-9.8393818359375008E-6</v>
      </c>
      <c r="I59" s="1">
        <v>-3.0741308593749999E-6</v>
      </c>
      <c r="J59" s="1">
        <v>-2.7607421875000001E-6</v>
      </c>
      <c r="K59" s="1">
        <v>-1.5383798828125001E-6</v>
      </c>
    </row>
    <row r="60" spans="1:11" x14ac:dyDescent="0.45">
      <c r="A60" s="1">
        <v>1.472392578125E-5</v>
      </c>
      <c r="B60" s="1">
        <v>6.9051171874999997E-7</v>
      </c>
      <c r="C60" s="1">
        <v>-3.7411132812499999E-6</v>
      </c>
      <c r="D60" s="1">
        <v>2.7964648437499999E-5</v>
      </c>
      <c r="E60" s="1">
        <v>8.3762597656249996E-6</v>
      </c>
      <c r="F60" s="1">
        <v>6.5844628906250003E-6</v>
      </c>
      <c r="G60" s="1">
        <v>9.9233232421875007E-6</v>
      </c>
      <c r="H60" s="1">
        <v>2.33041337890625E-5</v>
      </c>
      <c r="I60" s="1">
        <v>1.5237561523437499E-5</v>
      </c>
      <c r="J60" s="1">
        <v>1.6534375E-6</v>
      </c>
      <c r="K60" s="1">
        <v>7.9661982421875003E-6</v>
      </c>
    </row>
    <row r="61" spans="1:11" x14ac:dyDescent="0.45">
      <c r="A61" s="1">
        <v>-1.41309052734375E-5</v>
      </c>
      <c r="B61" s="1">
        <v>-1.79594140625E-6</v>
      </c>
      <c r="C61" s="1">
        <v>5.1481630859375002E-6</v>
      </c>
      <c r="D61" s="1">
        <v>1.24464716796875E-5</v>
      </c>
      <c r="E61" s="1">
        <v>1.1067044921874999E-5</v>
      </c>
      <c r="F61" s="1">
        <v>6.5694531249999996E-6</v>
      </c>
      <c r="G61" s="1">
        <v>8.2502412109375007E-6</v>
      </c>
      <c r="H61" s="1">
        <v>1.4745481445312499E-5</v>
      </c>
      <c r="I61" s="1">
        <v>-1.6212304687500001E-6</v>
      </c>
      <c r="J61" s="1">
        <v>1.0529726562500001E-5</v>
      </c>
      <c r="K61" s="1">
        <v>1.3057880859375E-6</v>
      </c>
    </row>
    <row r="62" spans="1:11" x14ac:dyDescent="0.45">
      <c r="A62" s="1">
        <v>4.9010449218750002E-7</v>
      </c>
      <c r="B62" s="1">
        <v>-3.5498798828125E-6</v>
      </c>
      <c r="C62" s="1">
        <v>-5.6539228515625004E-6</v>
      </c>
      <c r="D62" s="1">
        <v>-3.4283593750000002E-6</v>
      </c>
      <c r="E62" s="1">
        <v>-5.7682646484375001E-6</v>
      </c>
      <c r="F62" s="1">
        <v>3.5141015625000001E-6</v>
      </c>
      <c r="G62" s="1">
        <v>7.9449677734374993E-6</v>
      </c>
      <c r="H62" s="1">
        <v>-1.42687041015625E-5</v>
      </c>
      <c r="I62" s="1">
        <v>2.1574677734375001E-6</v>
      </c>
      <c r="J62" s="1">
        <v>-1.3059384765625001E-6</v>
      </c>
      <c r="K62" s="1">
        <v>1.04549443359375E-5</v>
      </c>
    </row>
    <row r="63" spans="1:11" x14ac:dyDescent="0.45">
      <c r="A63" s="1">
        <v>-9.6832714843750005E-7</v>
      </c>
      <c r="B63" s="1">
        <v>-4.6348925781250003E-6</v>
      </c>
      <c r="C63" s="1">
        <v>5.0353544921874998E-6</v>
      </c>
      <c r="D63" s="1">
        <v>-6.187294921875E-6</v>
      </c>
      <c r="E63" s="1">
        <v>-6.0341894531250004E-6</v>
      </c>
      <c r="F63" s="1">
        <v>1.2771679687499999E-6</v>
      </c>
      <c r="G63" s="1">
        <v>2.452013671875E-6</v>
      </c>
      <c r="H63" s="1">
        <v>5.7101201171874998E-6</v>
      </c>
      <c r="I63" s="1">
        <v>7.0921123046875002E-6</v>
      </c>
      <c r="J63" s="1">
        <v>4.6220761718749997E-6</v>
      </c>
      <c r="K63" s="1">
        <v>-1.24464189453125E-5</v>
      </c>
    </row>
    <row r="64" spans="1:11" x14ac:dyDescent="0.45">
      <c r="A64" s="1">
        <v>2.6922294921875001E-6</v>
      </c>
      <c r="B64" s="1">
        <v>4.6802441406250001E-8</v>
      </c>
      <c r="C64" s="1">
        <v>-5.7411357421875003E-6</v>
      </c>
      <c r="D64" s="1">
        <v>2.4754267578124999E-6</v>
      </c>
      <c r="E64" s="1">
        <v>2.1590009765624999E-6</v>
      </c>
      <c r="F64" s="1">
        <v>2.8361132812500002E-7</v>
      </c>
      <c r="G64" s="1">
        <v>3.0557646484374998E-6</v>
      </c>
      <c r="H64" s="1">
        <v>-2.4276295898437499E-5</v>
      </c>
      <c r="I64" s="1">
        <v>-1.12974609375E-5</v>
      </c>
      <c r="J64" s="1">
        <v>-1.42021484375E-5</v>
      </c>
      <c r="K64" s="1">
        <v>1.5294465820312498E-5</v>
      </c>
    </row>
    <row r="65" spans="1:14" x14ac:dyDescent="0.45">
      <c r="A65" s="1">
        <v>1.9751464843750001E-7</v>
      </c>
      <c r="B65" s="1">
        <v>4.4343193359374999E-6</v>
      </c>
      <c r="C65" s="1">
        <v>1.0949179687500001E-6</v>
      </c>
      <c r="D65" s="1">
        <v>4.6243681640625003E-6</v>
      </c>
      <c r="E65" s="1">
        <v>1.8991601562499999E-6</v>
      </c>
      <c r="F65" s="1">
        <v>-1.3657978515625E-6</v>
      </c>
      <c r="G65" s="1">
        <v>-2.02164716796875E-5</v>
      </c>
      <c r="H65" s="1">
        <v>2.8828743164062501E-5</v>
      </c>
      <c r="I65" s="1">
        <v>1.4128254882812501E-5</v>
      </c>
      <c r="J65" s="1">
        <v>1.522294921875E-6</v>
      </c>
      <c r="K65" s="1">
        <v>-5.9139326171875004E-6</v>
      </c>
    </row>
    <row r="67" spans="1:14" x14ac:dyDescent="0.45">
      <c r="A67">
        <f>SQRT(SUMSQ(A6:A65))</f>
        <v>7.6315838764585947E-2</v>
      </c>
      <c r="B67">
        <f t="shared" ref="B67:K67" si="0">SQRT(SUMSQ(B6:B65))</f>
        <v>9.1525832302688404E-2</v>
      </c>
      <c r="C67">
        <f t="shared" si="0"/>
        <v>0.13841154440408232</v>
      </c>
      <c r="D67">
        <f t="shared" si="0"/>
        <v>0.10971168002909963</v>
      </c>
      <c r="E67">
        <f t="shared" si="0"/>
        <v>0.10640088103711712</v>
      </c>
      <c r="F67">
        <f t="shared" si="0"/>
        <v>8.8805568393516957E-2</v>
      </c>
      <c r="G67">
        <f t="shared" si="0"/>
        <v>9.9538934774010823E-2</v>
      </c>
      <c r="H67">
        <f t="shared" si="0"/>
        <v>0.11693404916754151</v>
      </c>
      <c r="I67">
        <f t="shared" si="0"/>
        <v>5.9928489334005103E-2</v>
      </c>
      <c r="J67">
        <f t="shared" si="0"/>
        <v>9.8033650713195919E-2</v>
      </c>
      <c r="K67">
        <f t="shared" si="0"/>
        <v>8.3463137081225616E-2</v>
      </c>
      <c r="M67">
        <f>AVERAGE(A67:K67)</f>
        <v>9.7188146000097217E-2</v>
      </c>
      <c r="N67">
        <f>STDEV(A67:K67)</f>
        <v>2.1099441327104049E-2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67"/>
  <sheetViews>
    <sheetView topLeftCell="A39" workbookViewId="0">
      <selection activeCell="M67" sqref="M67:N67"/>
    </sheetView>
  </sheetViews>
  <sheetFormatPr defaultRowHeight="14.25" x14ac:dyDescent="0.45"/>
  <sheetData>
    <row r="1" spans="1:11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5">
      <c r="A6">
        <v>5.7606392497965104E-3</v>
      </c>
      <c r="B6">
        <v>-1.55225961735531E-2</v>
      </c>
      <c r="C6">
        <v>-5.3093199509433503E-2</v>
      </c>
      <c r="D6">
        <v>-1.14699980012765E-2</v>
      </c>
      <c r="E6">
        <v>-5.1014343467962802E-3</v>
      </c>
      <c r="F6">
        <v>2.5507203109932E-2</v>
      </c>
      <c r="G6">
        <v>3.3035880054668003E-2</v>
      </c>
      <c r="H6">
        <v>-6.5631435894180799E-3</v>
      </c>
      <c r="I6">
        <v>-2.8787422176357899E-4</v>
      </c>
      <c r="J6">
        <v>-9.0986709262681695E-3</v>
      </c>
      <c r="K6">
        <v>1.6555208610143299E-2</v>
      </c>
    </row>
    <row r="7" spans="1:11" x14ac:dyDescent="0.45">
      <c r="A7">
        <v>6.1725340665845403E-3</v>
      </c>
      <c r="B7">
        <v>5.6491810017332503E-3</v>
      </c>
      <c r="C7">
        <v>2.7464944586431001E-4</v>
      </c>
      <c r="D7">
        <v>6.8241763217612404E-3</v>
      </c>
      <c r="E7">
        <v>6.73671738346872E-3</v>
      </c>
      <c r="F7">
        <v>1.06742043416541E-2</v>
      </c>
      <c r="G7">
        <v>1.04536024554423E-2</v>
      </c>
      <c r="H7">
        <v>-1.0790525082684301E-2</v>
      </c>
      <c r="I7">
        <v>-8.6779190903944897E-3</v>
      </c>
      <c r="J7">
        <v>-1.1584954494796001E-2</v>
      </c>
      <c r="K7">
        <v>1.5474361324058299E-3</v>
      </c>
    </row>
    <row r="8" spans="1:11" x14ac:dyDescent="0.45">
      <c r="A8">
        <v>-6.39362260419351E-4</v>
      </c>
      <c r="B8">
        <v>-6.3381809707998699E-3</v>
      </c>
      <c r="C8" s="1">
        <v>2.3069175095225302E-5</v>
      </c>
      <c r="D8">
        <v>-1.48728267506174E-2</v>
      </c>
      <c r="E8">
        <v>2.2394441641548002E-3</v>
      </c>
      <c r="F8">
        <v>4.49007665541825E-3</v>
      </c>
      <c r="G8">
        <v>1.8909382187601901E-3</v>
      </c>
      <c r="H8">
        <v>-5.7226159275921597E-3</v>
      </c>
      <c r="I8">
        <v>2.5144238257831701E-3</v>
      </c>
      <c r="J8">
        <v>-7.7077422330554804E-3</v>
      </c>
      <c r="K8">
        <v>3.5412075404002898E-3</v>
      </c>
    </row>
    <row r="9" spans="1:11" x14ac:dyDescent="0.45">
      <c r="A9">
        <v>5.8849489076613702E-4</v>
      </c>
      <c r="B9">
        <v>5.35335665438922E-3</v>
      </c>
      <c r="C9" s="1">
        <v>-8.2253705762287398E-5</v>
      </c>
      <c r="D9">
        <v>-4.4734247297146899E-3</v>
      </c>
      <c r="E9">
        <v>-5.0201174077806696E-3</v>
      </c>
      <c r="F9">
        <v>3.1325485520749502E-3</v>
      </c>
      <c r="G9">
        <v>-1.1138628251680801E-3</v>
      </c>
      <c r="H9">
        <v>-1.15021371257364E-2</v>
      </c>
      <c r="I9">
        <v>-1.45330455757898E-3</v>
      </c>
      <c r="J9">
        <v>7.5570697505719002E-3</v>
      </c>
      <c r="K9">
        <v>-9.7268680511692195E-3</v>
      </c>
    </row>
    <row r="10" spans="1:11" x14ac:dyDescent="0.45">
      <c r="A10">
        <v>-1.6695627406184399E-3</v>
      </c>
      <c r="B10">
        <v>9.4473330662092295E-3</v>
      </c>
      <c r="C10">
        <v>-9.1086585139533906E-3</v>
      </c>
      <c r="D10">
        <v>2.1490881663261399E-3</v>
      </c>
      <c r="E10">
        <v>-2.8896611755422998E-3</v>
      </c>
      <c r="F10">
        <v>-9.4452018282160499E-4</v>
      </c>
      <c r="G10">
        <v>-4.2489526740914401E-3</v>
      </c>
      <c r="H10">
        <v>1.32850190204209E-2</v>
      </c>
      <c r="I10">
        <v>3.74758556756882E-3</v>
      </c>
      <c r="J10">
        <v>-9.7912893249915596E-3</v>
      </c>
      <c r="K10">
        <v>4.68444707683131E-3</v>
      </c>
    </row>
    <row r="11" spans="1:11" x14ac:dyDescent="0.45">
      <c r="A11">
        <v>1.09086834706161E-3</v>
      </c>
      <c r="B11">
        <v>5.8107291399144402E-4</v>
      </c>
      <c r="C11">
        <v>-7.0908837481913599E-4</v>
      </c>
      <c r="D11">
        <v>7.4276758481407799E-4</v>
      </c>
      <c r="E11">
        <v>-9.9750822507931004E-4</v>
      </c>
      <c r="F11">
        <v>9.9799087475118905E-4</v>
      </c>
      <c r="G11">
        <v>-1.57031350487301E-3</v>
      </c>
      <c r="H11">
        <v>3.9654528515914601E-3</v>
      </c>
      <c r="I11">
        <v>8.90379408449544E-4</v>
      </c>
      <c r="J11" s="1">
        <v>-8.1215719893567393E-5</v>
      </c>
      <c r="K11">
        <v>1.4821336958838901E-3</v>
      </c>
    </row>
    <row r="12" spans="1:11" x14ac:dyDescent="0.45">
      <c r="A12">
        <v>-4.3816745169903797E-3</v>
      </c>
      <c r="B12">
        <v>-1.5245626903741399E-3</v>
      </c>
      <c r="C12">
        <v>8.2960556000792498E-4</v>
      </c>
      <c r="D12">
        <v>-3.7918187339983801E-3</v>
      </c>
      <c r="E12">
        <v>1.62429464066169E-4</v>
      </c>
      <c r="F12">
        <v>-8.9194830114019898E-4</v>
      </c>
      <c r="G12">
        <v>3.2216585213423602E-4</v>
      </c>
      <c r="H12">
        <v>-7.3458906849703503E-3</v>
      </c>
      <c r="I12">
        <v>-3.9979749863196801E-3</v>
      </c>
      <c r="J12">
        <v>-1.9973067199571099E-3</v>
      </c>
      <c r="K12">
        <v>-1.6533599115850701E-3</v>
      </c>
    </row>
    <row r="13" spans="1:11" x14ac:dyDescent="0.45">
      <c r="A13">
        <v>4.1117490743850403E-3</v>
      </c>
      <c r="B13">
        <v>1.18080069797122E-3</v>
      </c>
      <c r="C13">
        <v>-1.8393016576927501E-3</v>
      </c>
      <c r="D13">
        <v>-4.2528175907669804E-3</v>
      </c>
      <c r="E13">
        <v>-1.87017507205189E-3</v>
      </c>
      <c r="F13">
        <v>-1.11994632869197E-3</v>
      </c>
      <c r="G13">
        <v>-2.3537154637733302E-3</v>
      </c>
      <c r="H13">
        <v>5.7479308663651305E-4</v>
      </c>
      <c r="I13">
        <v>1.01743407756314E-4</v>
      </c>
      <c r="J13">
        <v>-2.2772144662062599E-3</v>
      </c>
      <c r="K13">
        <v>-1.8373087538769799E-3</v>
      </c>
    </row>
    <row r="14" spans="1:11" x14ac:dyDescent="0.45">
      <c r="A14" s="1">
        <v>6.6063441279937607E-5</v>
      </c>
      <c r="B14">
        <v>7.6699633614196901E-4</v>
      </c>
      <c r="C14">
        <v>2.6651365800927202E-3</v>
      </c>
      <c r="D14">
        <v>1.58775377211691E-3</v>
      </c>
      <c r="E14">
        <v>1.50163321514967E-3</v>
      </c>
      <c r="F14">
        <v>-1.82896327402314E-3</v>
      </c>
      <c r="G14">
        <v>-1.9024858575463701E-3</v>
      </c>
      <c r="H14">
        <v>3.20329869862402E-4</v>
      </c>
      <c r="I14">
        <v>-5.4367500613378497E-4</v>
      </c>
      <c r="J14">
        <v>2.6341756843746702E-4</v>
      </c>
      <c r="K14">
        <v>-1.75841140758599E-3</v>
      </c>
    </row>
    <row r="15" spans="1:11" x14ac:dyDescent="0.45">
      <c r="A15">
        <v>9.1554977708352197E-4</v>
      </c>
      <c r="B15">
        <v>2.4400791599724901E-3</v>
      </c>
      <c r="C15">
        <v>-2.9934564590380899E-3</v>
      </c>
      <c r="D15">
        <v>1.1615555956260501E-3</v>
      </c>
      <c r="E15">
        <v>5.3886844495113601E-4</v>
      </c>
      <c r="F15">
        <v>-3.5376549533923602E-4</v>
      </c>
      <c r="G15">
        <v>-1.3829291242088201E-3</v>
      </c>
      <c r="H15">
        <v>1.9188395591254999E-3</v>
      </c>
      <c r="I15">
        <v>-1.1211188744552399E-3</v>
      </c>
      <c r="J15">
        <v>-3.5747210350843198E-4</v>
      </c>
      <c r="K15">
        <v>3.45707705052117E-3</v>
      </c>
    </row>
    <row r="16" spans="1:11" x14ac:dyDescent="0.45">
      <c r="A16">
        <v>-2.26313591272606E-4</v>
      </c>
      <c r="B16">
        <v>2.7426062340785899E-4</v>
      </c>
      <c r="C16" s="1">
        <v>-1.4049263756463101E-5</v>
      </c>
      <c r="D16">
        <v>3.2420650507891701E-4</v>
      </c>
      <c r="E16">
        <v>2.56706927590646E-4</v>
      </c>
      <c r="F16">
        <v>1.3749517985122201E-4</v>
      </c>
      <c r="G16" s="1">
        <v>8.1550790677476404E-5</v>
      </c>
      <c r="H16">
        <v>-1.9283620684801899E-4</v>
      </c>
      <c r="I16">
        <v>-1.67795093229167E-4</v>
      </c>
      <c r="J16" s="1">
        <v>-4.9772764801320499E-6</v>
      </c>
      <c r="K16">
        <v>2.9661478673278E-4</v>
      </c>
    </row>
    <row r="17" spans="1:11" x14ac:dyDescent="0.45">
      <c r="A17" s="1">
        <v>3.5077632549686001E-5</v>
      </c>
      <c r="B17" s="1">
        <v>-8.69940760483633E-5</v>
      </c>
      <c r="C17">
        <v>1.4255014676367399E-4</v>
      </c>
      <c r="D17">
        <v>3.3116189014732901E-4</v>
      </c>
      <c r="E17">
        <v>4.1698533856041102E-4</v>
      </c>
      <c r="F17">
        <v>-1.7705766890062201E-4</v>
      </c>
      <c r="G17">
        <v>-3.4549450822889198E-4</v>
      </c>
      <c r="H17">
        <v>9.6628273617160203E-4</v>
      </c>
      <c r="I17">
        <v>6.9923004512754299E-4</v>
      </c>
      <c r="J17">
        <v>5.2750852873366698E-4</v>
      </c>
      <c r="K17">
        <v>-1.8157778085926501E-4</v>
      </c>
    </row>
    <row r="18" spans="1:11" x14ac:dyDescent="0.45">
      <c r="A18" s="1">
        <v>-3.9177240520555198E-6</v>
      </c>
      <c r="B18">
        <v>1.98448444396027E-4</v>
      </c>
      <c r="C18" s="1">
        <v>-2.9341927028891899E-5</v>
      </c>
      <c r="D18">
        <v>6.6019168225770202E-4</v>
      </c>
      <c r="E18">
        <v>-2.5387081797359501E-4</v>
      </c>
      <c r="F18" s="1">
        <v>-5.8557024021841303E-6</v>
      </c>
      <c r="G18">
        <v>-3.24045890717119E-4</v>
      </c>
      <c r="H18">
        <v>1.75120348509255E-4</v>
      </c>
      <c r="I18">
        <v>2.24148891423029E-4</v>
      </c>
      <c r="J18" s="1">
        <v>7.8857370716364596E-5</v>
      </c>
      <c r="K18">
        <v>1.3943533034976001E-4</v>
      </c>
    </row>
    <row r="19" spans="1:11" x14ac:dyDescent="0.45">
      <c r="A19" s="1">
        <v>-4.0058863592297501E-5</v>
      </c>
      <c r="B19">
        <v>-1.0983817778875501E-4</v>
      </c>
      <c r="C19" s="1">
        <v>-1.6072796166266701E-5</v>
      </c>
      <c r="D19">
        <v>2.37412895589851E-4</v>
      </c>
      <c r="E19">
        <v>-1.25876601687086E-4</v>
      </c>
      <c r="F19" s="1">
        <v>-6.2006960016367197E-6</v>
      </c>
      <c r="G19" s="1">
        <v>-8.2335407303273998E-5</v>
      </c>
      <c r="H19">
        <v>3.8296935370549999E-4</v>
      </c>
      <c r="I19" s="1">
        <v>7.5840842505250697E-5</v>
      </c>
      <c r="J19">
        <v>-2.6977980547523902E-4</v>
      </c>
      <c r="K19">
        <v>2.8786571078241502E-4</v>
      </c>
    </row>
    <row r="20" spans="1:11" x14ac:dyDescent="0.45">
      <c r="A20" s="1">
        <v>7.1697945245118302E-6</v>
      </c>
      <c r="B20">
        <v>-3.0272386778333398E-4</v>
      </c>
      <c r="C20">
        <v>3.0814214219852001E-4</v>
      </c>
      <c r="D20" s="1">
        <v>-2.65025240123111E-5</v>
      </c>
      <c r="E20" s="1">
        <v>2.5300107906196899E-5</v>
      </c>
      <c r="F20" s="1">
        <v>8.4672412846787699E-5</v>
      </c>
      <c r="G20">
        <v>1.02376487900232E-4</v>
      </c>
      <c r="H20">
        <v>-5.64183702690387E-4</v>
      </c>
      <c r="I20" s="1">
        <v>-5.32861518180699E-5</v>
      </c>
      <c r="J20">
        <v>3.1662325208363699E-4</v>
      </c>
      <c r="K20" s="1">
        <v>-8.2756887140358399E-5</v>
      </c>
    </row>
    <row r="21" spans="1:11" x14ac:dyDescent="0.45">
      <c r="A21">
        <v>-2.2838954850279701E-4</v>
      </c>
      <c r="B21" s="1">
        <v>-4.4695826635276199E-5</v>
      </c>
      <c r="C21">
        <v>-1.40144458036674E-4</v>
      </c>
      <c r="D21">
        <v>1.7290006075148601E-4</v>
      </c>
      <c r="E21">
        <v>-2.9055018510283301E-4</v>
      </c>
      <c r="F21" s="1">
        <v>7.0497497382801896E-5</v>
      </c>
      <c r="G21" s="1">
        <v>5.3334293926564499E-5</v>
      </c>
      <c r="H21">
        <v>5.9421797063495801E-4</v>
      </c>
      <c r="I21" s="1">
        <v>7.0336640442006E-5</v>
      </c>
      <c r="J21" s="1">
        <v>-4.5609822797771102E-5</v>
      </c>
      <c r="K21">
        <v>-3.7282440293373201E-4</v>
      </c>
    </row>
    <row r="22" spans="1:11" x14ac:dyDescent="0.45">
      <c r="A22" s="1">
        <v>-5.2039427384641797E-5</v>
      </c>
      <c r="B22" s="1">
        <v>1.82794060002529E-5</v>
      </c>
      <c r="C22" s="1">
        <v>1.13073615377214E-5</v>
      </c>
      <c r="D22" s="1">
        <v>-5.5382303404375103E-5</v>
      </c>
      <c r="E22" s="1">
        <v>4.4337763142960703E-5</v>
      </c>
      <c r="F22" s="1">
        <v>1.5122770237755701E-5</v>
      </c>
      <c r="G22">
        <v>-1.08358671091255E-4</v>
      </c>
      <c r="H22" s="1">
        <v>-7.7929210362070301E-6</v>
      </c>
      <c r="I22" s="1">
        <v>4.5139846218268698E-5</v>
      </c>
      <c r="J22" s="1">
        <v>1.7068837633297301E-5</v>
      </c>
      <c r="K22" s="1">
        <v>1.7222911238362499E-5</v>
      </c>
    </row>
    <row r="23" spans="1:11" x14ac:dyDescent="0.45">
      <c r="A23" s="1">
        <v>-4.0548359402904002E-5</v>
      </c>
      <c r="B23" s="1">
        <v>-4.3360810833920597E-9</v>
      </c>
      <c r="C23" s="1">
        <v>1.6573935616577102E-5</v>
      </c>
      <c r="D23" s="1">
        <v>-1.26357926240489E-5</v>
      </c>
      <c r="E23" s="1">
        <v>3.2754437635136001E-5</v>
      </c>
      <c r="F23" s="1">
        <v>-4.3824640406865198E-5</v>
      </c>
      <c r="G23" s="1">
        <v>9.1918506844400498E-5</v>
      </c>
      <c r="H23">
        <v>-1.3915463156629899E-4</v>
      </c>
      <c r="I23" s="1">
        <v>-2.8288689740734801E-5</v>
      </c>
      <c r="J23" s="1">
        <v>-1.0312161452881499E-5</v>
      </c>
      <c r="K23" s="1">
        <v>-3.19582833910652E-5</v>
      </c>
    </row>
    <row r="24" spans="1:11" x14ac:dyDescent="0.45">
      <c r="A24">
        <v>1.72979524118132E-4</v>
      </c>
      <c r="B24" s="1">
        <v>2.1814872228124899E-5</v>
      </c>
      <c r="C24" s="1">
        <v>-4.5294336056210099E-5</v>
      </c>
      <c r="D24">
        <v>2.5902444954627901E-4</v>
      </c>
      <c r="E24" s="1">
        <v>6.9639990997789894E-5</v>
      </c>
      <c r="F24" s="1">
        <v>7.7247717977298506E-5</v>
      </c>
      <c r="G24" s="1">
        <v>2.0623803861638E-5</v>
      </c>
      <c r="H24">
        <v>2.7440315654234099E-4</v>
      </c>
      <c r="I24">
        <v>1.4831725153920401E-4</v>
      </c>
      <c r="J24" s="1">
        <v>5.36214390490274E-5</v>
      </c>
      <c r="K24" s="1">
        <v>7.1208231166611095E-5</v>
      </c>
    </row>
    <row r="25" spans="1:11" x14ac:dyDescent="0.45">
      <c r="A25">
        <v>-1.5502230425496101E-4</v>
      </c>
      <c r="B25" s="1">
        <v>-3.9402172392878198E-5</v>
      </c>
      <c r="C25" s="1">
        <v>7.20251898262506E-5</v>
      </c>
      <c r="D25">
        <v>1.51344703216093E-4</v>
      </c>
      <c r="E25" s="1">
        <v>9.6132295431888799E-5</v>
      </c>
      <c r="F25" s="1">
        <v>7.3110439191366404E-5</v>
      </c>
      <c r="G25">
        <v>1.02319304252035E-4</v>
      </c>
      <c r="H25" s="1">
        <v>3.9960520458512202E-5</v>
      </c>
      <c r="I25" s="1">
        <v>-1.0159619508081399E-5</v>
      </c>
      <c r="J25">
        <v>1.06091651367956E-4</v>
      </c>
      <c r="K25" s="1">
        <v>4.9384490757171602E-5</v>
      </c>
    </row>
    <row r="26" spans="1:11" x14ac:dyDescent="0.45">
      <c r="A26" s="1">
        <v>-2.3030570356012699E-6</v>
      </c>
      <c r="B26" s="1">
        <v>-3.6168137199977897E-5</v>
      </c>
      <c r="C26" s="1">
        <v>-7.5301187271319901E-5</v>
      </c>
      <c r="D26" s="1">
        <v>-5.1098801034409503E-5</v>
      </c>
      <c r="E26" s="1">
        <v>-5.4144584630784798E-5</v>
      </c>
      <c r="F26" s="1">
        <v>6.12486818962527E-5</v>
      </c>
      <c r="G26" s="1">
        <v>7.2146429735594206E-5</v>
      </c>
      <c r="H26" s="1">
        <v>-3.9585780788391699E-5</v>
      </c>
      <c r="I26" s="1">
        <v>3.0446548871725101E-5</v>
      </c>
      <c r="J26" s="1">
        <v>-5.1839627257480504E-6</v>
      </c>
      <c r="K26" s="1">
        <v>8.7836467862778295E-5</v>
      </c>
    </row>
    <row r="27" spans="1:11" x14ac:dyDescent="0.45">
      <c r="A27" s="1">
        <v>-2.0150526530500801E-5</v>
      </c>
      <c r="B27" s="1">
        <v>-7.9501895923700798E-5</v>
      </c>
      <c r="C27" s="1">
        <v>8.5997518829876397E-5</v>
      </c>
      <c r="D27" s="1">
        <v>-5.7592002636139401E-5</v>
      </c>
      <c r="E27" s="1">
        <v>-4.1212232348433799E-5</v>
      </c>
      <c r="F27" s="1">
        <v>1.43900254840928E-5</v>
      </c>
      <c r="G27" s="1">
        <v>3.7561486568325902E-5</v>
      </c>
      <c r="H27" s="1">
        <v>-2.42562293249999E-5</v>
      </c>
      <c r="I27" s="1">
        <v>5.3929829292214203E-5</v>
      </c>
      <c r="J27" s="1">
        <v>2.2236184780451701E-5</v>
      </c>
      <c r="K27">
        <v>-1.22226114625152E-4</v>
      </c>
    </row>
    <row r="28" spans="1:11" x14ac:dyDescent="0.45">
      <c r="A28" s="1">
        <v>3.3501084151826502E-5</v>
      </c>
      <c r="B28" s="1">
        <v>1.19082765963418E-5</v>
      </c>
      <c r="C28" s="1">
        <v>-8.55832721721932E-5</v>
      </c>
      <c r="D28" s="1">
        <v>7.2580006384771504E-6</v>
      </c>
      <c r="E28" s="1">
        <v>6.5774361193795599E-6</v>
      </c>
      <c r="F28" s="1">
        <v>1.3207864049278299E-5</v>
      </c>
      <c r="G28" s="1">
        <v>1.9963380004167901E-5</v>
      </c>
      <c r="H28">
        <v>-2.2352798018457999E-4</v>
      </c>
      <c r="I28">
        <v>-1.0300901667632399E-4</v>
      </c>
      <c r="J28">
        <v>-1.5095664581191401E-4</v>
      </c>
      <c r="K28">
        <v>1.3288341445025399E-4</v>
      </c>
    </row>
    <row r="29" spans="1:11" x14ac:dyDescent="0.45">
      <c r="A29" s="1">
        <v>-2.79250471106416E-6</v>
      </c>
      <c r="B29" s="1">
        <v>2.9732940710527699E-6</v>
      </c>
      <c r="C29" s="1">
        <v>8.6551361463180702E-7</v>
      </c>
      <c r="D29" s="1">
        <v>1.44042847515202E-6</v>
      </c>
      <c r="E29" s="1">
        <v>3.8469688855043703E-6</v>
      </c>
      <c r="F29" s="1">
        <v>-6.8660873990080399E-8</v>
      </c>
      <c r="G29" s="1">
        <v>7.1180342260077899E-6</v>
      </c>
      <c r="H29" s="1">
        <v>-1.17145849419744E-5</v>
      </c>
      <c r="I29" s="1">
        <v>-1.1850604467663499E-5</v>
      </c>
      <c r="J29" s="1">
        <v>-1.34495036276579E-6</v>
      </c>
      <c r="K29" s="1">
        <v>-4.7615448442487898E-7</v>
      </c>
    </row>
    <row r="30" spans="1:11" x14ac:dyDescent="0.45">
      <c r="A30" s="1">
        <v>3.7985399637993E-6</v>
      </c>
      <c r="B30" s="1">
        <v>-4.7680000847402803E-6</v>
      </c>
      <c r="C30" s="1">
        <v>-7.55316788320992E-10</v>
      </c>
      <c r="D30" s="1">
        <v>-5.7851513917277602E-6</v>
      </c>
      <c r="E30" s="1">
        <v>-4.6901176669549303E-6</v>
      </c>
      <c r="F30" s="1">
        <v>-2.17779237646699E-6</v>
      </c>
      <c r="G30" s="1">
        <v>-2.5581249934697599E-6</v>
      </c>
      <c r="H30" s="1">
        <v>5.7422553077153801E-6</v>
      </c>
      <c r="I30" s="1">
        <v>3.0997121560034599E-6</v>
      </c>
      <c r="J30" s="1">
        <v>7.7732710224190002E-7</v>
      </c>
      <c r="K30" s="1">
        <v>-6.8454231464960102E-6</v>
      </c>
    </row>
    <row r="31" spans="1:11" x14ac:dyDescent="0.45">
      <c r="A31" s="1">
        <v>-5.9923207722226803E-7</v>
      </c>
      <c r="B31" s="1">
        <v>2.4770029285200001E-6</v>
      </c>
      <c r="C31" s="1">
        <v>-1.3320271427977201E-6</v>
      </c>
      <c r="D31" s="1">
        <v>-1.06292860069501E-5</v>
      </c>
      <c r="E31" s="1">
        <v>-1.2578681767509E-5</v>
      </c>
      <c r="F31" s="1">
        <v>-2.0549236470088798E-6</v>
      </c>
      <c r="G31" s="1">
        <v>2.8558019938201199E-6</v>
      </c>
      <c r="H31" s="1">
        <v>-2.68900255195923E-5</v>
      </c>
      <c r="I31" s="1">
        <v>-1.75748812159862E-5</v>
      </c>
      <c r="J31" s="1">
        <v>-9.3827393760306792E-6</v>
      </c>
      <c r="K31" s="1">
        <v>2.77239137748892E-6</v>
      </c>
    </row>
    <row r="32" spans="1:11" x14ac:dyDescent="0.45">
      <c r="A32" s="1">
        <v>7.0817309311263999E-7</v>
      </c>
      <c r="B32" s="1">
        <v>-1.6083088938373199E-6</v>
      </c>
      <c r="C32" s="1">
        <v>-3.4471444671809701E-7</v>
      </c>
      <c r="D32" s="1">
        <v>-1.25732863057435E-5</v>
      </c>
      <c r="E32" s="1">
        <v>6.2814072688349502E-6</v>
      </c>
      <c r="F32" s="1">
        <v>-1.7603136980982999E-6</v>
      </c>
      <c r="G32" s="1">
        <v>6.41154871575652E-6</v>
      </c>
      <c r="H32" s="1">
        <v>-3.60353630803154E-6</v>
      </c>
      <c r="I32" s="1">
        <v>-6.2935505500584298E-6</v>
      </c>
      <c r="J32" s="1">
        <v>-8.04393905948632E-7</v>
      </c>
      <c r="K32" s="1">
        <v>-4.1942455319415496E-6</v>
      </c>
    </row>
    <row r="33" spans="1:11" x14ac:dyDescent="0.45">
      <c r="A33" s="1">
        <v>2.0511006865751599E-7</v>
      </c>
      <c r="B33" s="1">
        <v>1.1220124733671901E-6</v>
      </c>
      <c r="C33" s="1">
        <v>-5.70753148888625E-7</v>
      </c>
      <c r="D33" s="1">
        <v>-4.1553795493483401E-6</v>
      </c>
      <c r="E33" s="1">
        <v>5.49831368597984E-6</v>
      </c>
      <c r="F33" s="1">
        <v>-1.0376713993133001E-6</v>
      </c>
      <c r="G33" s="1">
        <v>1.1996855112843699E-6</v>
      </c>
      <c r="H33" s="1">
        <v>-7.2072073399637802E-6</v>
      </c>
      <c r="I33" s="1">
        <v>-5.3836954042640205E-7</v>
      </c>
      <c r="J33" s="1">
        <v>2.6898102147591902E-6</v>
      </c>
      <c r="K33" s="1">
        <v>-2.8595379221544201E-6</v>
      </c>
    </row>
    <row r="34" spans="1:11" x14ac:dyDescent="0.45">
      <c r="A34" s="1">
        <v>3.8283590011791202E-7</v>
      </c>
      <c r="B34" s="1">
        <v>4.0231251194603402E-6</v>
      </c>
      <c r="C34" s="1">
        <v>-4.3359383298160899E-6</v>
      </c>
      <c r="D34" s="1">
        <v>1.7793027884896899E-8</v>
      </c>
      <c r="E34" s="1">
        <v>-7.9077466501798602E-7</v>
      </c>
      <c r="F34" s="1">
        <v>-1.8541854723399101E-6</v>
      </c>
      <c r="G34" s="1">
        <v>-1.1541224950491E-6</v>
      </c>
      <c r="H34" s="1">
        <v>1.0044025115155201E-5</v>
      </c>
      <c r="I34" s="1">
        <v>-8.5576545972678401E-7</v>
      </c>
      <c r="J34" s="1">
        <v>-3.50611663099889E-6</v>
      </c>
      <c r="K34" s="1">
        <v>-4.4679433478866797E-7</v>
      </c>
    </row>
    <row r="35" spans="1:11" x14ac:dyDescent="0.45">
      <c r="A35" s="1">
        <v>3.68199419347232E-6</v>
      </c>
      <c r="B35" s="1">
        <v>1.24380809765671E-6</v>
      </c>
      <c r="C35" s="1">
        <v>2.0863866106774201E-6</v>
      </c>
      <c r="D35" s="1">
        <v>-4.09249795985473E-6</v>
      </c>
      <c r="E35" s="1">
        <v>5.7695888224125602E-6</v>
      </c>
      <c r="F35" s="1">
        <v>-8.4291147954379202E-7</v>
      </c>
      <c r="G35" s="1">
        <v>-8.7762474493396801E-7</v>
      </c>
      <c r="H35" s="1">
        <v>-1.15184972722345E-5</v>
      </c>
      <c r="I35" s="1">
        <v>-6.8871896723735605E-7</v>
      </c>
      <c r="J35" s="1">
        <v>1.2457158035984599E-6</v>
      </c>
      <c r="K35" s="1">
        <v>6.8173062514697702E-6</v>
      </c>
    </row>
    <row r="36" spans="1:11" x14ac:dyDescent="0.45">
      <c r="A36" s="1">
        <v>-2.5804301722672898E-6</v>
      </c>
      <c r="B36" s="1">
        <v>-1.08310118929908E-6</v>
      </c>
      <c r="C36" s="1">
        <v>-1.8296350456475499E-6</v>
      </c>
      <c r="D36" s="1">
        <v>-2.1932436549800199E-6</v>
      </c>
      <c r="E36" s="1">
        <v>4.7543410271935201E-6</v>
      </c>
      <c r="F36" s="1">
        <v>3.6756593992966698E-7</v>
      </c>
      <c r="G36" s="1">
        <v>2.7323688386156999E-6</v>
      </c>
      <c r="H36" s="1">
        <v>5.8148788975061903E-6</v>
      </c>
      <c r="I36" s="1">
        <v>-5.2682986136288296E-6</v>
      </c>
      <c r="J36" s="1">
        <v>1.31502490381102E-7</v>
      </c>
      <c r="K36" s="1">
        <v>-9.8721472721476407E-6</v>
      </c>
    </row>
    <row r="37" spans="1:11" x14ac:dyDescent="0.45">
      <c r="A37" s="1">
        <v>-9.807186702930401E-7</v>
      </c>
      <c r="B37" s="1">
        <v>5.3004202674964501E-9</v>
      </c>
      <c r="C37" s="1">
        <v>-5.0595521476299898E-7</v>
      </c>
      <c r="D37" s="1">
        <v>7.0503160283611098E-7</v>
      </c>
      <c r="E37" s="1">
        <v>-5.08855075982169E-7</v>
      </c>
      <c r="F37" s="1">
        <v>4.2272085524006702E-7</v>
      </c>
      <c r="G37" s="1">
        <v>-2.12565025281232E-6</v>
      </c>
      <c r="H37" s="1">
        <v>1.11115972022973E-6</v>
      </c>
      <c r="I37" s="1">
        <v>-2.24372138035022E-7</v>
      </c>
      <c r="J37" s="1">
        <v>-9.8078225848963701E-8</v>
      </c>
      <c r="K37" s="1">
        <v>-8.7956583702163001E-7</v>
      </c>
    </row>
    <row r="38" spans="1:11" x14ac:dyDescent="0.45">
      <c r="A38" s="1">
        <v>6.8092059903866302E-7</v>
      </c>
      <c r="B38" s="1">
        <v>-2.18769028451537E-7</v>
      </c>
      <c r="C38" s="1">
        <v>-2.14352911293573E-7</v>
      </c>
      <c r="D38" s="1">
        <v>7.3577210238319795E-7</v>
      </c>
      <c r="E38" s="1">
        <v>-5.0954842604353301E-7</v>
      </c>
      <c r="F38" s="1">
        <v>-8.73526028102813E-8</v>
      </c>
      <c r="G38" s="1">
        <v>1.9197787899364202E-6</v>
      </c>
      <c r="H38" s="1">
        <v>-3.7571762486314297E-7</v>
      </c>
      <c r="I38" s="1">
        <v>-9.4964422178381304E-7</v>
      </c>
      <c r="J38" s="1">
        <v>-3.0426793557622501E-7</v>
      </c>
      <c r="K38" s="1">
        <v>-9.24311443909748E-8</v>
      </c>
    </row>
    <row r="39" spans="1:11" x14ac:dyDescent="0.45">
      <c r="A39" s="1">
        <v>6.2780427109198797E-7</v>
      </c>
      <c r="B39" s="1">
        <v>-1.3732138122443199E-7</v>
      </c>
      <c r="C39" s="1">
        <v>-1.62382796203234E-7</v>
      </c>
      <c r="D39" s="1">
        <v>4.5987095877956301E-8</v>
      </c>
      <c r="E39" s="1">
        <v>-2.56987734442477E-7</v>
      </c>
      <c r="F39" s="1">
        <v>6.1479178974659601E-7</v>
      </c>
      <c r="G39" s="1">
        <v>-1.7614456589728301E-6</v>
      </c>
      <c r="H39" s="1">
        <v>1.9312661076395802E-6</v>
      </c>
      <c r="I39" s="1">
        <v>4.7844600245604005E-7</v>
      </c>
      <c r="J39" s="1">
        <v>3.2972600431924999E-7</v>
      </c>
      <c r="K39" s="1">
        <v>3.5638626260683502E-7</v>
      </c>
    </row>
    <row r="40" spans="1:11" x14ac:dyDescent="0.45">
      <c r="A40" s="1">
        <v>-2.6642465713721701E-6</v>
      </c>
      <c r="B40" s="1">
        <v>-1.45916407153E-7</v>
      </c>
      <c r="C40" s="1">
        <v>7.2702274887253099E-7</v>
      </c>
      <c r="D40" s="1">
        <v>-4.7146161229368798E-6</v>
      </c>
      <c r="E40" s="1">
        <v>-1.4274132243757599E-6</v>
      </c>
      <c r="F40" s="1">
        <v>-1.28804527923827E-6</v>
      </c>
      <c r="G40" s="1">
        <v>-1.1584815035876E-6</v>
      </c>
      <c r="H40" s="1">
        <v>-4.2996323911527003E-6</v>
      </c>
      <c r="I40" s="1">
        <v>-2.5126200403505202E-6</v>
      </c>
      <c r="J40" s="1">
        <v>-6.22788522173971E-7</v>
      </c>
      <c r="K40" s="1">
        <v>-1.30402981347325E-6</v>
      </c>
    </row>
    <row r="41" spans="1:11" x14ac:dyDescent="0.45">
      <c r="A41" s="1">
        <v>2.4505218953145499E-6</v>
      </c>
      <c r="B41" s="1">
        <v>4.5721993583960202E-7</v>
      </c>
      <c r="C41" s="1">
        <v>-1.02260391096443E-6</v>
      </c>
      <c r="D41" s="1">
        <v>-2.3148035185682199E-6</v>
      </c>
      <c r="E41" s="1">
        <v>-1.7758773554433899E-6</v>
      </c>
      <c r="F41" s="1">
        <v>-1.2310713340628599E-6</v>
      </c>
      <c r="G41" s="1">
        <v>-1.5896139837132E-6</v>
      </c>
      <c r="H41" s="1">
        <v>-1.58663320014766E-6</v>
      </c>
      <c r="I41" s="1">
        <v>1.7815228135655199E-7</v>
      </c>
      <c r="J41" s="1">
        <v>-1.7662121307405301E-6</v>
      </c>
      <c r="K41" s="1">
        <v>-4.9085789968720396E-7</v>
      </c>
    </row>
    <row r="42" spans="1:11" x14ac:dyDescent="0.45">
      <c r="A42" s="1">
        <v>6.3355865337770404E-9</v>
      </c>
      <c r="B42" s="1">
        <v>6.3261150377968101E-7</v>
      </c>
      <c r="C42" s="1">
        <v>1.05493793020138E-6</v>
      </c>
      <c r="D42" s="1">
        <v>6.8439007990894097E-7</v>
      </c>
      <c r="E42" s="1">
        <v>9.2329689403343003E-7</v>
      </c>
      <c r="F42" s="1">
        <v>-7.90350972153942E-7</v>
      </c>
      <c r="G42" s="1">
        <v>-1.2667634121514501E-6</v>
      </c>
      <c r="H42" s="1">
        <v>1.4081594958271099E-6</v>
      </c>
      <c r="I42" s="1">
        <v>-4.6092813069326701E-7</v>
      </c>
      <c r="J42" s="1">
        <v>1.2202148173542699E-7</v>
      </c>
      <c r="K42" s="1">
        <v>-1.60587592149514E-6</v>
      </c>
    </row>
    <row r="43" spans="1:11" x14ac:dyDescent="0.45">
      <c r="A43" s="1">
        <v>1.97193971831727E-7</v>
      </c>
      <c r="B43" s="1">
        <v>1.0119501941025001E-6</v>
      </c>
      <c r="C43" s="1">
        <v>-1.0761362583405699E-6</v>
      </c>
      <c r="D43" s="1">
        <v>1.0048093854158999E-6</v>
      </c>
      <c r="E43" s="1">
        <v>8.6332661300986003E-7</v>
      </c>
      <c r="F43" s="1">
        <v>-2.2573915719939899E-7</v>
      </c>
      <c r="G43" s="1">
        <v>-4.8688276476503401E-7</v>
      </c>
      <c r="H43" s="1">
        <v>-3.0208047023505998E-7</v>
      </c>
      <c r="I43" s="1">
        <v>-1.0459788268867199E-6</v>
      </c>
      <c r="J43" s="1">
        <v>-5.8896582266095897E-7</v>
      </c>
      <c r="K43" s="1">
        <v>1.9925519665603202E-6</v>
      </c>
    </row>
    <row r="44" spans="1:11" x14ac:dyDescent="0.45">
      <c r="A44" s="1">
        <v>-4.6015221277360798E-7</v>
      </c>
      <c r="B44" s="1">
        <v>-8.94365123864947E-8</v>
      </c>
      <c r="C44" s="1">
        <v>1.16296441965825E-6</v>
      </c>
      <c r="D44" s="1">
        <v>-2.6427967597671001E-7</v>
      </c>
      <c r="E44" s="1">
        <v>-2.4671934424520702E-7</v>
      </c>
      <c r="F44" s="1">
        <v>-1.4811510012287599E-7</v>
      </c>
      <c r="G44" s="1">
        <v>-4.5397723976315999E-7</v>
      </c>
      <c r="H44" s="1">
        <v>3.8258984925676198E-6</v>
      </c>
      <c r="I44" s="1">
        <v>1.8255801598899299E-6</v>
      </c>
      <c r="J44" s="1">
        <v>2.4732362219583901E-6</v>
      </c>
      <c r="K44" s="1">
        <v>-2.35721891701185E-6</v>
      </c>
    </row>
    <row r="45" spans="1:11" x14ac:dyDescent="0.45">
      <c r="A45" s="1">
        <v>7.3382978807640094E-8</v>
      </c>
      <c r="B45" s="1">
        <v>-6.1371833040187197E-7</v>
      </c>
      <c r="C45" s="1">
        <v>-2.08894567661409E-7</v>
      </c>
      <c r="D45" s="1">
        <v>-7.49060516156932E-7</v>
      </c>
      <c r="E45" s="1">
        <v>-1.4468691660481399E-7</v>
      </c>
      <c r="F45" s="1">
        <v>2.8588022396463397E-7</v>
      </c>
      <c r="G45" s="1">
        <v>2.8578858841178001E-6</v>
      </c>
      <c r="H45" s="1">
        <v>-4.06532720715071E-6</v>
      </c>
      <c r="I45" s="1">
        <v>-1.8423396258504001E-6</v>
      </c>
      <c r="J45" s="1">
        <v>-2.8499294279836401E-7</v>
      </c>
      <c r="K45" s="1">
        <v>7.5373089777782701E-7</v>
      </c>
    </row>
    <row r="46" spans="1:11" x14ac:dyDescent="0.45">
      <c r="A46" s="1">
        <v>-2.67171478271484E-8</v>
      </c>
      <c r="B46" s="1">
        <v>-8.0128860473632803E-9</v>
      </c>
      <c r="C46" s="1">
        <v>2.5551044464111301E-8</v>
      </c>
      <c r="D46" s="1">
        <v>-1.52329597473145E-8</v>
      </c>
      <c r="E46" s="1">
        <v>6.0608177185058603E-9</v>
      </c>
      <c r="F46" s="1">
        <v>-1.3119659423828101E-8</v>
      </c>
      <c r="G46" s="1">
        <v>8.5092418670654297E-8</v>
      </c>
      <c r="H46" s="1">
        <v>-1.18233108520508E-7</v>
      </c>
      <c r="I46" s="1">
        <v>-2.1903228759765599E-8</v>
      </c>
      <c r="J46" s="1">
        <v>-2.5043487548828101E-8</v>
      </c>
      <c r="K46" s="1">
        <v>1.8954799652099599E-8</v>
      </c>
    </row>
    <row r="47" spans="1:11" x14ac:dyDescent="0.45">
      <c r="A47" s="1">
        <v>1.46374397277832E-8</v>
      </c>
      <c r="B47" s="1">
        <v>-1.48165512084961E-8</v>
      </c>
      <c r="C47" s="1">
        <v>-9.3747978210449203E-9</v>
      </c>
      <c r="D47" s="1">
        <v>-3.75223922729492E-9</v>
      </c>
      <c r="E47" s="1">
        <v>-2.1291187286377001E-8</v>
      </c>
      <c r="F47" s="1">
        <v>4.09548950195312E-9</v>
      </c>
      <c r="G47" s="1">
        <v>-5.22496032714844E-8</v>
      </c>
      <c r="H47" s="1">
        <v>1.0157470703125E-7</v>
      </c>
      <c r="I47" s="1">
        <v>7.7320224761962899E-8</v>
      </c>
      <c r="J47" s="1">
        <v>1.4415477752685499E-8</v>
      </c>
      <c r="K47" s="1">
        <v>-4.1075019836425798E-9</v>
      </c>
    </row>
    <row r="48" spans="1:11" x14ac:dyDescent="0.45">
      <c r="A48" s="1">
        <v>-2.0010173797607401E-8</v>
      </c>
      <c r="B48" s="1">
        <v>2.6756439208984402E-8</v>
      </c>
      <c r="C48" s="1">
        <v>1.7914848327636701E-9</v>
      </c>
      <c r="D48" s="1">
        <v>3.6488838195800802E-8</v>
      </c>
      <c r="E48" s="1">
        <v>2.9916458129882803E-8</v>
      </c>
      <c r="F48" s="1">
        <v>1.1308799743652301E-8</v>
      </c>
      <c r="G48" s="1">
        <v>2.2332164764404301E-8</v>
      </c>
      <c r="H48" s="1">
        <v>-5.7250720977783201E-8</v>
      </c>
      <c r="I48" s="1">
        <v>-1.9937477111816401E-8</v>
      </c>
      <c r="J48" s="1">
        <v>-4.7719421386718701E-9</v>
      </c>
      <c r="K48" s="1">
        <v>4.8752811431884798E-8</v>
      </c>
    </row>
    <row r="49" spans="1:11" x14ac:dyDescent="0.45">
      <c r="A49" s="1">
        <v>-4.3045043945312504E-9</v>
      </c>
      <c r="B49" s="1">
        <v>-1.9403495788574202E-8</v>
      </c>
      <c r="C49" s="1">
        <v>2.16201782226562E-10</v>
      </c>
      <c r="D49" s="1">
        <v>8.0096817016601598E-8</v>
      </c>
      <c r="E49" s="1">
        <v>9.20025520324707E-8</v>
      </c>
      <c r="F49" s="1">
        <v>2.2106792449951201E-8</v>
      </c>
      <c r="G49" s="1">
        <v>-2.4192810058593698E-10</v>
      </c>
      <c r="H49" s="1">
        <v>2.24332172393799E-7</v>
      </c>
      <c r="I49" s="1">
        <v>1.2798194885253899E-7</v>
      </c>
      <c r="J49" s="1">
        <v>5.2363079071044901E-8</v>
      </c>
      <c r="K49" s="1">
        <v>-2.1895660400390599E-8</v>
      </c>
    </row>
    <row r="50" spans="1:11" x14ac:dyDescent="0.45">
      <c r="A50" s="1">
        <v>-8.38355255126953E-9</v>
      </c>
      <c r="B50" s="1">
        <v>3.9642829895019498E-9</v>
      </c>
      <c r="C50" s="1">
        <v>5.5098724365234404E-9</v>
      </c>
      <c r="D50" s="1">
        <v>8.2740909576416006E-8</v>
      </c>
      <c r="E50" s="1">
        <v>-4.8142189025878901E-8</v>
      </c>
      <c r="F50" s="1">
        <v>1.38816337585449E-8</v>
      </c>
      <c r="G50" s="1">
        <v>-3.8553974151611301E-8</v>
      </c>
      <c r="H50" s="1">
        <v>2.7383789062500001E-8</v>
      </c>
      <c r="I50" s="1">
        <v>4.4123153686523403E-8</v>
      </c>
      <c r="J50" s="1">
        <v>5.1030616760253901E-9</v>
      </c>
      <c r="K50" s="1">
        <v>3.1542205810546898E-8</v>
      </c>
    </row>
    <row r="51" spans="1:11" x14ac:dyDescent="0.45">
      <c r="A51" s="1">
        <v>1.13251876831055E-9</v>
      </c>
      <c r="B51" s="1">
        <v>-2.68267440795898E-9</v>
      </c>
      <c r="C51" s="1">
        <v>6.0050697326660098E-9</v>
      </c>
      <c r="D51" s="1">
        <v>2.4758644104003899E-8</v>
      </c>
      <c r="E51" s="1">
        <v>-4.5249519348144498E-8</v>
      </c>
      <c r="F51" s="1">
        <v>1.11008720397949E-8</v>
      </c>
      <c r="G51" s="1">
        <v>-8.5675315856933593E-9</v>
      </c>
      <c r="H51" s="1">
        <v>4.6839904785156202E-8</v>
      </c>
      <c r="I51" s="1">
        <v>-2.37884521484375E-11</v>
      </c>
      <c r="J51" s="1">
        <v>-7.3648567199707E-9</v>
      </c>
      <c r="K51" s="1">
        <v>8.8546218872070306E-9</v>
      </c>
    </row>
    <row r="52" spans="1:11" x14ac:dyDescent="0.45">
      <c r="A52" s="1">
        <v>-5.1903419494628896E-9</v>
      </c>
      <c r="B52" s="1">
        <v>-1.849853515625E-8</v>
      </c>
      <c r="C52" s="1">
        <v>2.1793556213378899E-8</v>
      </c>
      <c r="D52" s="1">
        <v>2.73620986938477E-9</v>
      </c>
      <c r="E52" s="1">
        <v>1.0720851898193401E-8</v>
      </c>
      <c r="F52" s="1">
        <v>9.9833564758300806E-9</v>
      </c>
      <c r="G52" s="1">
        <v>4.5059585571289097E-9</v>
      </c>
      <c r="H52" s="1">
        <v>-6.2176677703857401E-8</v>
      </c>
      <c r="I52" s="1">
        <v>1.00965385437012E-8</v>
      </c>
      <c r="J52" s="1">
        <v>1.22437286376953E-8</v>
      </c>
      <c r="K52" s="1">
        <v>1.18686256408691E-8</v>
      </c>
    </row>
    <row r="53" spans="1:11" x14ac:dyDescent="0.45">
      <c r="A53" s="1">
        <v>-1.9129344940185501E-8</v>
      </c>
      <c r="B53" s="1">
        <v>-6.9216575622558602E-9</v>
      </c>
      <c r="C53" s="1">
        <v>-7.88458633422851E-9</v>
      </c>
      <c r="D53" s="1">
        <v>2.8593799591064501E-8</v>
      </c>
      <c r="E53" s="1">
        <v>-3.3999774932861301E-8</v>
      </c>
      <c r="F53" s="1">
        <v>4.0899734497070304E-9</v>
      </c>
      <c r="G53" s="1">
        <v>3.9793128967285198E-9</v>
      </c>
      <c r="H53" s="1">
        <v>7.30210609436035E-8</v>
      </c>
      <c r="I53" s="1">
        <v>1.62072372436523E-9</v>
      </c>
      <c r="J53" s="1">
        <v>-1.0127574920654299E-8</v>
      </c>
      <c r="K53" s="1">
        <v>-4.0138347625732401E-8</v>
      </c>
    </row>
    <row r="54" spans="1:11" x14ac:dyDescent="0.45">
      <c r="A54" s="1">
        <v>1.4451076507568399E-8</v>
      </c>
      <c r="B54" s="1">
        <v>1.03753776550293E-8</v>
      </c>
      <c r="C54" s="1">
        <v>1.65453720092773E-8</v>
      </c>
      <c r="D54" s="1">
        <v>1.8496753692627001E-8</v>
      </c>
      <c r="E54" s="1">
        <v>-3.6275405883789101E-8</v>
      </c>
      <c r="F54" s="1">
        <v>-6.0321807861328096E-10</v>
      </c>
      <c r="G54" s="1">
        <v>-2.2805252075195299E-8</v>
      </c>
      <c r="H54" s="1">
        <v>-2.77975730895996E-8</v>
      </c>
      <c r="I54" s="1">
        <v>4.4946556091308599E-8</v>
      </c>
      <c r="J54" s="1">
        <v>-9.73664474487305E-9</v>
      </c>
      <c r="K54" s="1">
        <v>7.3718387603759804E-8</v>
      </c>
    </row>
    <row r="55" spans="1:11" x14ac:dyDescent="0.45">
      <c r="A55" s="1">
        <v>1.31808471679687E-8</v>
      </c>
      <c r="B55" s="1">
        <v>-1.7537498474121101E-8</v>
      </c>
      <c r="C55" s="1">
        <v>9.4057846069335896E-10</v>
      </c>
      <c r="D55" s="1">
        <v>3.5003280639648401E-9</v>
      </c>
      <c r="E55" s="1">
        <v>2.5143253326416002E-8</v>
      </c>
      <c r="F55" s="1">
        <v>1.33258056640625E-8</v>
      </c>
      <c r="G55" s="1">
        <v>-1.70638542175293E-8</v>
      </c>
      <c r="H55" s="1">
        <v>8.6931102752685599E-8</v>
      </c>
      <c r="I55" s="1">
        <v>-4.9561397552490197E-8</v>
      </c>
      <c r="J55" s="1">
        <v>1.9961933135986301E-8</v>
      </c>
      <c r="K55" s="1">
        <v>5.00577812194824E-8</v>
      </c>
    </row>
    <row r="56" spans="1:11" x14ac:dyDescent="0.45">
      <c r="A56" s="1">
        <v>-7.4478816986083998E-10</v>
      </c>
      <c r="B56" s="1">
        <v>-1.15973472595215E-9</v>
      </c>
      <c r="C56" s="1">
        <v>-1.3559446334838901E-9</v>
      </c>
      <c r="D56" s="1">
        <v>1.1812210083007799E-10</v>
      </c>
      <c r="E56" s="1">
        <v>1.82089042663574E-9</v>
      </c>
      <c r="F56" s="1">
        <v>-2.0153293609619101E-9</v>
      </c>
      <c r="G56" s="1">
        <v>7.3434410095214799E-9</v>
      </c>
      <c r="H56" s="1">
        <v>3.4067440032959001E-9</v>
      </c>
      <c r="I56" s="1">
        <v>-9.8823575973510701E-9</v>
      </c>
      <c r="J56" s="1">
        <v>1.1660327911377001E-9</v>
      </c>
      <c r="K56" s="1">
        <v>-9.6055517196655303E-9</v>
      </c>
    </row>
    <row r="57" spans="1:11" x14ac:dyDescent="0.45">
      <c r="A57" s="1">
        <v>5.2096271514892604E-9</v>
      </c>
      <c r="B57" s="1">
        <v>-3.52620124816895E-10</v>
      </c>
      <c r="C57" s="1">
        <v>2.1995372772216801E-9</v>
      </c>
      <c r="D57" s="1">
        <v>-2.8217878341674799E-9</v>
      </c>
      <c r="E57" s="1">
        <v>2.5830812454223599E-9</v>
      </c>
      <c r="F57" s="1">
        <v>-2.02925205230713E-9</v>
      </c>
      <c r="G57" s="1">
        <v>1.2299391746521001E-8</v>
      </c>
      <c r="H57" s="1">
        <v>-1.14819173812866E-8</v>
      </c>
      <c r="I57" s="1">
        <v>7.8353214263915997E-10</v>
      </c>
      <c r="J57" s="1">
        <v>1.0321512222289999E-9</v>
      </c>
      <c r="K57" s="1">
        <v>6.2287712097168002E-9</v>
      </c>
    </row>
    <row r="58" spans="1:11" x14ac:dyDescent="0.45">
      <c r="A58" s="1">
        <v>-3.3413639068603499E-9</v>
      </c>
      <c r="B58" s="1">
        <v>9.0953826904296898E-10</v>
      </c>
      <c r="C58" s="1">
        <v>1.1273880004882799E-9</v>
      </c>
      <c r="D58" s="1">
        <v>-3.6016302108764599E-9</v>
      </c>
      <c r="E58" s="1">
        <v>2.4602384567260699E-9</v>
      </c>
      <c r="F58" s="1">
        <v>9.1919612884521496E-11</v>
      </c>
      <c r="G58" s="1">
        <v>-1.1697438240051301E-8</v>
      </c>
      <c r="H58" s="1">
        <v>5.7946367263793902E-9</v>
      </c>
      <c r="I58" s="1">
        <v>6.55196380615234E-9</v>
      </c>
      <c r="J58" s="1">
        <v>1.35335159301758E-9</v>
      </c>
      <c r="K58" s="1">
        <v>-4.6175289154052699E-10</v>
      </c>
    </row>
    <row r="59" spans="1:11" x14ac:dyDescent="0.45">
      <c r="A59" s="1">
        <v>-3.1538324356079102E-9</v>
      </c>
      <c r="B59" s="1">
        <v>1.1101427078247099E-9</v>
      </c>
      <c r="C59" s="1">
        <v>5.40285110473633E-10</v>
      </c>
      <c r="D59" s="1">
        <v>4.1994380950927698E-10</v>
      </c>
      <c r="E59" s="1">
        <v>-5.1171302795410197E-10</v>
      </c>
      <c r="F59" s="1">
        <v>-2.8842887878418001E-9</v>
      </c>
      <c r="G59" s="1">
        <v>1.11018495559692E-8</v>
      </c>
      <c r="H59" s="1">
        <v>-9.6087713241577106E-9</v>
      </c>
      <c r="I59" s="1">
        <v>-3.0020809173584E-9</v>
      </c>
      <c r="J59" s="1">
        <v>-2.6960372924804701E-9</v>
      </c>
      <c r="K59" s="1">
        <v>-1.50232410430908E-9</v>
      </c>
    </row>
    <row r="60" spans="1:11" x14ac:dyDescent="0.45">
      <c r="A60" s="1">
        <v>1.4378833770752E-8</v>
      </c>
      <c r="B60" s="1">
        <v>6.7432785034179705E-10</v>
      </c>
      <c r="C60" s="1">
        <v>-3.6534309387207002E-9</v>
      </c>
      <c r="D60" s="1">
        <v>2.73092269897461E-8</v>
      </c>
      <c r="E60" s="1">
        <v>8.1799411773681703E-9</v>
      </c>
      <c r="F60" s="1">
        <v>6.4301395416259801E-9</v>
      </c>
      <c r="G60" s="1">
        <v>9.6907453536987295E-9</v>
      </c>
      <c r="H60" s="1">
        <v>2.27579431533814E-8</v>
      </c>
      <c r="I60" s="1">
        <v>1.48804311752319E-8</v>
      </c>
      <c r="J60" s="1">
        <v>1.61468505859375E-9</v>
      </c>
      <c r="K60" s="1">
        <v>7.7794904708862308E-9</v>
      </c>
    </row>
    <row r="61" spans="1:11" x14ac:dyDescent="0.45">
      <c r="A61" s="1">
        <v>-1.37997121810913E-8</v>
      </c>
      <c r="B61" s="1">
        <v>-1.7538490295410199E-9</v>
      </c>
      <c r="C61" s="1">
        <v>5.0275030136108401E-9</v>
      </c>
      <c r="D61" s="1">
        <v>1.2154757499694799E-8</v>
      </c>
      <c r="E61" s="1">
        <v>1.08076610565186E-8</v>
      </c>
      <c r="F61" s="1">
        <v>6.4154815673828097E-9</v>
      </c>
      <c r="G61" s="1">
        <v>8.0568761825561497E-9</v>
      </c>
      <c r="H61" s="1">
        <v>1.4399884223938001E-8</v>
      </c>
      <c r="I61" s="1">
        <v>-1.5832328796386701E-9</v>
      </c>
      <c r="J61" s="1">
        <v>1.02829360961914E-8</v>
      </c>
      <c r="K61" s="1">
        <v>1.2751836776733401E-9</v>
      </c>
    </row>
    <row r="62" spans="1:11" x14ac:dyDescent="0.45">
      <c r="A62" s="1">
        <v>4.7861766815185601E-10</v>
      </c>
      <c r="B62" s="1">
        <v>-3.46667957305908E-9</v>
      </c>
      <c r="C62" s="1">
        <v>-5.5214090347290101E-9</v>
      </c>
      <c r="D62" s="1">
        <v>-3.3480072021484402E-9</v>
      </c>
      <c r="E62" s="1">
        <v>-5.6330709457397504E-9</v>
      </c>
      <c r="F62" s="1">
        <v>3.43173980712891E-9</v>
      </c>
      <c r="G62" s="1">
        <v>7.7587575912475596E-9</v>
      </c>
      <c r="H62" s="1">
        <v>-1.3934281349182101E-8</v>
      </c>
      <c r="I62" s="1">
        <v>2.1069021224975599E-9</v>
      </c>
      <c r="J62" s="1">
        <v>-1.27533054351807E-9</v>
      </c>
      <c r="K62" s="1">
        <v>1.0209906578064001E-8</v>
      </c>
    </row>
    <row r="63" spans="1:11" x14ac:dyDescent="0.45">
      <c r="A63" s="1">
        <v>-9.4563198089599594E-10</v>
      </c>
      <c r="B63" s="1">
        <v>-4.5262622833251997E-9</v>
      </c>
      <c r="C63" s="1">
        <v>4.9173383712768503E-9</v>
      </c>
      <c r="D63" s="1">
        <v>-6.0422801971435497E-9</v>
      </c>
      <c r="E63" s="1">
        <v>-5.8927631378173799E-9</v>
      </c>
      <c r="F63" s="1">
        <v>1.2472343444824199E-9</v>
      </c>
      <c r="G63" s="1">
        <v>2.3945446014404301E-9</v>
      </c>
      <c r="H63" s="1">
        <v>5.5762891769409203E-9</v>
      </c>
      <c r="I63" s="1">
        <v>6.9258909225463902E-9</v>
      </c>
      <c r="J63" s="1">
        <v>4.5137462615966802E-9</v>
      </c>
      <c r="K63" s="1">
        <v>-1.2154706001281701E-8</v>
      </c>
    </row>
    <row r="64" spans="1:11" x14ac:dyDescent="0.45">
      <c r="A64" s="1">
        <v>2.6291303634643602E-9</v>
      </c>
      <c r="B64" s="1">
        <v>4.5705509185790997E-11</v>
      </c>
      <c r="C64" s="1">
        <v>-5.6065778732299799E-9</v>
      </c>
      <c r="D64" s="1">
        <v>2.4174089431762698E-9</v>
      </c>
      <c r="E64" s="1">
        <v>2.10839939117432E-9</v>
      </c>
      <c r="F64" s="1">
        <v>2.7696418762207002E-10</v>
      </c>
      <c r="G64" s="1">
        <v>2.9841451644897501E-9</v>
      </c>
      <c r="H64" s="1">
        <v>-2.37073202133179E-8</v>
      </c>
      <c r="I64" s="1">
        <v>-1.1032676696777301E-8</v>
      </c>
      <c r="J64" s="1">
        <v>-1.3869285583496101E-8</v>
      </c>
      <c r="K64" s="1">
        <v>1.4936001777648901E-8</v>
      </c>
    </row>
    <row r="65" spans="1:14" x14ac:dyDescent="0.45">
      <c r="A65" s="1">
        <v>1.92885398864746E-10</v>
      </c>
      <c r="B65" s="1">
        <v>4.3303899765014597E-9</v>
      </c>
      <c r="C65" s="1">
        <v>1.0692558288574201E-9</v>
      </c>
      <c r="D65" s="1">
        <v>4.5159845352172904E-9</v>
      </c>
      <c r="E65" s="1">
        <v>1.8546485900878899E-9</v>
      </c>
      <c r="F65" s="1">
        <v>-1.3337869644165E-9</v>
      </c>
      <c r="G65" s="1">
        <v>-1.9742648124694801E-8</v>
      </c>
      <c r="H65" s="1">
        <v>2.8153069496154799E-8</v>
      </c>
      <c r="I65" s="1">
        <v>1.3797123908996601E-8</v>
      </c>
      <c r="J65" s="1">
        <v>1.4866161346435499E-9</v>
      </c>
      <c r="K65" s="1">
        <v>-5.77532482147217E-9</v>
      </c>
    </row>
    <row r="67" spans="1:14" x14ac:dyDescent="0.45">
      <c r="A67">
        <f>SQRT(SUMSQ(A6:A65))</f>
        <v>1.063635336844101E-2</v>
      </c>
      <c r="B67">
        <f t="shared" ref="B67:K67" si="0">SQRT(SUMSQ(B6:B65))</f>
        <v>2.1018655303256584E-2</v>
      </c>
      <c r="C67">
        <f t="shared" si="0"/>
        <v>5.4062374508549088E-2</v>
      </c>
      <c r="D67">
        <f t="shared" si="0"/>
        <v>2.1486849936331931E-2</v>
      </c>
      <c r="E67">
        <f t="shared" si="0"/>
        <v>1.0838188427137815E-2</v>
      </c>
      <c r="F67">
        <f t="shared" si="0"/>
        <v>2.8319922191398072E-2</v>
      </c>
      <c r="G67">
        <f t="shared" si="0"/>
        <v>3.5177380218011825E-2</v>
      </c>
      <c r="H67">
        <f t="shared" si="0"/>
        <v>2.4017092246300699E-2</v>
      </c>
      <c r="I67">
        <f t="shared" si="0"/>
        <v>1.0808708491128999E-2</v>
      </c>
      <c r="J67">
        <f t="shared" si="0"/>
        <v>2.0958559461792911E-2</v>
      </c>
      <c r="K67">
        <f t="shared" si="0"/>
        <v>2.0720365579224107E-2</v>
      </c>
      <c r="M67">
        <f>AVERAGE(A67:K67)</f>
        <v>2.3458586339233919E-2</v>
      </c>
      <c r="N67">
        <f>STDEV(A67:K67)</f>
        <v>1.2669486974663156E-2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8"/>
  <sheetViews>
    <sheetView topLeftCell="C1" workbookViewId="0">
      <selection activeCell="E4" sqref="E4:E14"/>
    </sheetView>
  </sheetViews>
  <sheetFormatPr defaultRowHeight="14.25" x14ac:dyDescent="0.45"/>
  <cols>
    <col min="1" max="1" width="12.796875" customWidth="1"/>
    <col min="2" max="2" width="30.19921875" customWidth="1"/>
    <col min="3" max="3" width="39.796875" customWidth="1"/>
    <col min="4" max="4" width="9.796875" customWidth="1"/>
    <col min="5" max="5" width="14.73046875" customWidth="1"/>
    <col min="6" max="6" width="12.265625" customWidth="1"/>
    <col min="7" max="7" width="16.19921875" customWidth="1"/>
    <col min="8" max="8" width="15.19921875" customWidth="1"/>
    <col min="9" max="9" width="12.796875" customWidth="1"/>
    <col min="10" max="10" width="13.73046875" customWidth="1"/>
    <col min="11" max="11" width="13.46484375" customWidth="1"/>
    <col min="12" max="12" width="4.19921875" customWidth="1"/>
  </cols>
  <sheetData>
    <row r="1" spans="1:14" x14ac:dyDescent="0.45">
      <c r="A1" s="7"/>
      <c r="B1" s="7" t="s">
        <v>244</v>
      </c>
      <c r="C1" s="7" t="s">
        <v>245</v>
      </c>
      <c r="D1" s="7" t="s">
        <v>252</v>
      </c>
      <c r="E1" s="7"/>
      <c r="F1" s="7"/>
      <c r="G1" s="7"/>
      <c r="H1" s="7" t="s">
        <v>329</v>
      </c>
      <c r="I1" s="7"/>
      <c r="J1" s="7"/>
      <c r="K1" s="7"/>
      <c r="L1" s="7"/>
      <c r="M1" s="7" t="s">
        <v>251</v>
      </c>
      <c r="N1" s="7"/>
    </row>
    <row r="2" spans="1:14" x14ac:dyDescent="0.45">
      <c r="A2" s="7"/>
      <c r="B2" s="7"/>
      <c r="C2" s="7" t="s">
        <v>253</v>
      </c>
      <c r="D2" s="7" t="s">
        <v>246</v>
      </c>
      <c r="E2" s="7"/>
      <c r="F2" s="7" t="s">
        <v>247</v>
      </c>
      <c r="G2" s="7"/>
      <c r="H2" s="7" t="s">
        <v>246</v>
      </c>
      <c r="I2" s="7"/>
      <c r="J2" s="7" t="s">
        <v>247</v>
      </c>
      <c r="K2" s="7"/>
      <c r="L2" s="7"/>
      <c r="M2" s="7"/>
      <c r="N2" s="7"/>
    </row>
    <row r="3" spans="1:14" x14ac:dyDescent="0.45">
      <c r="A3" s="7"/>
      <c r="B3" s="7"/>
      <c r="C3" s="7"/>
      <c r="D3" s="7" t="s">
        <v>248</v>
      </c>
      <c r="E3" s="7" t="s">
        <v>243</v>
      </c>
      <c r="F3" s="7" t="s">
        <v>248</v>
      </c>
      <c r="G3" s="7" t="s">
        <v>243</v>
      </c>
      <c r="H3" s="7" t="s">
        <v>248</v>
      </c>
      <c r="I3" s="7" t="s">
        <v>243</v>
      </c>
      <c r="J3" s="7" t="s">
        <v>248</v>
      </c>
      <c r="K3" s="7" t="s">
        <v>243</v>
      </c>
      <c r="L3" s="7"/>
      <c r="M3" s="8" t="s">
        <v>249</v>
      </c>
      <c r="N3" s="8" t="s">
        <v>250</v>
      </c>
    </row>
    <row r="4" spans="1:14" x14ac:dyDescent="0.45">
      <c r="A4" s="5" t="s">
        <v>227</v>
      </c>
      <c r="B4" s="6">
        <v>4.6289333333333298</v>
      </c>
      <c r="C4" s="6">
        <f t="shared" ref="C4:C14" si="0">B4-4.5</f>
        <v>0.12893333333332979</v>
      </c>
      <c r="D4" s="5">
        <v>-0.6</v>
      </c>
      <c r="E4" s="10">
        <v>0</v>
      </c>
      <c r="F4" s="5">
        <v>-0.6</v>
      </c>
      <c r="G4" s="5">
        <v>-0.2</v>
      </c>
      <c r="H4" s="6">
        <f t="shared" ref="H4:H14" si="1">$C4-D4</f>
        <v>0.72893333333332977</v>
      </c>
      <c r="I4" s="12">
        <f t="shared" ref="I4:I14" si="2">$C4-E4</f>
        <v>0.12893333333332979</v>
      </c>
      <c r="J4" s="6">
        <f t="shared" ref="J4:J14" si="3">$C4-F4</f>
        <v>0.72893333333332977</v>
      </c>
      <c r="K4" s="6">
        <f t="shared" ref="K4:K14" si="4">$C4-G4</f>
        <v>0.3289333333333298</v>
      </c>
      <c r="L4" s="5"/>
      <c r="M4" s="6">
        <v>0.36950531061501185</v>
      </c>
      <c r="N4" s="6">
        <v>0.39623587204388572</v>
      </c>
    </row>
    <row r="5" spans="1:14" x14ac:dyDescent="0.45">
      <c r="A5" s="5" t="s">
        <v>228</v>
      </c>
      <c r="B5" s="6">
        <v>4.9833666666666696</v>
      </c>
      <c r="C5" s="6">
        <f t="shared" si="0"/>
        <v>0.48336666666666961</v>
      </c>
      <c r="D5" s="5">
        <v>-0.2</v>
      </c>
      <c r="E5" s="10">
        <v>-0.4</v>
      </c>
      <c r="F5" s="5">
        <v>0</v>
      </c>
      <c r="G5" s="5">
        <v>-0.4</v>
      </c>
      <c r="H5" s="6">
        <f t="shared" si="1"/>
        <v>0.68336666666666956</v>
      </c>
      <c r="I5" s="12">
        <f t="shared" si="2"/>
        <v>0.88336666666666963</v>
      </c>
      <c r="J5" s="6">
        <f t="shared" si="3"/>
        <v>0.48336666666666961</v>
      </c>
      <c r="K5" s="6">
        <f t="shared" si="4"/>
        <v>0.88336666666666963</v>
      </c>
      <c r="L5" s="5"/>
      <c r="M5" s="6">
        <v>0.43488630274069662</v>
      </c>
      <c r="N5" s="6">
        <v>0.57020263933436344</v>
      </c>
    </row>
    <row r="6" spans="1:14" x14ac:dyDescent="0.45">
      <c r="A6" s="5" t="s">
        <v>229</v>
      </c>
      <c r="B6" s="6">
        <v>4.5870666666666704</v>
      </c>
      <c r="C6" s="6">
        <f t="shared" si="0"/>
        <v>8.70666666666704E-2</v>
      </c>
      <c r="D6" s="5">
        <v>-0.2</v>
      </c>
      <c r="E6" s="10">
        <v>0</v>
      </c>
      <c r="F6" s="5">
        <v>0</v>
      </c>
      <c r="G6" s="5">
        <v>-0.2</v>
      </c>
      <c r="H6" s="6">
        <f t="shared" si="1"/>
        <v>0.28706666666667041</v>
      </c>
      <c r="I6" s="12">
        <f t="shared" si="2"/>
        <v>8.70666666666704E-2</v>
      </c>
      <c r="J6" s="6">
        <f t="shared" si="3"/>
        <v>8.70666666666704E-2</v>
      </c>
      <c r="K6" s="6">
        <f t="shared" si="4"/>
        <v>0.28706666666667041</v>
      </c>
      <c r="L6" s="5"/>
      <c r="M6" s="6">
        <v>0.40815994679952855</v>
      </c>
      <c r="N6" s="6">
        <v>0.47231644217675312</v>
      </c>
    </row>
    <row r="7" spans="1:14" x14ac:dyDescent="0.45">
      <c r="A7" s="5" t="s">
        <v>230</v>
      </c>
      <c r="B7" s="6">
        <v>4.44356666666667</v>
      </c>
      <c r="C7" s="6">
        <f t="shared" si="0"/>
        <v>-5.6433333333330005E-2</v>
      </c>
      <c r="D7" s="5">
        <v>1.4</v>
      </c>
      <c r="E7" s="10">
        <v>-0.2</v>
      </c>
      <c r="F7" s="5">
        <v>-0.8</v>
      </c>
      <c r="G7" s="5">
        <v>0</v>
      </c>
      <c r="H7" s="6">
        <f t="shared" si="1"/>
        <v>-1.4564333333333299</v>
      </c>
      <c r="I7" s="12">
        <f t="shared" si="2"/>
        <v>0.14356666666667001</v>
      </c>
      <c r="J7" s="6">
        <f t="shared" si="3"/>
        <v>0.74356666666667004</v>
      </c>
      <c r="K7" s="6">
        <f t="shared" si="4"/>
        <v>-5.6433333333330005E-2</v>
      </c>
      <c r="L7" s="5"/>
      <c r="M7" s="6">
        <v>0.45048320166118216</v>
      </c>
      <c r="N7" s="6">
        <v>0.68292757684660865</v>
      </c>
    </row>
    <row r="8" spans="1:14" x14ac:dyDescent="0.45">
      <c r="A8" s="5" t="s">
        <v>231</v>
      </c>
      <c r="B8" s="6">
        <v>4.09453333333333</v>
      </c>
      <c r="C8" s="6">
        <f t="shared" si="0"/>
        <v>-0.40546666666666997</v>
      </c>
      <c r="D8" s="5">
        <v>1.2</v>
      </c>
      <c r="E8" s="10">
        <v>-0.2</v>
      </c>
      <c r="F8" s="5">
        <v>2.2000000000000002</v>
      </c>
      <c r="G8" s="5">
        <v>-0.2</v>
      </c>
      <c r="H8" s="6">
        <f t="shared" si="1"/>
        <v>-1.6054666666666699</v>
      </c>
      <c r="I8" s="12">
        <f t="shared" si="2"/>
        <v>-0.20546666666666996</v>
      </c>
      <c r="J8" s="6">
        <f t="shared" si="3"/>
        <v>-2.6054666666666702</v>
      </c>
      <c r="K8" s="6">
        <f t="shared" si="4"/>
        <v>-0.20546666666666996</v>
      </c>
      <c r="L8" s="5"/>
      <c r="M8" s="6">
        <v>0.53191906938155653</v>
      </c>
      <c r="N8" s="6">
        <v>0.99625346159196027</v>
      </c>
    </row>
    <row r="9" spans="1:14" x14ac:dyDescent="0.45">
      <c r="A9" s="5" t="s">
        <v>232</v>
      </c>
      <c r="B9" s="6">
        <v>5.6585333333333301</v>
      </c>
      <c r="C9" s="6">
        <f t="shared" si="0"/>
        <v>1.1585333333333301</v>
      </c>
      <c r="D9" s="5">
        <v>0.8</v>
      </c>
      <c r="E9" s="10">
        <v>0.4</v>
      </c>
      <c r="F9" s="5">
        <v>1</v>
      </c>
      <c r="G9" s="5">
        <v>-0.2</v>
      </c>
      <c r="H9" s="6">
        <f t="shared" si="1"/>
        <v>0.35853333333333004</v>
      </c>
      <c r="I9" s="12">
        <f t="shared" si="2"/>
        <v>0.75853333333333006</v>
      </c>
      <c r="J9" s="6">
        <f t="shared" si="3"/>
        <v>0.15853333333333008</v>
      </c>
      <c r="K9" s="6">
        <f t="shared" si="4"/>
        <v>1.35853333333333</v>
      </c>
      <c r="L9" s="5"/>
      <c r="M9" s="6">
        <v>0.50820170836879408</v>
      </c>
      <c r="N9" s="6">
        <v>0.75562935064279402</v>
      </c>
    </row>
    <row r="10" spans="1:14" x14ac:dyDescent="0.45">
      <c r="A10" s="5" t="s">
        <v>233</v>
      </c>
      <c r="B10" s="6">
        <v>6.4097999999999997</v>
      </c>
      <c r="C10" s="6">
        <f t="shared" si="0"/>
        <v>1.9097999999999997</v>
      </c>
      <c r="D10" s="5">
        <v>-1.2</v>
      </c>
      <c r="E10" s="10">
        <v>0.8</v>
      </c>
      <c r="F10" s="5">
        <v>-1</v>
      </c>
      <c r="G10" s="5">
        <v>1.2</v>
      </c>
      <c r="H10" s="6">
        <f t="shared" si="1"/>
        <v>3.1097999999999999</v>
      </c>
      <c r="I10" s="12">
        <f t="shared" si="2"/>
        <v>1.1097999999999997</v>
      </c>
      <c r="J10" s="6">
        <f t="shared" si="3"/>
        <v>2.9097999999999997</v>
      </c>
      <c r="K10" s="6">
        <f t="shared" si="4"/>
        <v>0.70979999999999976</v>
      </c>
      <c r="L10" s="5"/>
      <c r="M10" s="6">
        <v>0.50215653937611704</v>
      </c>
      <c r="N10" s="6">
        <v>0.75878686895602443</v>
      </c>
    </row>
    <row r="11" spans="1:14" x14ac:dyDescent="0.45">
      <c r="A11" s="5" t="s">
        <v>234</v>
      </c>
      <c r="B11" s="6">
        <v>6.6857333333333298</v>
      </c>
      <c r="C11" s="6">
        <f t="shared" si="0"/>
        <v>2.1857333333333298</v>
      </c>
      <c r="D11" s="5">
        <v>-1.4</v>
      </c>
      <c r="E11" s="10">
        <v>0.6</v>
      </c>
      <c r="F11" s="5">
        <v>0</v>
      </c>
      <c r="G11" s="5">
        <v>0.4</v>
      </c>
      <c r="H11" s="6">
        <f t="shared" si="1"/>
        <v>3.5857333333333297</v>
      </c>
      <c r="I11" s="12">
        <f t="shared" si="2"/>
        <v>1.5857333333333297</v>
      </c>
      <c r="J11" s="6">
        <f t="shared" si="3"/>
        <v>2.1857333333333298</v>
      </c>
      <c r="K11" s="6">
        <f t="shared" si="4"/>
        <v>1.7857333333333298</v>
      </c>
      <c r="L11" s="5"/>
      <c r="M11" s="6">
        <v>0.38312145512215312</v>
      </c>
      <c r="N11" s="6">
        <v>0.6706761086887375</v>
      </c>
    </row>
    <row r="12" spans="1:14" x14ac:dyDescent="0.45">
      <c r="A12" s="5" t="s">
        <v>235</v>
      </c>
      <c r="B12" s="6">
        <v>5.9542000000000002</v>
      </c>
      <c r="C12" s="6">
        <f t="shared" si="0"/>
        <v>1.4542000000000002</v>
      </c>
      <c r="D12" s="5">
        <v>-1.6</v>
      </c>
      <c r="E12" s="10">
        <v>0.4</v>
      </c>
      <c r="F12" s="5">
        <v>-0.2</v>
      </c>
      <c r="G12" s="5">
        <v>0.4</v>
      </c>
      <c r="H12" s="6">
        <f t="shared" si="1"/>
        <v>3.0542000000000002</v>
      </c>
      <c r="I12" s="12">
        <f t="shared" si="2"/>
        <v>1.0542000000000002</v>
      </c>
      <c r="J12" s="6">
        <f t="shared" si="3"/>
        <v>1.6542000000000001</v>
      </c>
      <c r="K12" s="6">
        <f t="shared" si="4"/>
        <v>1.0542000000000002</v>
      </c>
      <c r="L12" s="5"/>
      <c r="M12" s="6">
        <v>0.36154939414530024</v>
      </c>
      <c r="N12" s="6">
        <v>0.59435075210990651</v>
      </c>
    </row>
    <row r="13" spans="1:14" x14ac:dyDescent="0.45">
      <c r="A13" s="5" t="s">
        <v>236</v>
      </c>
      <c r="B13" s="6">
        <v>5.9499333333333304</v>
      </c>
      <c r="C13" s="6">
        <f t="shared" si="0"/>
        <v>1.4499333333333304</v>
      </c>
      <c r="D13" s="5">
        <v>-0.4</v>
      </c>
      <c r="E13" s="10">
        <v>0.8</v>
      </c>
      <c r="F13" s="5">
        <v>-0.6</v>
      </c>
      <c r="G13" s="5">
        <v>0.8</v>
      </c>
      <c r="H13" s="6">
        <f t="shared" si="1"/>
        <v>1.8499333333333303</v>
      </c>
      <c r="I13" s="12">
        <f t="shared" si="2"/>
        <v>0.64993333333333037</v>
      </c>
      <c r="J13" s="6">
        <f t="shared" si="3"/>
        <v>2.0499333333333305</v>
      </c>
      <c r="K13" s="6">
        <f t="shared" si="4"/>
        <v>0.64993333333333037</v>
      </c>
      <c r="L13" s="5"/>
      <c r="M13" s="6">
        <v>0.37348444412354337</v>
      </c>
      <c r="N13" s="6">
        <v>0.46664860914414075</v>
      </c>
    </row>
    <row r="14" spans="1:14" x14ac:dyDescent="0.45">
      <c r="A14" s="5" t="s">
        <v>237</v>
      </c>
      <c r="B14" s="6">
        <v>6.50613333333333</v>
      </c>
      <c r="C14" s="6">
        <f t="shared" si="0"/>
        <v>2.00613333333333</v>
      </c>
      <c r="D14" s="5">
        <v>-1.8</v>
      </c>
      <c r="E14" s="10">
        <v>0.4</v>
      </c>
      <c r="F14" s="5">
        <v>-1</v>
      </c>
      <c r="G14" s="5">
        <v>0.4</v>
      </c>
      <c r="H14" s="6">
        <f t="shared" si="1"/>
        <v>3.8061333333333298</v>
      </c>
      <c r="I14" s="12">
        <f t="shared" si="2"/>
        <v>1.6061333333333301</v>
      </c>
      <c r="J14" s="6">
        <f t="shared" si="3"/>
        <v>3.00613333333333</v>
      </c>
      <c r="K14" s="6">
        <f t="shared" si="4"/>
        <v>1.6061333333333301</v>
      </c>
      <c r="L14" s="5"/>
      <c r="M14" s="6">
        <v>0.47057969122155852</v>
      </c>
      <c r="N14" s="6">
        <v>0.79090218899339448</v>
      </c>
    </row>
    <row r="15" spans="1:14" x14ac:dyDescent="0.45">
      <c r="A15" s="5"/>
      <c r="B15" s="6"/>
      <c r="C15" s="6"/>
      <c r="D15" s="5"/>
      <c r="E15" s="5"/>
      <c r="F15" s="5"/>
      <c r="G15" s="5"/>
      <c r="H15" s="6"/>
      <c r="I15" s="12"/>
      <c r="J15" s="6"/>
      <c r="K15" s="6"/>
      <c r="L15" s="5"/>
      <c r="M15" s="5"/>
      <c r="N15" s="5"/>
    </row>
    <row r="16" spans="1:14" x14ac:dyDescent="0.45">
      <c r="A16" s="5" t="s">
        <v>180</v>
      </c>
      <c r="B16" s="6">
        <f>AVERAGE(B4:B14)</f>
        <v>5.4456181818181806</v>
      </c>
      <c r="C16" s="6">
        <f>AVERAGE(C4:C14)</f>
        <v>0.94561818181818103</v>
      </c>
      <c r="D16" s="5"/>
      <c r="E16" s="5"/>
      <c r="F16" s="5"/>
      <c r="G16" s="5"/>
      <c r="H16" s="6">
        <f>AVERAGE(H4:H14)</f>
        <v>1.3092545454545446</v>
      </c>
      <c r="I16" s="12">
        <f t="shared" ref="I16:K16" si="5">AVERAGE(I4:I14)</f>
        <v>0.70925454545454447</v>
      </c>
      <c r="J16" s="6">
        <f t="shared" si="5"/>
        <v>1.0365272727272719</v>
      </c>
      <c r="K16" s="6">
        <f t="shared" si="5"/>
        <v>0.76379999999999904</v>
      </c>
      <c r="L16" s="5"/>
      <c r="M16" s="6">
        <f>AVERAGE(M4:M14)</f>
        <v>0.43582246032322192</v>
      </c>
      <c r="N16" s="6">
        <f>AVERAGE(N4:N14)</f>
        <v>0.65044817004805155</v>
      </c>
    </row>
    <row r="17" spans="1:14" x14ac:dyDescent="0.45">
      <c r="A17" s="5" t="s">
        <v>181</v>
      </c>
      <c r="B17" s="6">
        <f>STDEV(B4:B14)</f>
        <v>0.92724567778431877</v>
      </c>
      <c r="C17" s="6">
        <f>STDEV(C4:C14)</f>
        <v>0.92724567778431555</v>
      </c>
      <c r="D17" s="5"/>
      <c r="E17" s="5"/>
      <c r="F17" s="5"/>
      <c r="G17" s="5"/>
      <c r="H17" s="6">
        <f>STDEV(H4:H14)</f>
        <v>1.918795661188011</v>
      </c>
      <c r="I17" s="12">
        <f>STDEV(I4:I14)</f>
        <v>0.61391377466813013</v>
      </c>
      <c r="J17" s="6">
        <f t="shared" ref="J17:N17" si="6">STDEV(J4:J14)</f>
        <v>1.5981420467264951</v>
      </c>
      <c r="K17" s="6">
        <f t="shared" si="6"/>
        <v>0.65197662279154256</v>
      </c>
      <c r="L17" s="6"/>
      <c r="M17" s="6">
        <f t="shared" si="6"/>
        <v>6.1351849412647527E-2</v>
      </c>
      <c r="N17" s="6">
        <f t="shared" si="6"/>
        <v>0.17415407428939847</v>
      </c>
    </row>
    <row r="23" spans="1:14" x14ac:dyDescent="0.45">
      <c r="H23" t="s">
        <v>326</v>
      </c>
    </row>
    <row r="24" spans="1:14" x14ac:dyDescent="0.45">
      <c r="B24" t="s">
        <v>255</v>
      </c>
      <c r="C24" t="s">
        <v>254</v>
      </c>
      <c r="D24" t="s">
        <v>256</v>
      </c>
      <c r="E24" t="s">
        <v>249</v>
      </c>
      <c r="F24" t="s">
        <v>250</v>
      </c>
      <c r="H24" t="s">
        <v>324</v>
      </c>
      <c r="I24" t="s">
        <v>325</v>
      </c>
    </row>
    <row r="25" spans="1:14" x14ac:dyDescent="0.45">
      <c r="B25" s="5" t="s">
        <v>227</v>
      </c>
      <c r="C25" s="6">
        <v>0.12893333333332979</v>
      </c>
      <c r="D25" s="6">
        <v>4.4000000000000004</v>
      </c>
      <c r="E25" s="9">
        <v>0.36950531061501185</v>
      </c>
      <c r="F25" s="9">
        <v>0.39623587204388572</v>
      </c>
      <c r="H25" s="11" t="s">
        <v>227</v>
      </c>
      <c r="I25" s="11">
        <v>4.75</v>
      </c>
      <c r="J25">
        <f>I25-4</f>
        <v>0.75</v>
      </c>
    </row>
    <row r="26" spans="1:14" x14ac:dyDescent="0.45">
      <c r="B26" s="5" t="s">
        <v>228</v>
      </c>
      <c r="C26" s="6">
        <v>0.88336666666666963</v>
      </c>
      <c r="D26" s="6">
        <v>4.8000000000000007</v>
      </c>
      <c r="E26" s="9">
        <v>0.43488630274069662</v>
      </c>
      <c r="F26" s="9">
        <v>0.57020263933436344</v>
      </c>
      <c r="H26" s="11" t="s">
        <v>228</v>
      </c>
      <c r="I26" s="11">
        <v>4.7</v>
      </c>
      <c r="J26">
        <f t="shared" ref="J26:J35" si="7">I26-4</f>
        <v>0.70000000000000018</v>
      </c>
    </row>
    <row r="27" spans="1:14" x14ac:dyDescent="0.45">
      <c r="B27" s="5" t="s">
        <v>229</v>
      </c>
      <c r="C27" s="6">
        <v>8.70666666666704E-2</v>
      </c>
      <c r="D27" s="6">
        <v>4.6000000000000005</v>
      </c>
      <c r="E27" s="9">
        <v>0.40815994679952855</v>
      </c>
      <c r="F27" s="9">
        <v>0.47231644217675312</v>
      </c>
      <c r="H27" s="11" t="s">
        <v>229</v>
      </c>
      <c r="I27" s="11">
        <v>5.01</v>
      </c>
      <c r="J27">
        <f t="shared" si="7"/>
        <v>1.0099999999999998</v>
      </c>
    </row>
    <row r="28" spans="1:14" x14ac:dyDescent="0.45">
      <c r="B28" s="5" t="s">
        <v>230</v>
      </c>
      <c r="C28" s="6">
        <v>0.14356666666667001</v>
      </c>
      <c r="D28" s="6">
        <v>3.4000000000000004</v>
      </c>
      <c r="E28" s="9">
        <v>0.45048320166118216</v>
      </c>
      <c r="F28" s="9">
        <v>0.68292757684660865</v>
      </c>
      <c r="H28" s="11" t="s">
        <v>230</v>
      </c>
      <c r="I28" s="11">
        <v>5.29</v>
      </c>
      <c r="J28">
        <f t="shared" si="7"/>
        <v>1.29</v>
      </c>
    </row>
    <row r="29" spans="1:14" x14ac:dyDescent="0.45">
      <c r="B29" s="5" t="s">
        <v>231</v>
      </c>
      <c r="C29" s="6">
        <v>-0.20546666666666996</v>
      </c>
      <c r="D29" s="6">
        <v>5</v>
      </c>
      <c r="E29" s="9">
        <v>0.53191906938155653</v>
      </c>
      <c r="F29" s="9">
        <v>0.99625346159196027</v>
      </c>
      <c r="H29" s="11" t="s">
        <v>231</v>
      </c>
      <c r="I29" s="11">
        <v>4.38</v>
      </c>
      <c r="J29">
        <f t="shared" si="7"/>
        <v>0.37999999999999989</v>
      </c>
    </row>
    <row r="30" spans="1:14" x14ac:dyDescent="0.45">
      <c r="B30" s="5" t="s">
        <v>232</v>
      </c>
      <c r="C30" s="6">
        <v>0.75853333333333006</v>
      </c>
      <c r="D30" s="6">
        <v>5</v>
      </c>
      <c r="E30" s="9">
        <v>0.50820170836879408</v>
      </c>
      <c r="F30" s="9">
        <v>0.75562935064279402</v>
      </c>
      <c r="H30" s="11" t="s">
        <v>232</v>
      </c>
      <c r="I30" s="11">
        <v>3.84</v>
      </c>
      <c r="J30">
        <f t="shared" si="7"/>
        <v>-0.16000000000000014</v>
      </c>
    </row>
    <row r="31" spans="1:14" x14ac:dyDescent="0.45">
      <c r="B31" s="5" t="s">
        <v>233</v>
      </c>
      <c r="C31" s="6">
        <v>1.1097999999999997</v>
      </c>
      <c r="D31" s="6">
        <v>4.6000000000000005</v>
      </c>
      <c r="E31" s="9">
        <v>0.50215653937611704</v>
      </c>
      <c r="F31" s="9">
        <v>0.75878686895602443</v>
      </c>
      <c r="H31" s="11" t="s">
        <v>233</v>
      </c>
      <c r="I31" s="11">
        <v>4.79</v>
      </c>
      <c r="J31">
        <f t="shared" si="7"/>
        <v>0.79</v>
      </c>
    </row>
    <row r="32" spans="1:14" x14ac:dyDescent="0.45">
      <c r="B32" s="5" t="s">
        <v>234</v>
      </c>
      <c r="C32" s="6">
        <v>1.5857333333333297</v>
      </c>
      <c r="D32" s="6">
        <v>5.2</v>
      </c>
      <c r="E32" s="9">
        <v>0.38312145512215312</v>
      </c>
      <c r="F32" s="9">
        <v>0.6706761086887375</v>
      </c>
      <c r="H32" s="11" t="s">
        <v>234</v>
      </c>
      <c r="I32" s="11">
        <v>5.46</v>
      </c>
      <c r="J32">
        <f t="shared" si="7"/>
        <v>1.46</v>
      </c>
    </row>
    <row r="33" spans="2:10" x14ac:dyDescent="0.45">
      <c r="B33" s="5" t="s">
        <v>235</v>
      </c>
      <c r="C33" s="6">
        <v>1.0542000000000002</v>
      </c>
      <c r="D33" s="6">
        <v>5</v>
      </c>
      <c r="E33" s="9">
        <v>0.36154939414530024</v>
      </c>
      <c r="F33" s="9">
        <v>0.59435075210990651</v>
      </c>
      <c r="H33" s="11" t="s">
        <v>235</v>
      </c>
      <c r="I33" s="11">
        <v>5.72</v>
      </c>
      <c r="J33">
        <f t="shared" si="7"/>
        <v>1.7199999999999998</v>
      </c>
    </row>
    <row r="34" spans="2:10" x14ac:dyDescent="0.45">
      <c r="B34" s="5" t="s">
        <v>236</v>
      </c>
      <c r="C34" s="6">
        <v>0.64993333333333037</v>
      </c>
      <c r="D34" s="6">
        <v>4.4000000000000004</v>
      </c>
      <c r="E34" s="9">
        <v>0.37348444412354337</v>
      </c>
      <c r="F34" s="9">
        <v>0.46664860914414075</v>
      </c>
      <c r="H34" s="11" t="s">
        <v>236</v>
      </c>
      <c r="I34" s="11">
        <v>4.6399999999999997</v>
      </c>
      <c r="J34">
        <f t="shared" si="7"/>
        <v>0.63999999999999968</v>
      </c>
    </row>
    <row r="35" spans="2:10" x14ac:dyDescent="0.45">
      <c r="B35" s="5" t="s">
        <v>237</v>
      </c>
      <c r="C35" s="6">
        <v>1.6061333333333301</v>
      </c>
      <c r="D35" s="6">
        <v>5.6000000000000005</v>
      </c>
      <c r="E35" s="9">
        <v>0.47057969122155852</v>
      </c>
      <c r="F35" s="9">
        <v>0.79090218899339448</v>
      </c>
      <c r="H35" s="11" t="s">
        <v>237</v>
      </c>
      <c r="I35" s="11">
        <v>5.38</v>
      </c>
      <c r="J35">
        <f t="shared" si="7"/>
        <v>1.38</v>
      </c>
    </row>
    <row r="36" spans="2:10" x14ac:dyDescent="0.45">
      <c r="B36" s="5"/>
      <c r="C36" s="6"/>
      <c r="D36" s="6"/>
      <c r="E36" s="9"/>
      <c r="F36" s="9"/>
      <c r="H36" s="11" t="s">
        <v>322</v>
      </c>
      <c r="I36">
        <f>AVERAGE(I25:I35)</f>
        <v>4.9054545454545453</v>
      </c>
    </row>
    <row r="37" spans="2:10" x14ac:dyDescent="0.45">
      <c r="B37" s="5" t="s">
        <v>180</v>
      </c>
      <c r="C37" s="6">
        <v>0.70925454545454447</v>
      </c>
      <c r="D37" s="6">
        <v>4.7272727272727275</v>
      </c>
      <c r="E37" s="9">
        <v>0.43582246032322192</v>
      </c>
      <c r="F37" s="9">
        <v>0.65044817004805155</v>
      </c>
      <c r="H37" s="11" t="s">
        <v>323</v>
      </c>
      <c r="I37">
        <f>STDEV(I25:I35)</f>
        <v>0.54004376926992337</v>
      </c>
    </row>
    <row r="38" spans="2:10" x14ac:dyDescent="0.45">
      <c r="B38" s="5" t="s">
        <v>181</v>
      </c>
      <c r="C38" s="6">
        <v>0.61391377466813013</v>
      </c>
      <c r="D38" s="6">
        <v>0.56761062197761258</v>
      </c>
      <c r="E38" s="9">
        <v>6.1351849412647527E-2</v>
      </c>
      <c r="F38" s="9">
        <v>0.17415407428939847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S113"/>
  <sheetViews>
    <sheetView topLeftCell="A10" zoomScale="85" zoomScaleNormal="85" workbookViewId="0">
      <selection activeCell="J3" sqref="J3"/>
    </sheetView>
  </sheetViews>
  <sheetFormatPr defaultColWidth="9.73046875" defaultRowHeight="14.25" x14ac:dyDescent="0.45"/>
  <cols>
    <col min="1" max="16384" width="9.73046875" style="2"/>
  </cols>
  <sheetData>
    <row r="1" spans="1:68" x14ac:dyDescent="0.45">
      <c r="A1" s="2" t="s">
        <v>195</v>
      </c>
      <c r="G1" s="2" t="s">
        <v>195</v>
      </c>
      <c r="M1" s="2" t="s">
        <v>195</v>
      </c>
      <c r="S1" s="2" t="s">
        <v>195</v>
      </c>
      <c r="Y1" s="2" t="s">
        <v>195</v>
      </c>
      <c r="AE1" s="2" t="s">
        <v>195</v>
      </c>
      <c r="AK1" s="2" t="s">
        <v>195</v>
      </c>
      <c r="AQ1" s="2" t="s">
        <v>195</v>
      </c>
      <c r="AW1" s="2" t="s">
        <v>195</v>
      </c>
      <c r="BC1" s="2" t="s">
        <v>195</v>
      </c>
      <c r="BI1" s="2" t="s">
        <v>195</v>
      </c>
    </row>
    <row r="2" spans="1:68" x14ac:dyDescent="0.45">
      <c r="A2" s="2" t="s">
        <v>196</v>
      </c>
      <c r="G2" s="2" t="s">
        <v>196</v>
      </c>
      <c r="M2" s="2" t="s">
        <v>196</v>
      </c>
      <c r="S2" s="2" t="s">
        <v>196</v>
      </c>
      <c r="Y2" s="2" t="s">
        <v>196</v>
      </c>
      <c r="AE2" s="2" t="s">
        <v>196</v>
      </c>
      <c r="AK2" s="2" t="s">
        <v>196</v>
      </c>
      <c r="AQ2" s="2" t="s">
        <v>196</v>
      </c>
      <c r="AW2" s="2" t="s">
        <v>196</v>
      </c>
      <c r="BC2" s="2" t="s">
        <v>196</v>
      </c>
      <c r="BI2" s="2" t="s">
        <v>196</v>
      </c>
    </row>
    <row r="3" spans="1:68" x14ac:dyDescent="0.45">
      <c r="A3" s="2" t="s">
        <v>197</v>
      </c>
      <c r="G3" s="2" t="s">
        <v>197</v>
      </c>
      <c r="M3" s="2" t="s">
        <v>197</v>
      </c>
      <c r="S3" s="2" t="s">
        <v>197</v>
      </c>
      <c r="Y3" s="2" t="s">
        <v>197</v>
      </c>
      <c r="AE3" s="2" t="s">
        <v>197</v>
      </c>
      <c r="AK3" s="2" t="s">
        <v>197</v>
      </c>
      <c r="AQ3" s="2" t="s">
        <v>197</v>
      </c>
      <c r="AW3" s="2" t="s">
        <v>197</v>
      </c>
      <c r="BC3" s="2" t="s">
        <v>197</v>
      </c>
      <c r="BI3" s="2" t="s">
        <v>197</v>
      </c>
    </row>
    <row r="4" spans="1:68" x14ac:dyDescent="0.45">
      <c r="A4" s="2" t="s">
        <v>198</v>
      </c>
      <c r="G4" s="2" t="s">
        <v>198</v>
      </c>
      <c r="M4" s="2" t="s">
        <v>198</v>
      </c>
      <c r="S4" s="2" t="s">
        <v>198</v>
      </c>
      <c r="Y4" s="2" t="s">
        <v>198</v>
      </c>
      <c r="AE4" s="2" t="s">
        <v>198</v>
      </c>
      <c r="AK4" s="2" t="s">
        <v>198</v>
      </c>
      <c r="AQ4" s="2" t="s">
        <v>198</v>
      </c>
      <c r="AW4" s="2" t="s">
        <v>198</v>
      </c>
      <c r="BC4" s="2" t="s">
        <v>198</v>
      </c>
      <c r="BI4" s="2" t="s">
        <v>198</v>
      </c>
    </row>
    <row r="5" spans="1:68" x14ac:dyDescent="0.45">
      <c r="A5" s="2" t="s">
        <v>199</v>
      </c>
      <c r="G5" s="2" t="s">
        <v>199</v>
      </c>
      <c r="M5" s="2" t="s">
        <v>199</v>
      </c>
      <c r="S5" s="2" t="s">
        <v>199</v>
      </c>
      <c r="Y5" s="2" t="s">
        <v>199</v>
      </c>
      <c r="AE5" s="2" t="s">
        <v>199</v>
      </c>
      <c r="AK5" s="2" t="s">
        <v>199</v>
      </c>
      <c r="AQ5" s="2" t="s">
        <v>199</v>
      </c>
      <c r="AW5" s="2" t="s">
        <v>199</v>
      </c>
      <c r="BC5" s="2" t="s">
        <v>199</v>
      </c>
      <c r="BI5" s="2" t="s">
        <v>199</v>
      </c>
    </row>
    <row r="6" spans="1:68" x14ac:dyDescent="0.45">
      <c r="A6" s="2" t="s">
        <v>200</v>
      </c>
      <c r="G6" s="2" t="s">
        <v>200</v>
      </c>
      <c r="M6" s="2" t="s">
        <v>200</v>
      </c>
      <c r="S6" s="2" t="s">
        <v>200</v>
      </c>
      <c r="Y6" s="2" t="s">
        <v>200</v>
      </c>
      <c r="AE6" s="2" t="s">
        <v>200</v>
      </c>
      <c r="AK6" s="2" t="s">
        <v>200</v>
      </c>
      <c r="AQ6" s="2" t="s">
        <v>200</v>
      </c>
      <c r="AW6" s="2" t="s">
        <v>200</v>
      </c>
      <c r="BC6" s="2" t="s">
        <v>200</v>
      </c>
      <c r="BI6" s="2" t="s">
        <v>200</v>
      </c>
    </row>
    <row r="7" spans="1:68" x14ac:dyDescent="0.45">
      <c r="A7" s="2" t="s">
        <v>201</v>
      </c>
      <c r="G7" s="2" t="s">
        <v>207</v>
      </c>
      <c r="M7" s="2" t="s">
        <v>209</v>
      </c>
      <c r="S7" s="2" t="s">
        <v>211</v>
      </c>
      <c r="Y7" s="2" t="s">
        <v>213</v>
      </c>
      <c r="AE7" s="2" t="s">
        <v>215</v>
      </c>
      <c r="AK7" s="2" t="s">
        <v>217</v>
      </c>
      <c r="AQ7" s="2" t="s">
        <v>219</v>
      </c>
      <c r="AW7" s="2" t="s">
        <v>221</v>
      </c>
      <c r="BC7" s="2" t="s">
        <v>223</v>
      </c>
      <c r="BI7" s="2" t="s">
        <v>225</v>
      </c>
    </row>
    <row r="9" spans="1:68" x14ac:dyDescent="0.45">
      <c r="A9" s="2" t="s">
        <v>202</v>
      </c>
      <c r="G9" s="2" t="s">
        <v>208</v>
      </c>
      <c r="M9" s="2" t="s">
        <v>210</v>
      </c>
      <c r="S9" s="2" t="s">
        <v>212</v>
      </c>
      <c r="Y9" s="2" t="s">
        <v>214</v>
      </c>
      <c r="AE9" s="2" t="s">
        <v>216</v>
      </c>
      <c r="AK9" s="2" t="s">
        <v>218</v>
      </c>
      <c r="AQ9" s="2" t="s">
        <v>220</v>
      </c>
      <c r="AW9" s="2" t="s">
        <v>222</v>
      </c>
      <c r="BC9" s="2" t="s">
        <v>224</v>
      </c>
      <c r="BI9" s="2" t="s">
        <v>226</v>
      </c>
    </row>
    <row r="10" spans="1:68" x14ac:dyDescent="0.45">
      <c r="A10" s="2" t="s">
        <v>203</v>
      </c>
      <c r="B10" s="2" t="s">
        <v>204</v>
      </c>
      <c r="C10" s="2" t="s">
        <v>205</v>
      </c>
      <c r="D10" s="2" t="s">
        <v>328</v>
      </c>
      <c r="E10" s="2" t="s">
        <v>206</v>
      </c>
      <c r="F10" s="2" t="s">
        <v>327</v>
      </c>
      <c r="G10" s="2" t="s">
        <v>203</v>
      </c>
      <c r="H10" s="2" t="s">
        <v>204</v>
      </c>
      <c r="I10" s="2" t="s">
        <v>205</v>
      </c>
      <c r="J10" s="2" t="s">
        <v>328</v>
      </c>
      <c r="K10" s="2" t="s">
        <v>206</v>
      </c>
      <c r="L10" s="2" t="s">
        <v>327</v>
      </c>
      <c r="M10" s="2" t="s">
        <v>203</v>
      </c>
      <c r="N10" s="2" t="s">
        <v>204</v>
      </c>
      <c r="O10" s="2" t="s">
        <v>205</v>
      </c>
      <c r="P10" s="2" t="s">
        <v>328</v>
      </c>
      <c r="Q10" s="2" t="s">
        <v>206</v>
      </c>
      <c r="R10" s="2" t="s">
        <v>327</v>
      </c>
      <c r="S10" s="2" t="s">
        <v>203</v>
      </c>
      <c r="T10" s="2" t="s">
        <v>204</v>
      </c>
      <c r="U10" s="2" t="s">
        <v>205</v>
      </c>
      <c r="V10" s="2" t="s">
        <v>328</v>
      </c>
      <c r="W10" s="2" t="s">
        <v>206</v>
      </c>
      <c r="X10" s="2" t="s">
        <v>327</v>
      </c>
      <c r="Y10" s="2" t="s">
        <v>203</v>
      </c>
      <c r="Z10" s="2" t="s">
        <v>204</v>
      </c>
      <c r="AA10" s="2" t="s">
        <v>205</v>
      </c>
      <c r="AB10" s="2" t="s">
        <v>328</v>
      </c>
      <c r="AC10" s="2" t="s">
        <v>206</v>
      </c>
      <c r="AD10" s="2" t="s">
        <v>327</v>
      </c>
      <c r="AE10" s="2" t="s">
        <v>203</v>
      </c>
      <c r="AF10" s="2" t="s">
        <v>204</v>
      </c>
      <c r="AG10" s="2" t="s">
        <v>205</v>
      </c>
      <c r="AH10" s="2" t="s">
        <v>328</v>
      </c>
      <c r="AI10" s="2" t="s">
        <v>206</v>
      </c>
      <c r="AJ10" s="2" t="s">
        <v>327</v>
      </c>
      <c r="AK10" s="2" t="s">
        <v>203</v>
      </c>
      <c r="AL10" s="2" t="s">
        <v>204</v>
      </c>
      <c r="AM10" s="2" t="s">
        <v>205</v>
      </c>
      <c r="AN10" s="2" t="s">
        <v>328</v>
      </c>
      <c r="AO10" s="2" t="s">
        <v>206</v>
      </c>
      <c r="AP10" s="2" t="s">
        <v>327</v>
      </c>
      <c r="AQ10" s="2" t="s">
        <v>203</v>
      </c>
      <c r="AR10" s="2" t="s">
        <v>204</v>
      </c>
      <c r="AS10" s="2" t="s">
        <v>205</v>
      </c>
      <c r="AT10" s="2" t="s">
        <v>328</v>
      </c>
      <c r="AU10" s="2" t="s">
        <v>206</v>
      </c>
      <c r="AV10" s="2" t="s">
        <v>327</v>
      </c>
      <c r="AW10" s="2" t="s">
        <v>203</v>
      </c>
      <c r="AX10" s="2" t="s">
        <v>204</v>
      </c>
      <c r="AY10" s="2" t="s">
        <v>205</v>
      </c>
      <c r="AZ10" s="2" t="s">
        <v>328</v>
      </c>
      <c r="BA10" s="2" t="s">
        <v>206</v>
      </c>
      <c r="BB10" s="2" t="s">
        <v>327</v>
      </c>
      <c r="BC10" s="2" t="s">
        <v>203</v>
      </c>
      <c r="BD10" s="2" t="s">
        <v>204</v>
      </c>
      <c r="BE10" s="2" t="s">
        <v>205</v>
      </c>
      <c r="BF10" s="2" t="s">
        <v>328</v>
      </c>
      <c r="BG10" s="2" t="s">
        <v>206</v>
      </c>
      <c r="BH10" s="2" t="s">
        <v>327</v>
      </c>
      <c r="BI10" s="2" t="s">
        <v>203</v>
      </c>
      <c r="BJ10" s="2" t="s">
        <v>204</v>
      </c>
      <c r="BK10" s="2" t="s">
        <v>205</v>
      </c>
      <c r="BL10" s="2" t="s">
        <v>328</v>
      </c>
      <c r="BM10" s="2" t="s">
        <v>206</v>
      </c>
      <c r="BN10" s="2" t="s">
        <v>327</v>
      </c>
      <c r="BP10" s="2" t="s">
        <v>238</v>
      </c>
    </row>
    <row r="11" spans="1:68" x14ac:dyDescent="0.45">
      <c r="A11" s="2">
        <v>-4</v>
      </c>
      <c r="B11" s="2">
        <v>4</v>
      </c>
      <c r="C11" s="2">
        <v>2.3431500000000001</v>
      </c>
      <c r="D11" s="2">
        <v>1.3599599999999999E-3</v>
      </c>
      <c r="E11" s="2">
        <v>7260.5042020000001</v>
      </c>
      <c r="F11" s="2">
        <v>0.31818800000000003</v>
      </c>
      <c r="G11" s="2">
        <v>-4</v>
      </c>
      <c r="H11" s="2">
        <v>4</v>
      </c>
      <c r="I11" s="2">
        <v>2.3787500000000001</v>
      </c>
      <c r="J11" s="2">
        <v>1.22613E-3</v>
      </c>
      <c r="K11" s="2">
        <v>7260.5042020000001</v>
      </c>
      <c r="L11" s="2">
        <v>0.25726900000000003</v>
      </c>
      <c r="M11" s="2">
        <v>-4</v>
      </c>
      <c r="N11" s="2">
        <v>4</v>
      </c>
      <c r="O11" s="2">
        <v>2.3572099999999998</v>
      </c>
      <c r="P11" s="2">
        <v>1.7168999999999999E-3</v>
      </c>
      <c r="Q11" s="2">
        <v>7260.5042020000001</v>
      </c>
      <c r="R11" s="2">
        <v>0.25206200000000001</v>
      </c>
      <c r="S11" s="2">
        <v>-4</v>
      </c>
      <c r="T11" s="2">
        <v>4</v>
      </c>
      <c r="U11" s="2">
        <v>2.4082599999999998</v>
      </c>
      <c r="V11" s="2">
        <v>1.3239599999999999E-3</v>
      </c>
      <c r="W11" s="2">
        <v>7260.5042020000001</v>
      </c>
      <c r="X11" s="2">
        <v>0.40634599999999998</v>
      </c>
      <c r="Y11" s="2">
        <v>-4</v>
      </c>
      <c r="Z11" s="2">
        <v>4</v>
      </c>
      <c r="AA11" s="2">
        <v>2.5151300000000001</v>
      </c>
      <c r="AB11" s="2">
        <v>2.7783199999999999E-3</v>
      </c>
      <c r="AC11" s="2">
        <v>7260.5042020000001</v>
      </c>
      <c r="AD11" s="2">
        <v>0.38561499999999999</v>
      </c>
      <c r="AE11" s="2">
        <v>-4</v>
      </c>
      <c r="AF11" s="2">
        <v>4</v>
      </c>
      <c r="AG11" s="2">
        <v>2.4298799999999998</v>
      </c>
      <c r="AH11" s="2">
        <v>1.7205600000000001E-3</v>
      </c>
      <c r="AI11" s="2">
        <v>7260.5042020000001</v>
      </c>
      <c r="AJ11" s="2">
        <v>0.27709699999999998</v>
      </c>
      <c r="AK11" s="2">
        <v>-4</v>
      </c>
      <c r="AL11" s="2">
        <v>4</v>
      </c>
      <c r="AM11" s="2">
        <v>2.43086</v>
      </c>
      <c r="AN11" s="2">
        <v>2.0475599999999999E-3</v>
      </c>
      <c r="AO11" s="2">
        <v>7260.5042020000001</v>
      </c>
      <c r="AP11" s="2">
        <v>0.21540899999999999</v>
      </c>
      <c r="AQ11" s="2">
        <v>-4</v>
      </c>
      <c r="AR11" s="2">
        <v>4</v>
      </c>
      <c r="AS11" s="2">
        <v>2.40482</v>
      </c>
      <c r="AT11" s="2">
        <v>1.49019E-3</v>
      </c>
      <c r="AU11" s="2">
        <v>7260.5042020000001</v>
      </c>
      <c r="AV11" s="2">
        <v>0.22753899999999999</v>
      </c>
      <c r="AW11" s="2">
        <v>-4</v>
      </c>
      <c r="AX11" s="2">
        <v>4</v>
      </c>
      <c r="AY11" s="2">
        <v>2.3846599999999998</v>
      </c>
      <c r="AZ11" s="2">
        <v>1.20549E-3</v>
      </c>
      <c r="BA11" s="2">
        <v>7260.5042020000001</v>
      </c>
      <c r="BB11" s="2">
        <v>0.21468799999999999</v>
      </c>
      <c r="BC11" s="2">
        <v>-4</v>
      </c>
      <c r="BD11" s="2">
        <v>4</v>
      </c>
      <c r="BE11" s="2">
        <v>2.35608</v>
      </c>
      <c r="BF11" s="2">
        <v>2.1665299999999998E-3</v>
      </c>
      <c r="BG11" s="2">
        <v>7260.5042020000001</v>
      </c>
      <c r="BH11" s="2">
        <v>0.211067</v>
      </c>
      <c r="BI11" s="2">
        <v>-4</v>
      </c>
      <c r="BJ11" s="2">
        <v>4</v>
      </c>
      <c r="BK11" s="2">
        <v>2.4410799999999999</v>
      </c>
      <c r="BL11" s="2">
        <v>1.6210199999999999E-3</v>
      </c>
      <c r="BM11" s="2">
        <v>7260.5042020000001</v>
      </c>
      <c r="BN11" s="2">
        <v>0.32458900000000002</v>
      </c>
      <c r="BP11" s="2">
        <f>AVERAGE(F11,L11,R11,X11,AD11,AJ11,AP11,AV11,BB11,BH11,BN11)</f>
        <v>0.28089718181818185</v>
      </c>
    </row>
    <row r="12" spans="1:68" x14ac:dyDescent="0.45">
      <c r="A12" s="2">
        <v>-3.8</v>
      </c>
      <c r="B12" s="2">
        <v>4</v>
      </c>
      <c r="C12" s="2">
        <v>2.2294299999999998</v>
      </c>
      <c r="D12" s="2">
        <v>1.4629199999999999E-3</v>
      </c>
      <c r="E12" s="2">
        <v>7260.5042020000001</v>
      </c>
      <c r="F12" s="2">
        <v>0.350941</v>
      </c>
      <c r="G12" s="2">
        <v>-3.8</v>
      </c>
      <c r="H12" s="2">
        <v>4</v>
      </c>
      <c r="I12" s="2">
        <v>2.2668200000000001</v>
      </c>
      <c r="J12" s="2">
        <v>1.3379900000000001E-3</v>
      </c>
      <c r="K12" s="2">
        <v>7260.5042020000001</v>
      </c>
      <c r="L12" s="2">
        <v>0.248506</v>
      </c>
      <c r="M12" s="2">
        <v>-3.8</v>
      </c>
      <c r="N12" s="2">
        <v>4</v>
      </c>
      <c r="O12" s="2">
        <v>2.2442000000000002</v>
      </c>
      <c r="P12" s="2">
        <v>1.92567E-3</v>
      </c>
      <c r="Q12" s="2">
        <v>7260.5042020000001</v>
      </c>
      <c r="R12" s="2">
        <v>0.28723799999999999</v>
      </c>
      <c r="S12" s="2">
        <v>-3.8</v>
      </c>
      <c r="T12" s="2">
        <v>4</v>
      </c>
      <c r="U12" s="2">
        <v>2.2977599999999998</v>
      </c>
      <c r="V12" s="2">
        <v>1.4720600000000001E-3</v>
      </c>
      <c r="W12" s="2">
        <v>7260.5042020000001</v>
      </c>
      <c r="X12" s="2">
        <v>0.42472500000000002</v>
      </c>
      <c r="Y12" s="2">
        <v>-3.8</v>
      </c>
      <c r="Z12" s="2">
        <v>4</v>
      </c>
      <c r="AA12" s="2">
        <v>2.4095300000000002</v>
      </c>
      <c r="AB12" s="2">
        <v>2.8822800000000001E-3</v>
      </c>
      <c r="AC12" s="2">
        <v>7260.5042020000001</v>
      </c>
      <c r="AD12" s="2">
        <v>0.41199799999999998</v>
      </c>
      <c r="AE12" s="2">
        <v>-3.8</v>
      </c>
      <c r="AF12" s="2">
        <v>4</v>
      </c>
      <c r="AG12" s="2">
        <v>2.3204099999999999</v>
      </c>
      <c r="AH12" s="2">
        <v>1.8807800000000001E-3</v>
      </c>
      <c r="AI12" s="2">
        <v>7260.5042020000001</v>
      </c>
      <c r="AJ12" s="2">
        <v>0.25534699999999999</v>
      </c>
      <c r="AK12" s="2">
        <v>-3.8</v>
      </c>
      <c r="AL12" s="2">
        <v>4</v>
      </c>
      <c r="AM12" s="2">
        <v>2.3214399999999999</v>
      </c>
      <c r="AN12" s="2">
        <v>2.4191099999999999E-3</v>
      </c>
      <c r="AO12" s="2">
        <v>7260.5042020000001</v>
      </c>
      <c r="AP12" s="2">
        <v>0.231125</v>
      </c>
      <c r="AQ12" s="2">
        <v>-3.8</v>
      </c>
      <c r="AR12" s="2">
        <v>4</v>
      </c>
      <c r="AS12" s="2">
        <v>2.2941500000000001</v>
      </c>
      <c r="AT12" s="2">
        <v>1.6865599999999999E-3</v>
      </c>
      <c r="AU12" s="2">
        <v>7260.5042020000001</v>
      </c>
      <c r="AV12" s="2">
        <v>0.24216299999999999</v>
      </c>
      <c r="AW12" s="2">
        <v>-3.8</v>
      </c>
      <c r="AX12" s="2">
        <v>4</v>
      </c>
      <c r="AY12" s="2">
        <v>2.2730100000000002</v>
      </c>
      <c r="AZ12" s="2">
        <v>1.3615700000000001E-3</v>
      </c>
      <c r="BA12" s="2">
        <v>7260.5042020000001</v>
      </c>
      <c r="BB12" s="2">
        <v>0.22816400000000001</v>
      </c>
      <c r="BC12" s="2">
        <v>-3.8</v>
      </c>
      <c r="BD12" s="2">
        <v>4</v>
      </c>
      <c r="BE12" s="2">
        <v>2.2430099999999999</v>
      </c>
      <c r="BF12" s="2">
        <v>2.3866199999999999E-3</v>
      </c>
      <c r="BG12" s="2">
        <v>7260.5042020000001</v>
      </c>
      <c r="BH12" s="2">
        <v>0.21810099999999999</v>
      </c>
      <c r="BI12" s="2">
        <v>-3.8</v>
      </c>
      <c r="BJ12" s="2">
        <v>4</v>
      </c>
      <c r="BK12" s="2">
        <v>2.3321399999999999</v>
      </c>
      <c r="BL12" s="2">
        <v>2.0451800000000002E-3</v>
      </c>
      <c r="BM12" s="2">
        <v>7260.5042020000001</v>
      </c>
      <c r="BN12" s="2">
        <v>0.35506700000000002</v>
      </c>
      <c r="BP12" s="2">
        <f t="shared" ref="BP12:BP51" si="0">AVERAGE(F12,L12,R12,X12,AD12,AJ12,AP12,AV12,BB12,BH12,BN12)</f>
        <v>0.29576136363636363</v>
      </c>
    </row>
    <row r="13" spans="1:68" x14ac:dyDescent="0.45">
      <c r="A13" s="2">
        <v>-3.6</v>
      </c>
      <c r="B13" s="2">
        <v>4</v>
      </c>
      <c r="C13" s="2">
        <v>2.1158899999999998</v>
      </c>
      <c r="D13" s="2">
        <v>1.6081699999999999E-3</v>
      </c>
      <c r="E13" s="2">
        <v>7260.5042020000001</v>
      </c>
      <c r="F13" s="2">
        <v>0.38700400000000001</v>
      </c>
      <c r="G13" s="2">
        <v>-3.6</v>
      </c>
      <c r="H13" s="2">
        <v>4</v>
      </c>
      <c r="I13" s="2">
        <v>2.1552600000000002</v>
      </c>
      <c r="J13" s="2">
        <v>1.54637E-3</v>
      </c>
      <c r="K13" s="2">
        <v>7260.5042020000001</v>
      </c>
      <c r="L13" s="2">
        <v>0.23198299999999999</v>
      </c>
      <c r="M13" s="2">
        <v>-3.6</v>
      </c>
      <c r="N13" s="2">
        <v>4</v>
      </c>
      <c r="O13" s="2">
        <v>2.1314500000000001</v>
      </c>
      <c r="P13" s="2">
        <v>2.2286799999999998E-3</v>
      </c>
      <c r="Q13" s="2">
        <v>7260.5042020000001</v>
      </c>
      <c r="R13" s="2">
        <v>0.31167299999999998</v>
      </c>
      <c r="S13" s="2">
        <v>-3.6</v>
      </c>
      <c r="T13" s="2">
        <v>4</v>
      </c>
      <c r="U13" s="2">
        <v>2.1877800000000001</v>
      </c>
      <c r="V13" s="2">
        <v>1.65642E-3</v>
      </c>
      <c r="W13" s="2">
        <v>7260.5042020000001</v>
      </c>
      <c r="X13" s="2">
        <v>0.41672599999999999</v>
      </c>
      <c r="Y13" s="2">
        <v>-3.6</v>
      </c>
      <c r="Z13" s="2">
        <v>4</v>
      </c>
      <c r="AA13" s="2">
        <v>2.3048899999999999</v>
      </c>
      <c r="AB13" s="2">
        <v>2.8965100000000001E-3</v>
      </c>
      <c r="AC13" s="2">
        <v>7260.5042020000001</v>
      </c>
      <c r="AD13" s="2">
        <v>0.44142100000000001</v>
      </c>
      <c r="AE13" s="2">
        <v>-3.6</v>
      </c>
      <c r="AF13" s="2">
        <v>4</v>
      </c>
      <c r="AG13" s="2">
        <v>2.21156</v>
      </c>
      <c r="AH13" s="2">
        <v>2.0959199999999998E-3</v>
      </c>
      <c r="AI13" s="2">
        <v>7260.5042020000001</v>
      </c>
      <c r="AJ13" s="2">
        <v>0.22871</v>
      </c>
      <c r="AK13" s="2">
        <v>-3.6</v>
      </c>
      <c r="AL13" s="2">
        <v>4</v>
      </c>
      <c r="AM13" s="2">
        <v>2.2126399999999999</v>
      </c>
      <c r="AN13" s="2">
        <v>2.98709E-3</v>
      </c>
      <c r="AO13" s="2">
        <v>7260.5042020000001</v>
      </c>
      <c r="AP13" s="2">
        <v>0.25261600000000001</v>
      </c>
      <c r="AQ13" s="2">
        <v>-3.6</v>
      </c>
      <c r="AR13" s="2">
        <v>4</v>
      </c>
      <c r="AS13" s="2">
        <v>2.1839900000000001</v>
      </c>
      <c r="AT13" s="2">
        <v>2.1611500000000001E-3</v>
      </c>
      <c r="AU13" s="2">
        <v>7260.5042020000001</v>
      </c>
      <c r="AV13" s="2">
        <v>0.25662699999999999</v>
      </c>
      <c r="AW13" s="2">
        <v>-3.6</v>
      </c>
      <c r="AX13" s="2">
        <v>4</v>
      </c>
      <c r="AY13" s="2">
        <v>2.1617700000000002</v>
      </c>
      <c r="AZ13" s="2">
        <v>1.4966000000000001E-3</v>
      </c>
      <c r="BA13" s="2">
        <v>7260.5042020000001</v>
      </c>
      <c r="BB13" s="2">
        <v>0.23851</v>
      </c>
      <c r="BC13" s="2">
        <v>-3.6</v>
      </c>
      <c r="BD13" s="2">
        <v>4</v>
      </c>
      <c r="BE13" s="2">
        <v>2.1301999999999999</v>
      </c>
      <c r="BF13" s="2">
        <v>2.6194600000000001E-3</v>
      </c>
      <c r="BG13" s="2">
        <v>7260.5042020000001</v>
      </c>
      <c r="BH13" s="2">
        <v>0.22811200000000001</v>
      </c>
      <c r="BI13" s="2">
        <v>-3.6</v>
      </c>
      <c r="BJ13" s="2">
        <v>4</v>
      </c>
      <c r="BK13" s="2">
        <v>2.2238500000000001</v>
      </c>
      <c r="BL13" s="2">
        <v>2.5503000000000001E-3</v>
      </c>
      <c r="BM13" s="2">
        <v>7260.5042020000001</v>
      </c>
      <c r="BN13" s="2">
        <v>0.38390099999999999</v>
      </c>
      <c r="BP13" s="2">
        <f t="shared" si="0"/>
        <v>0.30702572727272726</v>
      </c>
    </row>
    <row r="14" spans="1:68" x14ac:dyDescent="0.45">
      <c r="A14" s="2">
        <v>-3.4</v>
      </c>
      <c r="B14" s="2">
        <v>4</v>
      </c>
      <c r="C14" s="2">
        <v>2.00258</v>
      </c>
      <c r="D14" s="2">
        <v>1.8115900000000001E-3</v>
      </c>
      <c r="E14" s="2">
        <v>7260.5042020000001</v>
      </c>
      <c r="F14" s="2">
        <v>0.42265399999999997</v>
      </c>
      <c r="G14" s="2">
        <v>-3.4</v>
      </c>
      <c r="H14" s="2">
        <v>4</v>
      </c>
      <c r="I14" s="2">
        <v>2.04413</v>
      </c>
      <c r="J14" s="2">
        <v>1.8137400000000001E-3</v>
      </c>
      <c r="K14" s="2">
        <v>7260.5042020000001</v>
      </c>
      <c r="L14" s="2">
        <v>0.21299000000000001</v>
      </c>
      <c r="M14" s="2">
        <v>-3.4</v>
      </c>
      <c r="N14" s="2">
        <v>4</v>
      </c>
      <c r="O14" s="2">
        <v>2.0190100000000002</v>
      </c>
      <c r="P14" s="2">
        <v>2.5490000000000001E-3</v>
      </c>
      <c r="Q14" s="2">
        <v>7260.5042020000001</v>
      </c>
      <c r="R14" s="2">
        <v>0.34839999999999999</v>
      </c>
      <c r="S14" s="2">
        <v>-3.4</v>
      </c>
      <c r="T14" s="2">
        <v>4</v>
      </c>
      <c r="U14" s="2">
        <v>2.0783900000000002</v>
      </c>
      <c r="V14" s="2">
        <v>1.9667500000000002E-3</v>
      </c>
      <c r="W14" s="2">
        <v>7260.5042020000001</v>
      </c>
      <c r="X14" s="2">
        <v>0.37834499999999999</v>
      </c>
      <c r="Y14" s="2">
        <v>-3.4</v>
      </c>
      <c r="Z14" s="2">
        <v>4</v>
      </c>
      <c r="AA14" s="2">
        <v>2.20133</v>
      </c>
      <c r="AB14" s="2">
        <v>3.2423700000000001E-3</v>
      </c>
      <c r="AC14" s="2">
        <v>7260.5042020000001</v>
      </c>
      <c r="AD14" s="2">
        <v>0.43579299999999999</v>
      </c>
      <c r="AE14" s="2">
        <v>-3.4</v>
      </c>
      <c r="AF14" s="2">
        <v>4</v>
      </c>
      <c r="AG14" s="2">
        <v>2.1034000000000002</v>
      </c>
      <c r="AH14" s="2">
        <v>2.4280600000000001E-3</v>
      </c>
      <c r="AI14" s="2">
        <v>7260.5042020000001</v>
      </c>
      <c r="AJ14" s="2">
        <v>0.22133900000000001</v>
      </c>
      <c r="AK14" s="2">
        <v>-3.4</v>
      </c>
      <c r="AL14" s="2">
        <v>4</v>
      </c>
      <c r="AM14" s="2">
        <v>2.1045400000000001</v>
      </c>
      <c r="AN14" s="2">
        <v>3.68505E-3</v>
      </c>
      <c r="AO14" s="2">
        <v>7260.5042020000001</v>
      </c>
      <c r="AP14" s="2">
        <v>0.27497899999999997</v>
      </c>
      <c r="AQ14" s="2">
        <v>-3.4</v>
      </c>
      <c r="AR14" s="2">
        <v>4</v>
      </c>
      <c r="AS14" s="2">
        <v>2.0743999999999998</v>
      </c>
      <c r="AT14" s="2">
        <v>2.4730099999999999E-3</v>
      </c>
      <c r="AU14" s="2">
        <v>7260.5042020000001</v>
      </c>
      <c r="AV14" s="2">
        <v>0.27689999999999998</v>
      </c>
      <c r="AW14" s="2">
        <v>-3.4</v>
      </c>
      <c r="AX14" s="2">
        <v>4</v>
      </c>
      <c r="AY14" s="2">
        <v>2.0510000000000002</v>
      </c>
      <c r="AZ14" s="2">
        <v>1.6457100000000001E-3</v>
      </c>
      <c r="BA14" s="2">
        <v>7260.5042020000001</v>
      </c>
      <c r="BB14" s="2">
        <v>0.24480299999999999</v>
      </c>
      <c r="BC14" s="2">
        <v>-3.4</v>
      </c>
      <c r="BD14" s="2">
        <v>4</v>
      </c>
      <c r="BE14" s="2">
        <v>2.0177</v>
      </c>
      <c r="BF14" s="2">
        <v>2.8881599999999999E-3</v>
      </c>
      <c r="BG14" s="2">
        <v>7260.5042020000001</v>
      </c>
      <c r="BH14" s="2">
        <v>0.24116199999999999</v>
      </c>
      <c r="BI14" s="2">
        <v>-3.4</v>
      </c>
      <c r="BJ14" s="2">
        <v>4</v>
      </c>
      <c r="BK14" s="2">
        <v>2.11633</v>
      </c>
      <c r="BL14" s="2">
        <v>3.14606E-3</v>
      </c>
      <c r="BM14" s="2">
        <v>7260.5042020000001</v>
      </c>
      <c r="BN14" s="2">
        <v>0.40757599999999999</v>
      </c>
      <c r="BP14" s="2">
        <f t="shared" si="0"/>
        <v>0.31499463636363639</v>
      </c>
    </row>
    <row r="15" spans="1:68" x14ac:dyDescent="0.45">
      <c r="A15" s="2">
        <v>-3.2</v>
      </c>
      <c r="B15" s="2">
        <v>4</v>
      </c>
      <c r="C15" s="2">
        <v>1.8895299999999999</v>
      </c>
      <c r="D15" s="2">
        <v>2.0581800000000002E-3</v>
      </c>
      <c r="E15" s="2">
        <v>7260.5042020000001</v>
      </c>
      <c r="F15" s="2">
        <v>0.449548</v>
      </c>
      <c r="G15" s="2">
        <v>-3.2</v>
      </c>
      <c r="H15" s="2">
        <v>4</v>
      </c>
      <c r="I15" s="2">
        <v>1.9335100000000001</v>
      </c>
      <c r="J15" s="2">
        <v>2.1573299999999998E-3</v>
      </c>
      <c r="K15" s="2">
        <v>7260.5042020000001</v>
      </c>
      <c r="L15" s="2">
        <v>0.216587</v>
      </c>
      <c r="M15" s="2">
        <v>-3.2</v>
      </c>
      <c r="N15" s="2">
        <v>4</v>
      </c>
      <c r="O15" s="2">
        <v>1.9069400000000001</v>
      </c>
      <c r="P15" s="2">
        <v>2.9096500000000002E-3</v>
      </c>
      <c r="Q15" s="2">
        <v>7260.5042020000001</v>
      </c>
      <c r="R15" s="2">
        <v>0.38774500000000001</v>
      </c>
      <c r="S15" s="2">
        <v>-3.2</v>
      </c>
      <c r="T15" s="2">
        <v>4</v>
      </c>
      <c r="U15" s="2">
        <v>1.9697</v>
      </c>
      <c r="V15" s="2">
        <v>2.0392800000000001E-3</v>
      </c>
      <c r="W15" s="2">
        <v>7260.5042020000001</v>
      </c>
      <c r="X15" s="2">
        <v>0.32100200000000001</v>
      </c>
      <c r="Y15" s="2">
        <v>-3.2</v>
      </c>
      <c r="Z15" s="2">
        <v>4</v>
      </c>
      <c r="AA15" s="2">
        <v>2.0990099999999998</v>
      </c>
      <c r="AB15" s="2">
        <v>4.0422499999999998E-3</v>
      </c>
      <c r="AC15" s="2">
        <v>7260.5042020000001</v>
      </c>
      <c r="AD15" s="2">
        <v>0.419159</v>
      </c>
      <c r="AE15" s="2">
        <v>-3.2</v>
      </c>
      <c r="AF15" s="2">
        <v>4</v>
      </c>
      <c r="AG15" s="2">
        <v>1.99607</v>
      </c>
      <c r="AH15" s="2">
        <v>2.8598299999999998E-3</v>
      </c>
      <c r="AI15" s="2">
        <v>7260.5042020000001</v>
      </c>
      <c r="AJ15" s="2">
        <v>0.21590100000000001</v>
      </c>
      <c r="AK15" s="2">
        <v>-3.2</v>
      </c>
      <c r="AL15" s="2">
        <v>4</v>
      </c>
      <c r="AM15" s="2">
        <v>1.9972700000000001</v>
      </c>
      <c r="AN15" s="2">
        <v>4.3903900000000001E-3</v>
      </c>
      <c r="AO15" s="2">
        <v>7260.5042020000001</v>
      </c>
      <c r="AP15" s="2">
        <v>0.30166999999999999</v>
      </c>
      <c r="AQ15" s="2">
        <v>-3.2</v>
      </c>
      <c r="AR15" s="2">
        <v>4</v>
      </c>
      <c r="AS15" s="2">
        <v>1.96549</v>
      </c>
      <c r="AT15" s="2">
        <v>3.0349999999999999E-3</v>
      </c>
      <c r="AU15" s="2">
        <v>7260.5042020000001</v>
      </c>
      <c r="AV15" s="2">
        <v>0.32621499999999998</v>
      </c>
      <c r="AW15" s="2">
        <v>-3.2</v>
      </c>
      <c r="AX15" s="2">
        <v>4</v>
      </c>
      <c r="AY15" s="2">
        <v>1.9407700000000001</v>
      </c>
      <c r="AZ15" s="2">
        <v>1.79908E-3</v>
      </c>
      <c r="BA15" s="2">
        <v>7260.5042020000001</v>
      </c>
      <c r="BB15" s="2">
        <v>0.251662</v>
      </c>
      <c r="BC15" s="2">
        <v>-3.2</v>
      </c>
      <c r="BD15" s="2">
        <v>4</v>
      </c>
      <c r="BE15" s="2">
        <v>1.90554</v>
      </c>
      <c r="BF15" s="2">
        <v>3.2257900000000001E-3</v>
      </c>
      <c r="BG15" s="2">
        <v>7260.5042020000001</v>
      </c>
      <c r="BH15" s="2">
        <v>0.25484400000000001</v>
      </c>
      <c r="BI15" s="2">
        <v>-3.2</v>
      </c>
      <c r="BJ15" s="2">
        <v>4</v>
      </c>
      <c r="BK15" s="2">
        <v>2.00969</v>
      </c>
      <c r="BL15" s="2">
        <v>3.90844E-3</v>
      </c>
      <c r="BM15" s="2">
        <v>7260.5042020000001</v>
      </c>
      <c r="BN15" s="2">
        <v>0.43073400000000001</v>
      </c>
      <c r="BP15" s="2">
        <f t="shared" si="0"/>
        <v>0.32500609090909094</v>
      </c>
    </row>
    <row r="16" spans="1:68" x14ac:dyDescent="0.45">
      <c r="A16" s="2">
        <v>-3</v>
      </c>
      <c r="B16" s="2">
        <v>4</v>
      </c>
      <c r="C16" s="2">
        <v>1.7767999999999999</v>
      </c>
      <c r="D16" s="2">
        <v>2.3180000000000002E-3</v>
      </c>
      <c r="E16" s="2">
        <v>7260.5042020000001</v>
      </c>
      <c r="F16" s="2">
        <v>0.44789099999999998</v>
      </c>
      <c r="G16" s="2">
        <v>-3</v>
      </c>
      <c r="H16" s="2">
        <v>4</v>
      </c>
      <c r="I16" s="2">
        <v>1.8234900000000001</v>
      </c>
      <c r="J16" s="2">
        <v>2.6306900000000002E-3</v>
      </c>
      <c r="K16" s="2">
        <v>7260.5042020000001</v>
      </c>
      <c r="L16" s="2">
        <v>0.235765</v>
      </c>
      <c r="M16" s="2">
        <v>-3</v>
      </c>
      <c r="N16" s="2">
        <v>4</v>
      </c>
      <c r="O16" s="2">
        <v>1.7952900000000001</v>
      </c>
      <c r="P16" s="2">
        <v>3.3043500000000002E-3</v>
      </c>
      <c r="Q16" s="2">
        <v>7260.5042020000001</v>
      </c>
      <c r="R16" s="2">
        <v>0.42210799999999998</v>
      </c>
      <c r="S16" s="2">
        <v>-3</v>
      </c>
      <c r="T16" s="2">
        <v>4</v>
      </c>
      <c r="U16" s="2">
        <v>1.86182</v>
      </c>
      <c r="V16" s="2">
        <v>2.7929399999999998E-3</v>
      </c>
      <c r="W16" s="2">
        <v>7260.5042020000001</v>
      </c>
      <c r="X16" s="2">
        <v>0.2898</v>
      </c>
      <c r="Y16" s="2">
        <v>-3</v>
      </c>
      <c r="Z16" s="2">
        <v>4</v>
      </c>
      <c r="AA16" s="2">
        <v>1.99813</v>
      </c>
      <c r="AB16" s="2">
        <v>4.6327199999999999E-3</v>
      </c>
      <c r="AC16" s="2">
        <v>7260.5042020000001</v>
      </c>
      <c r="AD16" s="2">
        <v>0.438749</v>
      </c>
      <c r="AE16" s="2">
        <v>-3</v>
      </c>
      <c r="AF16" s="2">
        <v>4</v>
      </c>
      <c r="AG16" s="2">
        <v>1.8896999999999999</v>
      </c>
      <c r="AH16" s="2">
        <v>3.27867E-3</v>
      </c>
      <c r="AI16" s="2">
        <v>7260.5042020000001</v>
      </c>
      <c r="AJ16" s="2">
        <v>0.20597299999999999</v>
      </c>
      <c r="AK16" s="2">
        <v>-3</v>
      </c>
      <c r="AL16" s="2">
        <v>4</v>
      </c>
      <c r="AM16" s="2">
        <v>1.89097</v>
      </c>
      <c r="AN16" s="2">
        <v>5.7166700000000001E-3</v>
      </c>
      <c r="AO16" s="2">
        <v>7260.5042020000001</v>
      </c>
      <c r="AP16" s="2">
        <v>0.33163999999999999</v>
      </c>
      <c r="AQ16" s="2">
        <v>-3</v>
      </c>
      <c r="AR16" s="2">
        <v>4</v>
      </c>
      <c r="AS16" s="2">
        <v>1.85737</v>
      </c>
      <c r="AT16" s="2">
        <v>4.1071099999999998E-3</v>
      </c>
      <c r="AU16" s="2">
        <v>7260.5042020000001</v>
      </c>
      <c r="AV16" s="2">
        <v>0.38886999999999999</v>
      </c>
      <c r="AW16" s="2">
        <v>-3</v>
      </c>
      <c r="AX16" s="2">
        <v>4</v>
      </c>
      <c r="AY16" s="2">
        <v>1.8311900000000001</v>
      </c>
      <c r="AZ16" s="2">
        <v>1.88229E-3</v>
      </c>
      <c r="BA16" s="2">
        <v>7260.5042020000001</v>
      </c>
      <c r="BB16" s="2">
        <v>0.264181</v>
      </c>
      <c r="BC16" s="2">
        <v>-3</v>
      </c>
      <c r="BD16" s="2">
        <v>4</v>
      </c>
      <c r="BE16" s="2">
        <v>1.7938099999999999</v>
      </c>
      <c r="BF16" s="2">
        <v>3.6083399999999998E-3</v>
      </c>
      <c r="BG16" s="2">
        <v>7260.5042020000001</v>
      </c>
      <c r="BH16" s="2">
        <v>0.26888499999999999</v>
      </c>
      <c r="BI16" s="2">
        <v>-3</v>
      </c>
      <c r="BJ16" s="2">
        <v>4</v>
      </c>
      <c r="BK16" s="2">
        <v>1.90408</v>
      </c>
      <c r="BL16" s="2">
        <v>4.7200999999999996E-3</v>
      </c>
      <c r="BM16" s="2">
        <v>7260.5042020000001</v>
      </c>
      <c r="BN16" s="2">
        <v>0.45088200000000001</v>
      </c>
      <c r="BP16" s="2">
        <f t="shared" si="0"/>
        <v>0.34043127272727269</v>
      </c>
    </row>
    <row r="17" spans="1:68" x14ac:dyDescent="0.45">
      <c r="A17" s="2">
        <v>-2.8</v>
      </c>
      <c r="B17" s="2">
        <v>4</v>
      </c>
      <c r="C17" s="2">
        <v>1.6644300000000001</v>
      </c>
      <c r="D17" s="2">
        <v>2.5645099999999999E-3</v>
      </c>
      <c r="E17" s="2">
        <v>7260.5042020000001</v>
      </c>
      <c r="F17" s="2">
        <v>0.44811000000000001</v>
      </c>
      <c r="G17" s="2">
        <v>-2.8</v>
      </c>
      <c r="H17" s="2">
        <v>4</v>
      </c>
      <c r="I17" s="2">
        <v>1.7141900000000001</v>
      </c>
      <c r="J17" s="2">
        <v>3.2200000000000002E-3</v>
      </c>
      <c r="K17" s="2">
        <v>7260.5042020000001</v>
      </c>
      <c r="L17" s="2">
        <v>0.26108399999999998</v>
      </c>
      <c r="M17" s="2">
        <v>-2.8</v>
      </c>
      <c r="N17" s="2">
        <v>4</v>
      </c>
      <c r="O17" s="2">
        <v>1.6841699999999999</v>
      </c>
      <c r="P17" s="2">
        <v>3.6994699999999998E-3</v>
      </c>
      <c r="Q17" s="2">
        <v>7260.5042020000001</v>
      </c>
      <c r="R17" s="2">
        <v>0.44809399999999999</v>
      </c>
      <c r="S17" s="2">
        <v>-2.8</v>
      </c>
      <c r="T17" s="2">
        <v>4</v>
      </c>
      <c r="U17" s="2">
        <v>1.75491</v>
      </c>
      <c r="V17" s="2">
        <v>3.66147E-3</v>
      </c>
      <c r="W17" s="2">
        <v>7260.5042020000001</v>
      </c>
      <c r="X17" s="2">
        <v>0.25326199999999999</v>
      </c>
      <c r="Y17" s="2">
        <v>-2.8</v>
      </c>
      <c r="Z17" s="2">
        <v>4</v>
      </c>
      <c r="AA17" s="2">
        <v>1.8989100000000001</v>
      </c>
      <c r="AB17" s="2">
        <v>5.23969E-3</v>
      </c>
      <c r="AC17" s="2">
        <v>7260.5042020000001</v>
      </c>
      <c r="AD17" s="2">
        <v>0.45479700000000001</v>
      </c>
      <c r="AE17" s="2">
        <v>-2.8</v>
      </c>
      <c r="AF17" s="2">
        <v>4</v>
      </c>
      <c r="AG17" s="2">
        <v>1.7844599999999999</v>
      </c>
      <c r="AH17" s="2">
        <v>3.8134900000000001E-3</v>
      </c>
      <c r="AI17" s="2">
        <v>7260.5042020000001</v>
      </c>
      <c r="AJ17" s="2">
        <v>0.19498699999999999</v>
      </c>
      <c r="AK17" s="2">
        <v>-2.8</v>
      </c>
      <c r="AL17" s="2">
        <v>4</v>
      </c>
      <c r="AM17" s="2">
        <v>1.7858000000000001</v>
      </c>
      <c r="AN17" s="2">
        <v>7.6166999999999997E-3</v>
      </c>
      <c r="AO17" s="2">
        <v>7260.5042020000001</v>
      </c>
      <c r="AP17" s="2">
        <v>0.366004</v>
      </c>
      <c r="AQ17" s="2">
        <v>-2.8</v>
      </c>
      <c r="AR17" s="2">
        <v>4</v>
      </c>
      <c r="AS17" s="2">
        <v>1.7501800000000001</v>
      </c>
      <c r="AT17" s="2">
        <v>4.9464799999999996E-3</v>
      </c>
      <c r="AU17" s="2">
        <v>7260.5042020000001</v>
      </c>
      <c r="AV17" s="2">
        <v>0.45614700000000002</v>
      </c>
      <c r="AW17" s="2">
        <v>-2.8</v>
      </c>
      <c r="AX17" s="2">
        <v>4</v>
      </c>
      <c r="AY17" s="2">
        <v>1.72238</v>
      </c>
      <c r="AZ17" s="2">
        <v>2.3649299999999999E-3</v>
      </c>
      <c r="BA17" s="2">
        <v>7260.5042020000001</v>
      </c>
      <c r="BB17" s="2">
        <v>0.309002</v>
      </c>
      <c r="BC17" s="2">
        <v>-2.8</v>
      </c>
      <c r="BD17" s="2">
        <v>4</v>
      </c>
      <c r="BE17" s="2">
        <v>1.68259</v>
      </c>
      <c r="BF17" s="2">
        <v>4.0540999999999997E-3</v>
      </c>
      <c r="BG17" s="2">
        <v>7260.5042020000001</v>
      </c>
      <c r="BH17" s="2">
        <v>0.285242</v>
      </c>
      <c r="BI17" s="2">
        <v>-2.8</v>
      </c>
      <c r="BJ17" s="2">
        <v>4</v>
      </c>
      <c r="BK17" s="2">
        <v>1.7996799999999999</v>
      </c>
      <c r="BL17" s="2">
        <v>5.6594100000000001E-3</v>
      </c>
      <c r="BM17" s="2">
        <v>7260.5042020000001</v>
      </c>
      <c r="BN17" s="2">
        <v>0.46870299999999998</v>
      </c>
      <c r="BP17" s="2">
        <f t="shared" si="0"/>
        <v>0.35867563636363636</v>
      </c>
    </row>
    <row r="18" spans="1:68" x14ac:dyDescent="0.45">
      <c r="A18" s="2">
        <v>-2.6</v>
      </c>
      <c r="B18" s="2">
        <v>4</v>
      </c>
      <c r="C18" s="2">
        <v>1.55253</v>
      </c>
      <c r="D18" s="2">
        <v>2.7423299999999999E-3</v>
      </c>
      <c r="E18" s="2">
        <v>7260.5042020000001</v>
      </c>
      <c r="F18" s="2">
        <v>0.46430900000000003</v>
      </c>
      <c r="G18" s="2">
        <v>-2.6</v>
      </c>
      <c r="H18" s="2">
        <v>4</v>
      </c>
      <c r="I18" s="2">
        <v>1.6057600000000001</v>
      </c>
      <c r="J18" s="2">
        <v>3.97694E-3</v>
      </c>
      <c r="K18" s="2">
        <v>7260.5042020000001</v>
      </c>
      <c r="L18" s="2">
        <v>0.29804000000000003</v>
      </c>
      <c r="M18" s="2">
        <v>-2.6</v>
      </c>
      <c r="N18" s="2">
        <v>4</v>
      </c>
      <c r="O18" s="2">
        <v>1.5736600000000001</v>
      </c>
      <c r="P18" s="2">
        <v>4.1192900000000003E-3</v>
      </c>
      <c r="Q18" s="2">
        <v>7260.5042020000001</v>
      </c>
      <c r="R18" s="2">
        <v>0.46839999999999998</v>
      </c>
      <c r="S18" s="2">
        <v>-2.6</v>
      </c>
      <c r="T18" s="2">
        <v>4</v>
      </c>
      <c r="U18" s="2">
        <v>1.64916</v>
      </c>
      <c r="V18" s="2">
        <v>4.1400100000000004E-3</v>
      </c>
      <c r="W18" s="2">
        <v>7260.5042020000001</v>
      </c>
      <c r="X18" s="2">
        <v>0.23647099999999999</v>
      </c>
      <c r="Y18" s="2">
        <v>-2.6</v>
      </c>
      <c r="Z18" s="2">
        <v>4</v>
      </c>
      <c r="AA18" s="2">
        <v>1.8016300000000001</v>
      </c>
      <c r="AB18" s="2">
        <v>5.8220900000000003E-3</v>
      </c>
      <c r="AC18" s="2">
        <v>7260.5042020000001</v>
      </c>
      <c r="AD18" s="2">
        <v>0.46598299999999998</v>
      </c>
      <c r="AE18" s="2">
        <v>-2.6</v>
      </c>
      <c r="AF18" s="2">
        <v>4</v>
      </c>
      <c r="AG18" s="2">
        <v>1.6805699999999999</v>
      </c>
      <c r="AH18" s="2">
        <v>4.1793000000000004E-3</v>
      </c>
      <c r="AI18" s="2">
        <v>7260.5042020000001</v>
      </c>
      <c r="AJ18" s="2">
        <v>0.194856</v>
      </c>
      <c r="AK18" s="2">
        <v>-2.6</v>
      </c>
      <c r="AL18" s="2">
        <v>4</v>
      </c>
      <c r="AM18" s="2">
        <v>1.6819900000000001</v>
      </c>
      <c r="AN18" s="2">
        <v>7.6571E-3</v>
      </c>
      <c r="AO18" s="2">
        <v>7260.5042020000001</v>
      </c>
      <c r="AP18" s="2">
        <v>0.39786199999999999</v>
      </c>
      <c r="AQ18" s="2">
        <v>-2.6</v>
      </c>
      <c r="AR18" s="2">
        <v>4</v>
      </c>
      <c r="AS18" s="2">
        <v>1.64412</v>
      </c>
      <c r="AT18" s="2">
        <v>6.0175100000000002E-3</v>
      </c>
      <c r="AU18" s="2">
        <v>7260.5042020000001</v>
      </c>
      <c r="AV18" s="2">
        <v>0.50447799999999998</v>
      </c>
      <c r="AW18" s="2">
        <v>-2.6</v>
      </c>
      <c r="AX18" s="2">
        <v>4</v>
      </c>
      <c r="AY18" s="2">
        <v>1.61449</v>
      </c>
      <c r="AZ18" s="2">
        <v>2.6777300000000001E-3</v>
      </c>
      <c r="BA18" s="2">
        <v>7260.5042020000001</v>
      </c>
      <c r="BB18" s="2">
        <v>0.39571499999999998</v>
      </c>
      <c r="BC18" s="2">
        <v>-2.6</v>
      </c>
      <c r="BD18" s="2">
        <v>4</v>
      </c>
      <c r="BE18" s="2">
        <v>1.5719700000000001</v>
      </c>
      <c r="BF18" s="2">
        <v>4.57413E-3</v>
      </c>
      <c r="BG18" s="2">
        <v>7260.5042020000001</v>
      </c>
      <c r="BH18" s="2">
        <v>0.31646999999999997</v>
      </c>
      <c r="BI18" s="2">
        <v>-2.6</v>
      </c>
      <c r="BJ18" s="2">
        <v>4</v>
      </c>
      <c r="BK18" s="2">
        <v>1.69672</v>
      </c>
      <c r="BL18" s="2">
        <v>7.4255500000000004E-3</v>
      </c>
      <c r="BM18" s="2">
        <v>7260.5042020000001</v>
      </c>
      <c r="BN18" s="2">
        <v>0.49232599999999999</v>
      </c>
      <c r="BP18" s="2">
        <f t="shared" si="0"/>
        <v>0.38499181818181821</v>
      </c>
    </row>
    <row r="19" spans="1:68" x14ac:dyDescent="0.45">
      <c r="A19" s="2">
        <v>-2.4</v>
      </c>
      <c r="B19" s="2">
        <v>4</v>
      </c>
      <c r="C19" s="2">
        <v>1.4411799999999999</v>
      </c>
      <c r="D19" s="2">
        <v>3.0542199999999999E-3</v>
      </c>
      <c r="E19" s="2">
        <v>7260.5042020000001</v>
      </c>
      <c r="F19" s="2">
        <v>0.47897699999999999</v>
      </c>
      <c r="G19" s="2">
        <v>-2.4</v>
      </c>
      <c r="H19" s="2">
        <v>4</v>
      </c>
      <c r="I19" s="2">
        <v>1.49838</v>
      </c>
      <c r="J19" s="2">
        <v>5.1289400000000002E-3</v>
      </c>
      <c r="K19" s="2">
        <v>7260.5042020000001</v>
      </c>
      <c r="L19" s="2">
        <v>0.34632299999999999</v>
      </c>
      <c r="M19" s="2">
        <v>-2.4</v>
      </c>
      <c r="N19" s="2">
        <v>4</v>
      </c>
      <c r="O19" s="2">
        <v>1.46393</v>
      </c>
      <c r="P19" s="2">
        <v>4.5216700000000002E-3</v>
      </c>
      <c r="Q19" s="2">
        <v>7260.5042020000001</v>
      </c>
      <c r="R19" s="2">
        <v>0.50184700000000004</v>
      </c>
      <c r="S19" s="2">
        <v>-2.4</v>
      </c>
      <c r="T19" s="2">
        <v>4</v>
      </c>
      <c r="U19" s="2">
        <v>1.5447900000000001</v>
      </c>
      <c r="V19" s="2">
        <v>6.1274299999999997E-3</v>
      </c>
      <c r="W19" s="2">
        <v>7260.5042020000001</v>
      </c>
      <c r="X19" s="2">
        <v>0.27238899999999999</v>
      </c>
      <c r="Y19" s="2">
        <v>-2.4</v>
      </c>
      <c r="Z19" s="2">
        <v>4</v>
      </c>
      <c r="AA19" s="2">
        <v>1.70661</v>
      </c>
      <c r="AB19" s="2">
        <v>6.9394900000000004E-3</v>
      </c>
      <c r="AC19" s="2">
        <v>7260.5042020000001</v>
      </c>
      <c r="AD19" s="2">
        <v>0.48285699999999998</v>
      </c>
      <c r="AE19" s="2">
        <v>-2.4</v>
      </c>
      <c r="AF19" s="2">
        <v>4</v>
      </c>
      <c r="AG19" s="2">
        <v>1.5782799999999999</v>
      </c>
      <c r="AH19" s="2">
        <v>4.6405600000000002E-3</v>
      </c>
      <c r="AI19" s="2">
        <v>7260.5042020000001</v>
      </c>
      <c r="AJ19" s="2">
        <v>0.24719099999999999</v>
      </c>
      <c r="AK19" s="2">
        <v>-2.4</v>
      </c>
      <c r="AL19" s="2">
        <v>4</v>
      </c>
      <c r="AM19" s="2">
        <v>1.5798000000000001</v>
      </c>
      <c r="AN19" s="2">
        <v>1.1158599999999999E-2</v>
      </c>
      <c r="AO19" s="2">
        <v>7260.5042020000001</v>
      </c>
      <c r="AP19" s="2">
        <v>0.426672</v>
      </c>
      <c r="AQ19" s="2">
        <v>-2.4</v>
      </c>
      <c r="AR19" s="2">
        <v>4</v>
      </c>
      <c r="AS19" s="2">
        <v>1.53942</v>
      </c>
      <c r="AT19" s="2">
        <v>7.7139900000000004E-3</v>
      </c>
      <c r="AU19" s="2">
        <v>7260.5042020000001</v>
      </c>
      <c r="AV19" s="2">
        <v>0.54276400000000002</v>
      </c>
      <c r="AW19" s="2">
        <v>-2.4</v>
      </c>
      <c r="AX19" s="2">
        <v>4</v>
      </c>
      <c r="AY19" s="2">
        <v>1.50773</v>
      </c>
      <c r="AZ19" s="2">
        <v>4.2135799999999998E-3</v>
      </c>
      <c r="BA19" s="2">
        <v>7260.5042020000001</v>
      </c>
      <c r="BB19" s="2">
        <v>0.518926</v>
      </c>
      <c r="BC19" s="2">
        <v>-2.4</v>
      </c>
      <c r="BD19" s="2">
        <v>4</v>
      </c>
      <c r="BE19" s="2">
        <v>1.46211</v>
      </c>
      <c r="BF19" s="2">
        <v>5.3009600000000004E-3</v>
      </c>
      <c r="BG19" s="2">
        <v>7260.5042020000001</v>
      </c>
      <c r="BH19" s="2">
        <v>0.38606800000000002</v>
      </c>
      <c r="BI19" s="2">
        <v>-2.4</v>
      </c>
      <c r="BJ19" s="2">
        <v>4</v>
      </c>
      <c r="BK19" s="2">
        <v>1.5954699999999999</v>
      </c>
      <c r="BL19" s="2">
        <v>1.05258E-2</v>
      </c>
      <c r="BM19" s="2">
        <v>7260.5042020000001</v>
      </c>
      <c r="BN19" s="2">
        <v>0.51988599999999996</v>
      </c>
      <c r="BP19" s="2">
        <f t="shared" si="0"/>
        <v>0.42944545454545452</v>
      </c>
    </row>
    <row r="20" spans="1:68" x14ac:dyDescent="0.45">
      <c r="A20" s="2">
        <v>-2.2000000000000002</v>
      </c>
      <c r="B20" s="2">
        <v>4</v>
      </c>
      <c r="C20" s="2">
        <v>1.3305400000000001</v>
      </c>
      <c r="D20" s="2">
        <v>4.6773700000000001E-3</v>
      </c>
      <c r="E20" s="2">
        <v>7260.5042020000001</v>
      </c>
      <c r="F20" s="2">
        <v>0.51186500000000001</v>
      </c>
      <c r="G20" s="2">
        <v>-2.2000000000000002</v>
      </c>
      <c r="H20" s="2">
        <v>4</v>
      </c>
      <c r="I20" s="2">
        <v>1.39229</v>
      </c>
      <c r="J20" s="2">
        <v>6.6916800000000002E-3</v>
      </c>
      <c r="K20" s="2">
        <v>7260.5042020000001</v>
      </c>
      <c r="L20" s="2">
        <v>0.41731099999999999</v>
      </c>
      <c r="M20" s="2">
        <v>-2.2000000000000002</v>
      </c>
      <c r="N20" s="2">
        <v>4</v>
      </c>
      <c r="O20" s="2">
        <v>1.35514</v>
      </c>
      <c r="P20" s="2">
        <v>6.2405999999999998E-3</v>
      </c>
      <c r="Q20" s="2">
        <v>7260.5042020000001</v>
      </c>
      <c r="R20" s="2">
        <v>0.54194200000000003</v>
      </c>
      <c r="S20" s="2">
        <v>-2.2000000000000002</v>
      </c>
      <c r="T20" s="2">
        <v>4</v>
      </c>
      <c r="U20" s="2">
        <v>1.4421200000000001</v>
      </c>
      <c r="V20" s="2">
        <v>7.2031700000000001E-3</v>
      </c>
      <c r="W20" s="2">
        <v>7260.5042020000001</v>
      </c>
      <c r="X20" s="2">
        <v>0.33413799999999999</v>
      </c>
      <c r="Y20" s="2">
        <v>-2.2000000000000002</v>
      </c>
      <c r="Z20" s="2">
        <v>4</v>
      </c>
      <c r="AA20" s="2">
        <v>1.6142700000000001</v>
      </c>
      <c r="AB20" s="2">
        <v>8.1822100000000005E-3</v>
      </c>
      <c r="AC20" s="2">
        <v>7260.5042020000001</v>
      </c>
      <c r="AD20" s="2">
        <v>0.51168999999999998</v>
      </c>
      <c r="AE20" s="2">
        <v>-2.2000000000000002</v>
      </c>
      <c r="AF20" s="2">
        <v>4</v>
      </c>
      <c r="AG20" s="2">
        <v>1.47794</v>
      </c>
      <c r="AH20" s="2">
        <v>5.21311E-3</v>
      </c>
      <c r="AI20" s="2">
        <v>7260.5042020000001</v>
      </c>
      <c r="AJ20" s="2">
        <v>0.31193500000000002</v>
      </c>
      <c r="AK20" s="2">
        <v>-2.2000000000000002</v>
      </c>
      <c r="AL20" s="2">
        <v>4</v>
      </c>
      <c r="AM20" s="2">
        <v>1.47956</v>
      </c>
      <c r="AN20" s="2">
        <v>1.8669600000000001E-2</v>
      </c>
      <c r="AO20" s="2">
        <v>7260.5042020000001</v>
      </c>
      <c r="AP20" s="2">
        <v>0.45178000000000001</v>
      </c>
      <c r="AQ20" s="2">
        <v>-2.2000000000000002</v>
      </c>
      <c r="AR20" s="2">
        <v>4</v>
      </c>
      <c r="AS20" s="2">
        <v>1.4363600000000001</v>
      </c>
      <c r="AT20" s="2">
        <v>9.0549299999999992E-3</v>
      </c>
      <c r="AU20" s="2">
        <v>7260.5042020000001</v>
      </c>
      <c r="AV20" s="2">
        <v>0.57333599999999996</v>
      </c>
      <c r="AW20" s="2">
        <v>-2.2000000000000002</v>
      </c>
      <c r="AX20" s="2">
        <v>4</v>
      </c>
      <c r="AY20" s="2">
        <v>1.40235</v>
      </c>
      <c r="AZ20" s="2">
        <v>5.7584999999999997E-3</v>
      </c>
      <c r="BA20" s="2">
        <v>7260.5042020000001</v>
      </c>
      <c r="BB20" s="2">
        <v>0.60251299999999997</v>
      </c>
      <c r="BC20" s="2">
        <v>-2.2000000000000002</v>
      </c>
      <c r="BD20" s="2">
        <v>4</v>
      </c>
      <c r="BE20" s="2">
        <v>1.35318</v>
      </c>
      <c r="BF20" s="2">
        <v>6.2989300000000003E-3</v>
      </c>
      <c r="BG20" s="2">
        <v>7260.5042020000001</v>
      </c>
      <c r="BH20" s="2">
        <v>0.470107</v>
      </c>
      <c r="BI20" s="2">
        <v>-2.2000000000000002</v>
      </c>
      <c r="BJ20" s="2">
        <v>4</v>
      </c>
      <c r="BK20" s="2">
        <v>1.4962800000000001</v>
      </c>
      <c r="BL20" s="2">
        <v>1.51001E-2</v>
      </c>
      <c r="BM20" s="2">
        <v>7260.5042020000001</v>
      </c>
      <c r="BN20" s="2">
        <v>0.54842900000000006</v>
      </c>
      <c r="BP20" s="2">
        <f t="shared" si="0"/>
        <v>0.47954963636363634</v>
      </c>
    </row>
    <row r="21" spans="1:68" x14ac:dyDescent="0.45">
      <c r="A21" s="2">
        <v>-2</v>
      </c>
      <c r="B21" s="2">
        <v>4</v>
      </c>
      <c r="C21" s="2">
        <v>1.22079</v>
      </c>
      <c r="D21" s="2">
        <v>6.8589300000000001E-3</v>
      </c>
      <c r="E21" s="2">
        <v>7260.5042020000001</v>
      </c>
      <c r="F21" s="2">
        <v>0.54367699999999997</v>
      </c>
      <c r="G21" s="2">
        <v>-2</v>
      </c>
      <c r="H21" s="2">
        <v>4</v>
      </c>
      <c r="I21" s="2">
        <v>1.2878099999999999</v>
      </c>
      <c r="J21" s="2">
        <v>8.2691799999999992E-3</v>
      </c>
      <c r="K21" s="2">
        <v>7260.5042020000001</v>
      </c>
      <c r="L21" s="2">
        <v>0.49221599999999999</v>
      </c>
      <c r="M21" s="2">
        <v>-2</v>
      </c>
      <c r="N21" s="2">
        <v>4</v>
      </c>
      <c r="O21" s="2">
        <v>1.24756</v>
      </c>
      <c r="P21" s="2">
        <v>1.1232300000000001E-2</v>
      </c>
      <c r="Q21" s="2">
        <v>7260.5042020000001</v>
      </c>
      <c r="R21" s="2">
        <v>0.58046500000000001</v>
      </c>
      <c r="S21" s="2">
        <v>-2</v>
      </c>
      <c r="T21" s="2">
        <v>4</v>
      </c>
      <c r="U21" s="2">
        <v>1.34154</v>
      </c>
      <c r="V21" s="2">
        <v>8.8829000000000009E-3</v>
      </c>
      <c r="W21" s="2">
        <v>7260.5042020000001</v>
      </c>
      <c r="X21" s="2">
        <v>0.43172700000000003</v>
      </c>
      <c r="Y21" s="2">
        <v>-2</v>
      </c>
      <c r="Z21" s="2">
        <v>4</v>
      </c>
      <c r="AA21" s="2">
        <v>1.52508</v>
      </c>
      <c r="AB21" s="2">
        <v>8.1856499999999992E-3</v>
      </c>
      <c r="AC21" s="2">
        <v>7260.5042020000001</v>
      </c>
      <c r="AD21" s="2">
        <v>0.56967299999999998</v>
      </c>
      <c r="AE21" s="2">
        <v>-2</v>
      </c>
      <c r="AF21" s="2">
        <v>4</v>
      </c>
      <c r="AG21" s="2">
        <v>1.3799699999999999</v>
      </c>
      <c r="AH21" s="2">
        <v>6.27416E-3</v>
      </c>
      <c r="AI21" s="2">
        <v>7260.5042020000001</v>
      </c>
      <c r="AJ21" s="2">
        <v>0.412435</v>
      </c>
      <c r="AK21" s="2">
        <v>-2</v>
      </c>
      <c r="AL21" s="2">
        <v>4</v>
      </c>
      <c r="AM21" s="2">
        <v>1.3816999999999999</v>
      </c>
      <c r="AN21" s="2">
        <v>2.3060600000000001E-2</v>
      </c>
      <c r="AO21" s="2">
        <v>7260.5042020000001</v>
      </c>
      <c r="AP21" s="2">
        <v>0.47193800000000002</v>
      </c>
      <c r="AQ21" s="2">
        <v>-2</v>
      </c>
      <c r="AR21" s="2">
        <v>4</v>
      </c>
      <c r="AS21" s="2">
        <v>1.33534</v>
      </c>
      <c r="AT21" s="2">
        <v>1.10508E-2</v>
      </c>
      <c r="AU21" s="2">
        <v>7260.5042020000001</v>
      </c>
      <c r="AV21" s="2">
        <v>0.59758</v>
      </c>
      <c r="AW21" s="2">
        <v>-2</v>
      </c>
      <c r="AX21" s="2">
        <v>4</v>
      </c>
      <c r="AY21" s="2">
        <v>1.2986899999999999</v>
      </c>
      <c r="AZ21" s="2">
        <v>9.3796000000000001E-3</v>
      </c>
      <c r="BA21" s="2">
        <v>7260.5042020000001</v>
      </c>
      <c r="BB21" s="2">
        <v>0.64927500000000005</v>
      </c>
      <c r="BC21" s="2">
        <v>-2</v>
      </c>
      <c r="BD21" s="2">
        <v>4</v>
      </c>
      <c r="BE21" s="2">
        <v>1.24543</v>
      </c>
      <c r="BF21" s="2">
        <v>8.0249899999999992E-3</v>
      </c>
      <c r="BG21" s="2">
        <v>7260.5042020000001</v>
      </c>
      <c r="BH21" s="2">
        <v>0.54910700000000001</v>
      </c>
      <c r="BI21" s="2">
        <v>-2</v>
      </c>
      <c r="BJ21" s="2">
        <v>4</v>
      </c>
      <c r="BK21" s="2">
        <v>1.3995899999999999</v>
      </c>
      <c r="BL21" s="2">
        <v>2.04184E-2</v>
      </c>
      <c r="BM21" s="2">
        <v>7260.5042020000001</v>
      </c>
      <c r="BN21" s="2">
        <v>0.59860899999999995</v>
      </c>
      <c r="BP21" s="2">
        <f t="shared" si="0"/>
        <v>0.53606381818181825</v>
      </c>
    </row>
    <row r="22" spans="1:68" x14ac:dyDescent="0.45">
      <c r="A22" s="2">
        <v>-1.8</v>
      </c>
      <c r="B22" s="2">
        <v>4</v>
      </c>
      <c r="C22" s="2">
        <v>1.1122099999999999</v>
      </c>
      <c r="D22" s="2">
        <v>1.31187E-2</v>
      </c>
      <c r="E22" s="2">
        <v>7260.5042020000001</v>
      </c>
      <c r="F22" s="2">
        <v>0.73484099999999997</v>
      </c>
      <c r="G22" s="2">
        <v>-1.8</v>
      </c>
      <c r="H22" s="2">
        <v>4</v>
      </c>
      <c r="I22" s="2">
        <v>1.1853800000000001</v>
      </c>
      <c r="J22" s="2">
        <v>9.4170799999999995E-3</v>
      </c>
      <c r="K22" s="2">
        <v>7260.5042020000001</v>
      </c>
      <c r="L22" s="2">
        <v>0.55328599999999994</v>
      </c>
      <c r="M22" s="2">
        <v>-1.8</v>
      </c>
      <c r="N22" s="2">
        <v>4</v>
      </c>
      <c r="O22" s="2">
        <v>1.1415299999999999</v>
      </c>
      <c r="P22" s="2">
        <v>1.7946699999999999E-2</v>
      </c>
      <c r="Q22" s="2">
        <v>7260.5042020000001</v>
      </c>
      <c r="R22" s="2">
        <v>0.64804600000000001</v>
      </c>
      <c r="S22" s="2">
        <v>-1.8</v>
      </c>
      <c r="T22" s="2">
        <v>4</v>
      </c>
      <c r="U22" s="2">
        <v>1.2435400000000001</v>
      </c>
      <c r="V22" s="2">
        <v>8.6164999999999992E-3</v>
      </c>
      <c r="W22" s="2">
        <v>7260.5042020000001</v>
      </c>
      <c r="X22" s="2">
        <v>0.53703800000000002</v>
      </c>
      <c r="Y22" s="2">
        <v>-1.8</v>
      </c>
      <c r="Z22" s="2">
        <v>4</v>
      </c>
      <c r="AA22" s="2">
        <v>1.43963</v>
      </c>
      <c r="AB22" s="2">
        <v>9.2344200000000001E-3</v>
      </c>
      <c r="AC22" s="2">
        <v>7260.5042020000001</v>
      </c>
      <c r="AD22" s="2">
        <v>0.61814199999999997</v>
      </c>
      <c r="AE22" s="2">
        <v>-1.8</v>
      </c>
      <c r="AF22" s="2">
        <v>4</v>
      </c>
      <c r="AG22" s="2">
        <v>1.2848999999999999</v>
      </c>
      <c r="AH22" s="2">
        <v>7.3723399999999998E-3</v>
      </c>
      <c r="AI22" s="2">
        <v>7260.5042020000001</v>
      </c>
      <c r="AJ22" s="2">
        <v>0.48625400000000002</v>
      </c>
      <c r="AK22" s="2">
        <v>-1.8</v>
      </c>
      <c r="AL22" s="2">
        <v>4</v>
      </c>
      <c r="AM22" s="2">
        <v>1.2867599999999999</v>
      </c>
      <c r="AN22" s="2">
        <v>2.02892E-2</v>
      </c>
      <c r="AO22" s="2">
        <v>7260.5042020000001</v>
      </c>
      <c r="AP22" s="2">
        <v>0.49364200000000003</v>
      </c>
      <c r="AQ22" s="2">
        <v>-1.8</v>
      </c>
      <c r="AR22" s="2">
        <v>4</v>
      </c>
      <c r="AS22" s="2">
        <v>1.23685</v>
      </c>
      <c r="AT22" s="2">
        <v>1.7672799999999999E-2</v>
      </c>
      <c r="AU22" s="2">
        <v>7260.5042020000001</v>
      </c>
      <c r="AV22" s="2">
        <v>0.64061000000000001</v>
      </c>
      <c r="AW22" s="2">
        <v>-1.8</v>
      </c>
      <c r="AX22" s="2">
        <v>4</v>
      </c>
      <c r="AY22" s="2">
        <v>1.19719</v>
      </c>
      <c r="AZ22" s="2">
        <v>1.6086199999999998E-2</v>
      </c>
      <c r="BA22" s="2">
        <v>7260.5042020000001</v>
      </c>
      <c r="BB22" s="2">
        <v>0.68690799999999996</v>
      </c>
      <c r="BC22" s="2">
        <v>-1.8</v>
      </c>
      <c r="BD22" s="2">
        <v>4</v>
      </c>
      <c r="BE22" s="2">
        <v>1.1391899999999999</v>
      </c>
      <c r="BF22" s="2">
        <v>9.0672700000000005E-3</v>
      </c>
      <c r="BG22" s="2">
        <v>7260.5042020000001</v>
      </c>
      <c r="BH22" s="2">
        <v>0.617676</v>
      </c>
      <c r="BI22" s="2">
        <v>-1.8</v>
      </c>
      <c r="BJ22" s="2">
        <v>4</v>
      </c>
      <c r="BK22" s="2">
        <v>1.30596</v>
      </c>
      <c r="BL22" s="3">
        <v>2.5310900000000001E-2</v>
      </c>
      <c r="BM22" s="2">
        <v>7260.5042020000001</v>
      </c>
      <c r="BN22" s="2">
        <v>0.65880099999999997</v>
      </c>
      <c r="BP22" s="2">
        <f t="shared" si="0"/>
        <v>0.60684036363636362</v>
      </c>
    </row>
    <row r="23" spans="1:68" x14ac:dyDescent="0.45">
      <c r="A23" s="2">
        <v>-1.6</v>
      </c>
      <c r="B23" s="2">
        <v>4</v>
      </c>
      <c r="C23" s="2">
        <v>1.00515</v>
      </c>
      <c r="D23" s="2">
        <v>1.6424399999999999E-2</v>
      </c>
      <c r="E23" s="2">
        <v>7260.5042020000001</v>
      </c>
      <c r="F23" s="2">
        <v>0.86214500000000005</v>
      </c>
      <c r="G23" s="2">
        <v>-1.6</v>
      </c>
      <c r="H23" s="2">
        <v>4</v>
      </c>
      <c r="I23" s="2">
        <v>1.0855699999999999</v>
      </c>
      <c r="J23" s="2">
        <v>1.1903800000000001E-2</v>
      </c>
      <c r="K23" s="2">
        <v>7260.5042020000001</v>
      </c>
      <c r="L23" s="2">
        <v>0.61836199999999997</v>
      </c>
      <c r="M23" s="2">
        <v>-1.6</v>
      </c>
      <c r="N23" s="2">
        <v>4</v>
      </c>
      <c r="O23" s="2">
        <v>1.0375000000000001</v>
      </c>
      <c r="P23" s="2">
        <v>2.23019E-2</v>
      </c>
      <c r="Q23" s="2">
        <v>7260.5042020000001</v>
      </c>
      <c r="R23" s="2">
        <v>0.71610399999999996</v>
      </c>
      <c r="S23" s="2">
        <v>-1.6</v>
      </c>
      <c r="T23" s="2">
        <v>4</v>
      </c>
      <c r="U23" s="2">
        <v>1.14879</v>
      </c>
      <c r="V23" s="2">
        <v>8.9739699999999995E-3</v>
      </c>
      <c r="W23" s="2">
        <v>7260.5042020000001</v>
      </c>
      <c r="X23" s="2">
        <v>0.62640799999999996</v>
      </c>
      <c r="Y23" s="2">
        <v>-1.6</v>
      </c>
      <c r="Z23" s="2">
        <v>4</v>
      </c>
      <c r="AA23" s="2">
        <v>1.3586199999999999</v>
      </c>
      <c r="AB23" s="2">
        <v>9.3041300000000007E-3</v>
      </c>
      <c r="AC23" s="2">
        <v>7260.5042020000001</v>
      </c>
      <c r="AD23" s="2">
        <v>0.63939599999999996</v>
      </c>
      <c r="AE23" s="2">
        <v>-1.6</v>
      </c>
      <c r="AF23" s="2">
        <v>4</v>
      </c>
      <c r="AG23" s="2">
        <v>1.1934400000000001</v>
      </c>
      <c r="AH23" s="2">
        <v>8.3170199999999996E-3</v>
      </c>
      <c r="AI23" s="2">
        <v>7260.5042020000001</v>
      </c>
      <c r="AJ23" s="2">
        <v>0.55644499999999997</v>
      </c>
      <c r="AK23" s="2">
        <v>-1.6</v>
      </c>
      <c r="AL23" s="2">
        <v>4</v>
      </c>
      <c r="AM23" s="2">
        <v>1.1954499999999999</v>
      </c>
      <c r="AN23" s="2">
        <v>1.61922E-2</v>
      </c>
      <c r="AO23" s="2">
        <v>7260.5042020000001</v>
      </c>
      <c r="AP23" s="2">
        <v>0.513571</v>
      </c>
      <c r="AQ23" s="2">
        <v>-1.6</v>
      </c>
      <c r="AR23" s="2">
        <v>4</v>
      </c>
      <c r="AS23" s="2">
        <v>1.1415500000000001</v>
      </c>
      <c r="AT23" s="2">
        <v>2.4355499999999999E-2</v>
      </c>
      <c r="AU23" s="2">
        <v>7260.5042020000001</v>
      </c>
      <c r="AV23" s="2">
        <v>0.67666300000000001</v>
      </c>
      <c r="AW23" s="2">
        <v>-1.6</v>
      </c>
      <c r="AX23" s="2">
        <v>4</v>
      </c>
      <c r="AY23" s="2">
        <v>1.0984499999999999</v>
      </c>
      <c r="AZ23" s="3">
        <v>2.2348199999999999E-2</v>
      </c>
      <c r="BA23" s="2">
        <v>7260.5042020000001</v>
      </c>
      <c r="BB23" s="2">
        <v>0.72065400000000002</v>
      </c>
      <c r="BC23" s="2">
        <v>-1.6</v>
      </c>
      <c r="BD23" s="2">
        <v>4</v>
      </c>
      <c r="BE23" s="2">
        <v>1.03494</v>
      </c>
      <c r="BF23" s="2">
        <v>9.6800800000000006E-3</v>
      </c>
      <c r="BG23" s="2">
        <v>7260.5042020000001</v>
      </c>
      <c r="BH23" s="2">
        <v>0.67873499999999998</v>
      </c>
      <c r="BI23" s="2">
        <v>-1.6</v>
      </c>
      <c r="BJ23" s="2">
        <v>4</v>
      </c>
      <c r="BK23" s="2">
        <v>1.21608</v>
      </c>
      <c r="BL23" s="2">
        <v>2.3807200000000001E-2</v>
      </c>
      <c r="BM23" s="2">
        <v>7260.5042020000001</v>
      </c>
      <c r="BN23" s="2">
        <v>0.70911299999999999</v>
      </c>
      <c r="BP23" s="2">
        <f t="shared" si="0"/>
        <v>0.66523600000000005</v>
      </c>
    </row>
    <row r="24" spans="1:68" x14ac:dyDescent="0.45">
      <c r="A24" s="2">
        <v>-1.4</v>
      </c>
      <c r="B24" s="2">
        <v>4</v>
      </c>
      <c r="C24" s="2">
        <v>0.90018699999999996</v>
      </c>
      <c r="D24" s="2">
        <v>1.8077699999999999E-2</v>
      </c>
      <c r="E24" s="2">
        <v>7260.5042020000001</v>
      </c>
      <c r="F24" s="2">
        <v>0.91546000000000005</v>
      </c>
      <c r="G24" s="2">
        <v>-1.4</v>
      </c>
      <c r="H24" s="2">
        <v>4</v>
      </c>
      <c r="I24" s="2">
        <v>0.989174</v>
      </c>
      <c r="J24" s="2">
        <v>1.1599E-2</v>
      </c>
      <c r="K24" s="2">
        <v>7260.5042020000001</v>
      </c>
      <c r="L24" s="2">
        <v>0.68530100000000005</v>
      </c>
      <c r="M24" s="2">
        <v>-1.4</v>
      </c>
      <c r="N24" s="2">
        <v>4</v>
      </c>
      <c r="O24" s="2">
        <v>0.93617099999999998</v>
      </c>
      <c r="P24" s="2">
        <v>2.23105E-2</v>
      </c>
      <c r="Q24" s="2">
        <v>7260.5042020000001</v>
      </c>
      <c r="R24" s="2">
        <v>0.76625299999999996</v>
      </c>
      <c r="S24" s="2">
        <v>-1.4</v>
      </c>
      <c r="T24" s="2">
        <v>4</v>
      </c>
      <c r="U24" s="2">
        <v>1.0581700000000001</v>
      </c>
      <c r="V24" s="2">
        <v>8.8246999999999996E-3</v>
      </c>
      <c r="W24" s="2">
        <v>7260.5042020000001</v>
      </c>
      <c r="X24" s="2">
        <v>0.68705400000000005</v>
      </c>
      <c r="Y24" s="2">
        <v>-1.4</v>
      </c>
      <c r="Z24" s="2">
        <v>4</v>
      </c>
      <c r="AA24" s="2">
        <v>1.28291</v>
      </c>
      <c r="AB24" s="2">
        <v>9.2278700000000009E-3</v>
      </c>
      <c r="AC24" s="2">
        <v>7260.5042020000001</v>
      </c>
      <c r="AD24" s="2">
        <v>0.67300599999999999</v>
      </c>
      <c r="AE24" s="2">
        <v>-1.4</v>
      </c>
      <c r="AF24" s="2">
        <v>4</v>
      </c>
      <c r="AG24" s="2">
        <v>1.1064799999999999</v>
      </c>
      <c r="AH24" s="2">
        <v>9.0366800000000001E-3</v>
      </c>
      <c r="AI24" s="2">
        <v>7260.5042020000001</v>
      </c>
      <c r="AJ24" s="2">
        <v>0.61833199999999999</v>
      </c>
      <c r="AK24" s="2">
        <v>-1.4</v>
      </c>
      <c r="AL24" s="2">
        <v>4</v>
      </c>
      <c r="AM24" s="2">
        <v>1.1086400000000001</v>
      </c>
      <c r="AN24" s="2">
        <v>1.5298900000000001E-2</v>
      </c>
      <c r="AO24" s="2">
        <v>7260.5042020000001</v>
      </c>
      <c r="AP24" s="2">
        <v>0.53823699999999997</v>
      </c>
      <c r="AQ24" s="2">
        <v>-1.4</v>
      </c>
      <c r="AR24" s="2">
        <v>4</v>
      </c>
      <c r="AS24" s="2">
        <v>1.0503</v>
      </c>
      <c r="AT24" s="3">
        <v>2.7142199999999998E-2</v>
      </c>
      <c r="AU24" s="2">
        <v>7260.5042020000001</v>
      </c>
      <c r="AV24" s="2">
        <v>0.70867599999999997</v>
      </c>
      <c r="AW24" s="2">
        <v>-1.4</v>
      </c>
      <c r="AX24" s="2">
        <v>4</v>
      </c>
      <c r="AY24" s="2">
        <v>1.00329</v>
      </c>
      <c r="AZ24" s="2">
        <v>1.6222899999999998E-2</v>
      </c>
      <c r="BA24" s="2">
        <v>7260.5042020000001</v>
      </c>
      <c r="BB24" s="2">
        <v>0.75129599999999996</v>
      </c>
      <c r="BC24" s="2">
        <v>-1.4</v>
      </c>
      <c r="BD24" s="2">
        <v>4</v>
      </c>
      <c r="BE24" s="2">
        <v>0.93332400000000004</v>
      </c>
      <c r="BF24" s="2">
        <v>9.9158500000000004E-3</v>
      </c>
      <c r="BG24" s="2">
        <v>7260.5042020000001</v>
      </c>
      <c r="BH24" s="2">
        <v>0.73299099999999995</v>
      </c>
      <c r="BI24" s="2">
        <v>-1.4</v>
      </c>
      <c r="BJ24" s="2">
        <v>4</v>
      </c>
      <c r="BK24" s="2">
        <v>1.13087</v>
      </c>
      <c r="BL24" s="2">
        <v>1.8217799999999999E-2</v>
      </c>
      <c r="BM24" s="2">
        <v>7260.5042020000001</v>
      </c>
      <c r="BN24" s="2">
        <v>0.74605399999999999</v>
      </c>
      <c r="BP24" s="2">
        <f t="shared" si="0"/>
        <v>0.71115090909090906</v>
      </c>
    </row>
    <row r="25" spans="1:68" x14ac:dyDescent="0.45">
      <c r="A25" s="2">
        <v>-1.2</v>
      </c>
      <c r="B25" s="2">
        <v>4</v>
      </c>
      <c r="C25" s="2">
        <v>0.79812499999999997</v>
      </c>
      <c r="D25" s="2">
        <v>2.15512E-2</v>
      </c>
      <c r="E25" s="2">
        <v>7260.5042020000001</v>
      </c>
      <c r="F25" s="2">
        <v>0.94638599999999995</v>
      </c>
      <c r="G25" s="2">
        <v>-1.2</v>
      </c>
      <c r="H25" s="2">
        <v>4</v>
      </c>
      <c r="I25" s="2">
        <v>0.89729099999999995</v>
      </c>
      <c r="J25" s="2">
        <v>1.0120000000000001E-2</v>
      </c>
      <c r="K25" s="2">
        <v>7260.5042020000001</v>
      </c>
      <c r="L25" s="2">
        <v>0.74875700000000001</v>
      </c>
      <c r="M25" s="2">
        <v>-1.2</v>
      </c>
      <c r="N25" s="2">
        <v>4</v>
      </c>
      <c r="O25" s="2">
        <v>0.83850000000000002</v>
      </c>
      <c r="P25" s="2">
        <v>3.2531600000000001E-2</v>
      </c>
      <c r="Q25" s="2">
        <v>7260.5042020000001</v>
      </c>
      <c r="R25" s="2">
        <v>0.823685</v>
      </c>
      <c r="S25" s="2">
        <v>-1.2</v>
      </c>
      <c r="T25" s="2">
        <v>4</v>
      </c>
      <c r="U25" s="2">
        <v>0.97282599999999997</v>
      </c>
      <c r="V25" s="2">
        <v>8.9627100000000005E-3</v>
      </c>
      <c r="W25" s="2">
        <v>7260.5042020000001</v>
      </c>
      <c r="X25" s="2">
        <v>0.74767499999999998</v>
      </c>
      <c r="Y25" s="2">
        <v>-1.2</v>
      </c>
      <c r="Z25" s="2">
        <v>4</v>
      </c>
      <c r="AA25" s="2">
        <v>1.21347</v>
      </c>
      <c r="AB25" s="2">
        <v>8.2839200000000002E-3</v>
      </c>
      <c r="AC25" s="2">
        <v>7260.5042020000001</v>
      </c>
      <c r="AD25" s="2">
        <v>0.67104799999999998</v>
      </c>
      <c r="AE25" s="2">
        <v>-1.2</v>
      </c>
      <c r="AF25" s="2">
        <v>4</v>
      </c>
      <c r="AG25" s="2">
        <v>1.0251699999999999</v>
      </c>
      <c r="AH25" s="2">
        <v>1.0182500000000001E-2</v>
      </c>
      <c r="AI25" s="2">
        <v>7260.5042020000001</v>
      </c>
      <c r="AJ25" s="2">
        <v>0.67296299999999998</v>
      </c>
      <c r="AK25" s="2">
        <v>-1.2</v>
      </c>
      <c r="AL25" s="2">
        <v>4</v>
      </c>
      <c r="AM25" s="2">
        <v>1.0275000000000001</v>
      </c>
      <c r="AN25" s="3">
        <v>2.6960999999999999E-2</v>
      </c>
      <c r="AO25" s="2">
        <v>7260.5042020000001</v>
      </c>
      <c r="AP25" s="2">
        <v>0.567326</v>
      </c>
      <c r="AQ25" s="2">
        <v>-1.2</v>
      </c>
      <c r="AR25" s="2">
        <v>4</v>
      </c>
      <c r="AS25" s="2">
        <v>0.96426500000000004</v>
      </c>
      <c r="AT25" s="2">
        <v>1.6472299999999999E-2</v>
      </c>
      <c r="AU25" s="2">
        <v>7260.5042020000001</v>
      </c>
      <c r="AV25" s="2">
        <v>0.73824699999999999</v>
      </c>
      <c r="AW25" s="2">
        <v>-1.2</v>
      </c>
      <c r="AX25" s="2">
        <v>4</v>
      </c>
      <c r="AY25" s="2">
        <v>0.91282700000000006</v>
      </c>
      <c r="AZ25" s="2">
        <v>1.9945899999999999E-2</v>
      </c>
      <c r="BA25" s="2">
        <v>7260.5042020000001</v>
      </c>
      <c r="BB25" s="2">
        <v>0.78089500000000001</v>
      </c>
      <c r="BC25" s="2">
        <v>-1.2</v>
      </c>
      <c r="BD25" s="2">
        <v>4</v>
      </c>
      <c r="BE25" s="2">
        <v>0.83532099999999998</v>
      </c>
      <c r="BF25" s="2">
        <v>1.36738E-2</v>
      </c>
      <c r="BG25" s="2">
        <v>7260.5042020000001</v>
      </c>
      <c r="BH25" s="2">
        <v>0.77945900000000001</v>
      </c>
      <c r="BI25" s="2">
        <v>-1.2</v>
      </c>
      <c r="BJ25" s="2">
        <v>4</v>
      </c>
      <c r="BK25" s="2">
        <v>1.0514399999999999</v>
      </c>
      <c r="BL25" s="2">
        <v>1.64306E-2</v>
      </c>
      <c r="BM25" s="2">
        <v>7260.5042020000001</v>
      </c>
      <c r="BN25" s="2">
        <v>0.77864699999999998</v>
      </c>
      <c r="BP25" s="2">
        <f t="shared" si="0"/>
        <v>0.75046254545454549</v>
      </c>
    </row>
    <row r="26" spans="1:68" x14ac:dyDescent="0.45">
      <c r="A26" s="2">
        <v>-1</v>
      </c>
      <c r="B26" s="2">
        <v>4</v>
      </c>
      <c r="C26" s="2">
        <v>0.70023999999999997</v>
      </c>
      <c r="D26" s="2">
        <v>1.8030899999999999E-2</v>
      </c>
      <c r="E26" s="2">
        <v>7260.5042020000001</v>
      </c>
      <c r="F26" s="2">
        <v>0.96383399999999997</v>
      </c>
      <c r="G26" s="2">
        <v>-1</v>
      </c>
      <c r="H26" s="2">
        <v>4</v>
      </c>
      <c r="I26" s="2">
        <v>0.81145800000000001</v>
      </c>
      <c r="J26" s="2">
        <v>1.74308E-2</v>
      </c>
      <c r="K26" s="2">
        <v>7260.5042020000001</v>
      </c>
      <c r="L26" s="2">
        <v>0.80882900000000002</v>
      </c>
      <c r="M26" s="2">
        <v>-1</v>
      </c>
      <c r="N26" s="2">
        <v>4</v>
      </c>
      <c r="O26" s="2">
        <v>0.74593299999999996</v>
      </c>
      <c r="P26" s="2">
        <v>4.0533E-2</v>
      </c>
      <c r="Q26" s="2">
        <v>7260.5042020000001</v>
      </c>
      <c r="R26" s="2">
        <v>0.89279500000000001</v>
      </c>
      <c r="S26" s="2">
        <v>-1</v>
      </c>
      <c r="T26" s="2">
        <v>4</v>
      </c>
      <c r="U26" s="2">
        <v>0.89427299999999998</v>
      </c>
      <c r="V26" s="2">
        <v>1.04446E-2</v>
      </c>
      <c r="W26" s="2">
        <v>7260.5042020000001</v>
      </c>
      <c r="X26" s="2">
        <v>0.81070799999999998</v>
      </c>
      <c r="Y26" s="2">
        <v>-1</v>
      </c>
      <c r="Z26" s="2">
        <v>4</v>
      </c>
      <c r="AA26" s="2">
        <v>1.1514599999999999</v>
      </c>
      <c r="AB26" s="2">
        <v>1.21198E-2</v>
      </c>
      <c r="AC26" s="2">
        <v>7260.5042020000001</v>
      </c>
      <c r="AD26" s="2">
        <v>0.72998200000000002</v>
      </c>
      <c r="AE26" s="2">
        <v>-1</v>
      </c>
      <c r="AF26" s="2">
        <v>4</v>
      </c>
      <c r="AG26" s="2">
        <v>0.95095200000000002</v>
      </c>
      <c r="AH26" s="2">
        <v>1.14635E-2</v>
      </c>
      <c r="AI26" s="2">
        <v>7260.5042020000001</v>
      </c>
      <c r="AJ26" s="2">
        <v>0.70356300000000005</v>
      </c>
      <c r="AK26" s="2">
        <v>-1</v>
      </c>
      <c r="AL26" s="2">
        <v>4</v>
      </c>
      <c r="AM26" s="2">
        <v>0.95346299999999995</v>
      </c>
      <c r="AN26" s="2">
        <v>1.47601E-2</v>
      </c>
      <c r="AO26" s="2">
        <v>7260.5042020000001</v>
      </c>
      <c r="AP26" s="2">
        <v>0.59138299999999999</v>
      </c>
      <c r="AQ26" s="2">
        <v>-1</v>
      </c>
      <c r="AR26" s="2">
        <v>4</v>
      </c>
      <c r="AS26" s="2">
        <v>0.88495199999999996</v>
      </c>
      <c r="AT26" s="2">
        <v>1.2662700000000001E-2</v>
      </c>
      <c r="AU26" s="2">
        <v>7260.5042020000001</v>
      </c>
      <c r="AV26" s="2">
        <v>0.757378</v>
      </c>
      <c r="AW26" s="2">
        <v>-1</v>
      </c>
      <c r="AX26" s="2">
        <v>4</v>
      </c>
      <c r="AY26" s="2">
        <v>0.82860500000000004</v>
      </c>
      <c r="AZ26" s="2">
        <v>1.8331199999999999E-2</v>
      </c>
      <c r="BA26" s="2">
        <v>7260.5042020000001</v>
      </c>
      <c r="BB26" s="2">
        <v>0.80256400000000006</v>
      </c>
      <c r="BC26" s="2">
        <v>-1</v>
      </c>
      <c r="BD26" s="2">
        <v>4</v>
      </c>
      <c r="BE26" s="2">
        <v>0.74235700000000004</v>
      </c>
      <c r="BF26" s="2">
        <v>1.1799199999999999E-2</v>
      </c>
      <c r="BG26" s="2">
        <v>7260.5042020000001</v>
      </c>
      <c r="BH26" s="2">
        <v>0.819276</v>
      </c>
      <c r="BI26" s="2">
        <v>-1</v>
      </c>
      <c r="BJ26" s="2">
        <v>4</v>
      </c>
      <c r="BK26" s="2">
        <v>0.97921400000000003</v>
      </c>
      <c r="BL26" s="2">
        <v>1.47365E-2</v>
      </c>
      <c r="BM26" s="2">
        <v>7260.5042020000001</v>
      </c>
      <c r="BN26" s="2">
        <v>0.80547999999999997</v>
      </c>
      <c r="BP26" s="2">
        <f t="shared" si="0"/>
        <v>0.78961745454545462</v>
      </c>
    </row>
    <row r="27" spans="1:68" x14ac:dyDescent="0.45">
      <c r="A27" s="2">
        <v>-0.8</v>
      </c>
      <c r="B27" s="2">
        <v>4</v>
      </c>
      <c r="C27" s="2">
        <v>0.60855300000000001</v>
      </c>
      <c r="D27" s="2">
        <v>3.4711199999999998E-2</v>
      </c>
      <c r="E27" s="2">
        <v>7260.5042020000001</v>
      </c>
      <c r="F27" s="2">
        <v>0.97382899999999994</v>
      </c>
      <c r="G27" s="2">
        <v>-0.8</v>
      </c>
      <c r="H27" s="2">
        <v>4</v>
      </c>
      <c r="I27" s="2">
        <v>0.73380100000000004</v>
      </c>
      <c r="J27" s="2">
        <v>2.0386700000000001E-2</v>
      </c>
      <c r="K27" s="2">
        <v>7260.5042020000001</v>
      </c>
      <c r="L27" s="2">
        <v>0.87251599999999996</v>
      </c>
      <c r="M27" s="2">
        <v>-0.8</v>
      </c>
      <c r="N27" s="2">
        <v>4</v>
      </c>
      <c r="O27" s="2">
        <v>0.66061800000000004</v>
      </c>
      <c r="P27" s="2">
        <v>2.69105E-2</v>
      </c>
      <c r="Q27" s="2">
        <v>7260.5042020000001</v>
      </c>
      <c r="R27" s="2">
        <v>0.94004900000000002</v>
      </c>
      <c r="S27" s="2">
        <v>-0.8</v>
      </c>
      <c r="T27" s="2">
        <v>4</v>
      </c>
      <c r="U27" s="2">
        <v>0.82445299999999999</v>
      </c>
      <c r="V27" s="2">
        <v>1.12357E-2</v>
      </c>
      <c r="W27" s="2">
        <v>7260.5042020000001</v>
      </c>
      <c r="X27" s="2">
        <v>0.85333300000000001</v>
      </c>
      <c r="Y27" s="2">
        <v>-0.8</v>
      </c>
      <c r="Z27" s="2">
        <v>4</v>
      </c>
      <c r="AA27" s="2">
        <v>1.0981099999999999</v>
      </c>
      <c r="AB27" s="2">
        <v>1.0341700000000001E-2</v>
      </c>
      <c r="AC27" s="2">
        <v>7260.5042020000001</v>
      </c>
      <c r="AD27" s="2">
        <v>0.805697</v>
      </c>
      <c r="AE27" s="2">
        <v>-0.8</v>
      </c>
      <c r="AF27" s="2">
        <v>4</v>
      </c>
      <c r="AG27" s="2">
        <v>0.88561199999999995</v>
      </c>
      <c r="AH27" s="2">
        <v>1.1265600000000001E-2</v>
      </c>
      <c r="AI27" s="2">
        <v>7260.5042020000001</v>
      </c>
      <c r="AJ27" s="2">
        <v>0.72758</v>
      </c>
      <c r="AK27" s="2">
        <v>-0.8</v>
      </c>
      <c r="AL27" s="2">
        <v>4</v>
      </c>
      <c r="AM27" s="2">
        <v>0.88830799999999999</v>
      </c>
      <c r="AN27" s="2">
        <v>1.7531000000000001E-2</v>
      </c>
      <c r="AO27" s="2">
        <v>7260.5042020000001</v>
      </c>
      <c r="AP27" s="2">
        <v>0.61048000000000002</v>
      </c>
      <c r="AQ27" s="2">
        <v>-0.8</v>
      </c>
      <c r="AR27" s="2">
        <v>4</v>
      </c>
      <c r="AS27" s="2">
        <v>0.814334</v>
      </c>
      <c r="AT27" s="2">
        <v>1.42024E-2</v>
      </c>
      <c r="AU27" s="2">
        <v>7260.5042020000001</v>
      </c>
      <c r="AV27" s="2">
        <v>0.77207599999999998</v>
      </c>
      <c r="AW27" s="2">
        <v>-0.8</v>
      </c>
      <c r="AX27" s="2">
        <v>4</v>
      </c>
      <c r="AY27" s="2">
        <v>0.75271900000000003</v>
      </c>
      <c r="AZ27" s="2">
        <v>1.6503400000000001E-2</v>
      </c>
      <c r="BA27" s="2">
        <v>7260.5042020000001</v>
      </c>
      <c r="BB27" s="2">
        <v>0.819079</v>
      </c>
      <c r="BC27" s="2">
        <v>-0.8</v>
      </c>
      <c r="BD27" s="2">
        <v>4</v>
      </c>
      <c r="BE27" s="2">
        <v>0.65657799999999999</v>
      </c>
      <c r="BF27" s="2">
        <v>2.1053499999999999E-2</v>
      </c>
      <c r="BG27" s="2">
        <v>7260.5042020000001</v>
      </c>
      <c r="BH27" s="2">
        <v>0.85338599999999998</v>
      </c>
      <c r="BI27" s="2">
        <v>-0.8</v>
      </c>
      <c r="BJ27" s="2">
        <v>4</v>
      </c>
      <c r="BK27" s="2">
        <v>0.91589299999999996</v>
      </c>
      <c r="BL27" s="2">
        <v>1.40716E-2</v>
      </c>
      <c r="BM27" s="2">
        <v>7260.5042020000001</v>
      </c>
      <c r="BN27" s="2">
        <v>0.82826</v>
      </c>
      <c r="BP27" s="2">
        <f t="shared" si="0"/>
        <v>0.82329863636363643</v>
      </c>
    </row>
    <row r="28" spans="1:68" x14ac:dyDescent="0.45">
      <c r="A28" s="2">
        <v>-0.6</v>
      </c>
      <c r="B28" s="2">
        <v>4</v>
      </c>
      <c r="C28" s="2">
        <v>0.52631099999999997</v>
      </c>
      <c r="D28" s="3">
        <v>5.1678599999999998E-2</v>
      </c>
      <c r="E28" s="2">
        <v>7260.5042020000001</v>
      </c>
      <c r="F28" s="2">
        <v>0.97968699999999997</v>
      </c>
      <c r="G28" s="2">
        <v>-0.6</v>
      </c>
      <c r="H28" s="2">
        <v>4</v>
      </c>
      <c r="I28" s="2">
        <v>0.66718100000000002</v>
      </c>
      <c r="J28" s="2">
        <v>1.9767099999999999E-2</v>
      </c>
      <c r="K28" s="2">
        <v>7260.5042020000001</v>
      </c>
      <c r="L28" s="2">
        <v>0.92349899999999996</v>
      </c>
      <c r="M28" s="2">
        <v>-0.6</v>
      </c>
      <c r="N28" s="2">
        <v>4</v>
      </c>
      <c r="O28" s="2">
        <v>0.58573299999999995</v>
      </c>
      <c r="P28" s="2">
        <v>3.07703E-2</v>
      </c>
      <c r="Q28" s="2">
        <v>7260.5042020000001</v>
      </c>
      <c r="R28" s="2">
        <v>0.96757499999999996</v>
      </c>
      <c r="S28" s="2">
        <v>-0.6</v>
      </c>
      <c r="T28" s="2">
        <v>4</v>
      </c>
      <c r="U28" s="2">
        <v>0.76576100000000002</v>
      </c>
      <c r="V28" s="2">
        <v>9.7191599999999993E-3</v>
      </c>
      <c r="W28" s="2">
        <v>7260.5042020000001</v>
      </c>
      <c r="X28" s="2">
        <v>0.88487899999999997</v>
      </c>
      <c r="Y28" s="2">
        <v>-0.6</v>
      </c>
      <c r="Z28" s="2">
        <v>4</v>
      </c>
      <c r="AA28" s="2">
        <v>1.0547599999999999</v>
      </c>
      <c r="AB28" s="2">
        <v>7.3036000000000004E-3</v>
      </c>
      <c r="AC28" s="2">
        <v>7260.5042020000001</v>
      </c>
      <c r="AD28" s="2">
        <v>0.86234999999999995</v>
      </c>
      <c r="AE28" s="2">
        <v>-0.6</v>
      </c>
      <c r="AF28" s="2">
        <v>4</v>
      </c>
      <c r="AG28" s="2">
        <v>0.83124900000000002</v>
      </c>
      <c r="AH28" s="2">
        <v>1.49658E-2</v>
      </c>
      <c r="AI28" s="2">
        <v>7260.5042020000001</v>
      </c>
      <c r="AJ28" s="2">
        <v>0.74661900000000003</v>
      </c>
      <c r="AK28" s="2">
        <v>-0.6</v>
      </c>
      <c r="AL28" s="2">
        <v>4</v>
      </c>
      <c r="AM28" s="2">
        <v>0.834121</v>
      </c>
      <c r="AN28" s="2">
        <v>1.7414599999999999E-2</v>
      </c>
      <c r="AO28" s="2">
        <v>7260.5042020000001</v>
      </c>
      <c r="AP28" s="2">
        <v>0.63623099999999999</v>
      </c>
      <c r="AQ28" s="2">
        <v>-0.6</v>
      </c>
      <c r="AR28" s="2">
        <v>4</v>
      </c>
      <c r="AS28" s="2">
        <v>0.75485500000000005</v>
      </c>
      <c r="AT28" s="2">
        <v>1.1717E-2</v>
      </c>
      <c r="AU28" s="2">
        <v>7260.5042020000001</v>
      </c>
      <c r="AV28" s="2">
        <v>0.79217000000000004</v>
      </c>
      <c r="AW28" s="2">
        <v>-0.6</v>
      </c>
      <c r="AX28" s="2">
        <v>4</v>
      </c>
      <c r="AY28" s="2">
        <v>0.68793400000000005</v>
      </c>
      <c r="AZ28" s="2">
        <v>2.0024400000000001E-2</v>
      </c>
      <c r="BA28" s="2">
        <v>7260.5042020000001</v>
      </c>
      <c r="BB28" s="2">
        <v>0.83621000000000001</v>
      </c>
      <c r="BC28" s="2">
        <v>-0.6</v>
      </c>
      <c r="BD28" s="2">
        <v>4</v>
      </c>
      <c r="BE28" s="2">
        <v>0.58117200000000002</v>
      </c>
      <c r="BF28" s="2">
        <v>2.6511099999999999E-2</v>
      </c>
      <c r="BG28" s="2">
        <v>7260.5042020000001</v>
      </c>
      <c r="BH28" s="2">
        <v>0.88361100000000004</v>
      </c>
      <c r="BI28" s="2">
        <v>-0.6</v>
      </c>
      <c r="BJ28" s="2">
        <v>4</v>
      </c>
      <c r="BK28" s="2">
        <v>0.86343899999999996</v>
      </c>
      <c r="BL28" s="2">
        <v>1.5836599999999999E-2</v>
      </c>
      <c r="BM28" s="2">
        <v>7260.5042020000001</v>
      </c>
      <c r="BN28" s="2">
        <v>0.84806300000000001</v>
      </c>
      <c r="BP28" s="2">
        <f t="shared" si="0"/>
        <v>0.8509903636363636</v>
      </c>
    </row>
    <row r="29" spans="1:68" x14ac:dyDescent="0.45">
      <c r="A29" s="2">
        <v>-0.4</v>
      </c>
      <c r="B29" s="2">
        <v>4</v>
      </c>
      <c r="C29" s="2">
        <v>0.45862399999999998</v>
      </c>
      <c r="D29" s="2">
        <v>3.0149499999999999E-2</v>
      </c>
      <c r="E29" s="2">
        <v>7260.5042020000001</v>
      </c>
      <c r="F29" s="2">
        <v>0.98283100000000001</v>
      </c>
      <c r="G29" s="2">
        <v>-0.4</v>
      </c>
      <c r="H29" s="2">
        <v>4</v>
      </c>
      <c r="I29" s="2">
        <v>0.61519500000000005</v>
      </c>
      <c r="J29" s="2">
        <v>2.0031E-2</v>
      </c>
      <c r="K29" s="2">
        <v>7260.5042020000001</v>
      </c>
      <c r="L29" s="3">
        <v>0.94337800000000005</v>
      </c>
      <c r="M29" s="2">
        <v>-0.4</v>
      </c>
      <c r="N29" s="2">
        <v>4</v>
      </c>
      <c r="O29" s="2">
        <v>0.52575300000000003</v>
      </c>
      <c r="P29" s="2">
        <v>4.2517300000000001E-2</v>
      </c>
      <c r="Q29" s="2">
        <v>7260.5042020000001</v>
      </c>
      <c r="R29" s="2">
        <v>0.97995200000000005</v>
      </c>
      <c r="S29" s="2">
        <v>-0.4</v>
      </c>
      <c r="T29" s="2">
        <v>4</v>
      </c>
      <c r="U29" s="2">
        <v>0.72091799999999995</v>
      </c>
      <c r="V29" s="2">
        <v>1.0279999999999999E-2</v>
      </c>
      <c r="W29" s="2">
        <v>7260.5042020000001</v>
      </c>
      <c r="X29" s="2">
        <v>0.90627100000000005</v>
      </c>
      <c r="Y29" s="2">
        <v>-0.4</v>
      </c>
      <c r="Z29" s="2">
        <v>4</v>
      </c>
      <c r="AA29" s="2">
        <v>1.02267</v>
      </c>
      <c r="AB29" s="2">
        <v>8.43877E-3</v>
      </c>
      <c r="AC29" s="2">
        <v>7260.5042020000001</v>
      </c>
      <c r="AD29" s="2">
        <v>0.89587300000000003</v>
      </c>
      <c r="AE29" s="2">
        <v>-0.4</v>
      </c>
      <c r="AF29" s="2">
        <v>4</v>
      </c>
      <c r="AG29" s="2">
        <v>0.79013199999999995</v>
      </c>
      <c r="AH29" s="2">
        <v>1.35695E-2</v>
      </c>
      <c r="AI29" s="2">
        <v>7260.5042020000001</v>
      </c>
      <c r="AJ29" s="2">
        <v>0.75843700000000003</v>
      </c>
      <c r="AK29" s="2">
        <v>-0.4</v>
      </c>
      <c r="AL29" s="2">
        <v>4</v>
      </c>
      <c r="AM29" s="2">
        <v>0.79315199999999997</v>
      </c>
      <c r="AN29" s="2">
        <v>1.82936E-2</v>
      </c>
      <c r="AO29" s="2">
        <v>7260.5042020000001</v>
      </c>
      <c r="AP29" s="2">
        <v>0.66357100000000002</v>
      </c>
      <c r="AQ29" s="2">
        <v>-0.4</v>
      </c>
      <c r="AR29" s="2">
        <v>4</v>
      </c>
      <c r="AS29" s="2">
        <v>0.70932300000000004</v>
      </c>
      <c r="AT29" s="2">
        <v>1.09958E-2</v>
      </c>
      <c r="AU29" s="2">
        <v>7260.5042020000001</v>
      </c>
      <c r="AV29" s="2">
        <v>0.81901800000000002</v>
      </c>
      <c r="AW29" s="2">
        <v>-0.4</v>
      </c>
      <c r="AX29" s="2">
        <v>4</v>
      </c>
      <c r="AY29" s="2">
        <v>0.63764100000000001</v>
      </c>
      <c r="AZ29" s="2">
        <v>1.8884999999999999E-2</v>
      </c>
      <c r="BA29" s="2">
        <v>7260.5042020000001</v>
      </c>
      <c r="BB29" s="2">
        <v>0.84526900000000005</v>
      </c>
      <c r="BC29" s="2">
        <v>-0.4</v>
      </c>
      <c r="BD29" s="2">
        <v>4</v>
      </c>
      <c r="BE29" s="2">
        <v>0.52066699999999999</v>
      </c>
      <c r="BF29" s="3">
        <v>4.2183100000000001E-2</v>
      </c>
      <c r="BG29" s="2">
        <v>7260.5042020000001</v>
      </c>
      <c r="BH29" s="2">
        <v>0.90867100000000001</v>
      </c>
      <c r="BI29" s="2">
        <v>-0.4</v>
      </c>
      <c r="BJ29" s="2">
        <v>4</v>
      </c>
      <c r="BK29" s="2">
        <v>0.82392900000000002</v>
      </c>
      <c r="BL29" s="2">
        <v>1.9322099999999998E-2</v>
      </c>
      <c r="BM29" s="2">
        <v>7260.5042020000001</v>
      </c>
      <c r="BN29" s="2">
        <v>0.867699</v>
      </c>
      <c r="BP29" s="2">
        <f t="shared" si="0"/>
        <v>0.87008818181818193</v>
      </c>
    </row>
    <row r="30" spans="1:68" x14ac:dyDescent="0.45">
      <c r="A30" s="2">
        <v>-0.2</v>
      </c>
      <c r="B30" s="2">
        <v>4</v>
      </c>
      <c r="C30" s="2">
        <v>0.41271799999999997</v>
      </c>
      <c r="D30" s="2">
        <v>3.6906899999999999E-2</v>
      </c>
      <c r="E30" s="2">
        <v>7260.5042020000001</v>
      </c>
      <c r="F30" s="2">
        <v>0.98434299999999997</v>
      </c>
      <c r="G30" s="2">
        <v>-0.2</v>
      </c>
      <c r="H30" s="2">
        <v>4</v>
      </c>
      <c r="I30" s="2">
        <v>0.58177699999999999</v>
      </c>
      <c r="J30" s="3">
        <v>2.9406600000000001E-2</v>
      </c>
      <c r="K30" s="2">
        <v>7260.5042020000001</v>
      </c>
      <c r="L30" s="2">
        <v>0.9415</v>
      </c>
      <c r="M30" s="2">
        <v>-0.2</v>
      </c>
      <c r="N30" s="2">
        <v>4</v>
      </c>
      <c r="O30" s="2">
        <v>0.48622599999999999</v>
      </c>
      <c r="P30" s="3">
        <v>4.5569499999999999E-2</v>
      </c>
      <c r="Q30" s="2">
        <v>7260.5042020000001</v>
      </c>
      <c r="R30" s="2">
        <v>0.98404700000000001</v>
      </c>
      <c r="S30" s="2">
        <v>-0.2</v>
      </c>
      <c r="T30" s="2">
        <v>4</v>
      </c>
      <c r="U30" s="2">
        <v>0.69262100000000004</v>
      </c>
      <c r="V30" s="2">
        <v>9.1555600000000001E-3</v>
      </c>
      <c r="W30" s="2">
        <v>7260.5042020000001</v>
      </c>
      <c r="X30" s="3">
        <v>0.91650699999999996</v>
      </c>
      <c r="Y30" s="2">
        <v>-0.2</v>
      </c>
      <c r="Z30" s="2">
        <v>4</v>
      </c>
      <c r="AA30" s="2">
        <v>1.00292</v>
      </c>
      <c r="AB30" s="2">
        <v>9.4868299999999999E-3</v>
      </c>
      <c r="AC30" s="2">
        <v>7260.5042020000001</v>
      </c>
      <c r="AD30" s="3">
        <v>0.90269299999999997</v>
      </c>
      <c r="AE30" s="2">
        <v>-0.2</v>
      </c>
      <c r="AF30" s="2">
        <v>4</v>
      </c>
      <c r="AG30" s="2">
        <v>0.764401</v>
      </c>
      <c r="AH30" s="2">
        <v>1.71684E-2</v>
      </c>
      <c r="AI30" s="2">
        <v>7260.5042020000001</v>
      </c>
      <c r="AJ30" s="2">
        <v>0.76442500000000002</v>
      </c>
      <c r="AK30" s="2">
        <v>-0.2</v>
      </c>
      <c r="AL30" s="2">
        <v>4</v>
      </c>
      <c r="AM30" s="2">
        <v>0.76752299999999996</v>
      </c>
      <c r="AN30" s="2">
        <v>1.52745E-2</v>
      </c>
      <c r="AO30" s="2">
        <v>7260.5042020000001</v>
      </c>
      <c r="AP30" s="2">
        <v>0.68743500000000002</v>
      </c>
      <c r="AQ30" s="2">
        <v>-0.2</v>
      </c>
      <c r="AR30" s="2">
        <v>4</v>
      </c>
      <c r="AS30" s="2">
        <v>0.68054400000000004</v>
      </c>
      <c r="AT30" s="2">
        <v>1.1011E-2</v>
      </c>
      <c r="AU30" s="2">
        <v>7260.5042020000001</v>
      </c>
      <c r="AV30" s="2">
        <v>0.84827200000000003</v>
      </c>
      <c r="AW30" s="2">
        <v>-0.2</v>
      </c>
      <c r="AX30" s="2">
        <v>4</v>
      </c>
      <c r="AY30" s="2">
        <v>0.605464</v>
      </c>
      <c r="AZ30" s="2">
        <v>2.26296E-2</v>
      </c>
      <c r="BA30" s="2">
        <v>7260.5042020000001</v>
      </c>
      <c r="BB30" s="2">
        <v>0.88636499999999996</v>
      </c>
      <c r="BC30" s="2">
        <v>-0.2</v>
      </c>
      <c r="BD30" s="2">
        <v>4</v>
      </c>
      <c r="BE30" s="2">
        <v>0.48072300000000001</v>
      </c>
      <c r="BF30" s="2">
        <v>3.3767600000000002E-2</v>
      </c>
      <c r="BG30" s="2">
        <v>7260.5042020000001</v>
      </c>
      <c r="BH30" s="2">
        <v>0.92847299999999999</v>
      </c>
      <c r="BI30" s="2">
        <v>-0.2</v>
      </c>
      <c r="BJ30" s="2">
        <v>4</v>
      </c>
      <c r="BK30" s="2">
        <v>0.79928699999999997</v>
      </c>
      <c r="BL30" s="2">
        <v>2.0710099999999999E-2</v>
      </c>
      <c r="BM30" s="2">
        <v>7260.5042020000001</v>
      </c>
      <c r="BN30" s="2">
        <v>0.88558199999999998</v>
      </c>
      <c r="BP30" s="2">
        <f t="shared" si="0"/>
        <v>0.88451290909090896</v>
      </c>
    </row>
    <row r="31" spans="1:68" x14ac:dyDescent="0.45">
      <c r="A31" s="2">
        <v>0</v>
      </c>
      <c r="B31" s="2">
        <v>4</v>
      </c>
      <c r="C31" s="2">
        <v>0.39623599999999998</v>
      </c>
      <c r="D31" s="2">
        <v>2.2418500000000001E-2</v>
      </c>
      <c r="E31" s="2">
        <v>7260.5042020000001</v>
      </c>
      <c r="F31" s="3">
        <v>0.984541</v>
      </c>
      <c r="G31" s="2">
        <v>0</v>
      </c>
      <c r="H31" s="2">
        <v>4</v>
      </c>
      <c r="I31" s="2">
        <v>0.57020300000000002</v>
      </c>
      <c r="J31" s="2">
        <v>2.8145400000000001E-2</v>
      </c>
      <c r="K31" s="2">
        <v>7260.5042020000001</v>
      </c>
      <c r="L31" s="2">
        <v>0.93062699999999998</v>
      </c>
      <c r="M31" s="2">
        <v>0</v>
      </c>
      <c r="N31" s="2">
        <v>4</v>
      </c>
      <c r="O31" s="2">
        <v>0.47231600000000001</v>
      </c>
      <c r="P31" s="2">
        <v>4.2927100000000003E-2</v>
      </c>
      <c r="Q31" s="2">
        <v>7260.5042020000001</v>
      </c>
      <c r="R31" s="3">
        <v>0.98410699999999995</v>
      </c>
      <c r="S31" s="2">
        <v>0</v>
      </c>
      <c r="T31" s="2">
        <v>4</v>
      </c>
      <c r="U31" s="2">
        <v>0.68292799999999998</v>
      </c>
      <c r="V31" s="2">
        <v>1.08539E-2</v>
      </c>
      <c r="W31" s="2">
        <v>7260.5042020000001</v>
      </c>
      <c r="X31" s="2">
        <v>0.90557100000000001</v>
      </c>
      <c r="Y31" s="2">
        <v>0</v>
      </c>
      <c r="Z31" s="2">
        <v>4</v>
      </c>
      <c r="AA31" s="2">
        <v>0.99625300000000006</v>
      </c>
      <c r="AB31" s="2">
        <v>9.1549300000000004E-3</v>
      </c>
      <c r="AC31" s="2">
        <v>7260.5042020000001</v>
      </c>
      <c r="AD31" s="2">
        <v>0.88509400000000005</v>
      </c>
      <c r="AE31" s="2">
        <v>0</v>
      </c>
      <c r="AF31" s="2">
        <v>4</v>
      </c>
      <c r="AG31" s="2">
        <v>0.755629</v>
      </c>
      <c r="AH31" s="2">
        <v>2.1283900000000001E-2</v>
      </c>
      <c r="AI31" s="2">
        <v>7260.5042020000001</v>
      </c>
      <c r="AJ31" s="2">
        <v>0.77015199999999995</v>
      </c>
      <c r="AK31" s="2">
        <v>0</v>
      </c>
      <c r="AL31" s="2">
        <v>4</v>
      </c>
      <c r="AM31" s="2">
        <v>0.75878699999999999</v>
      </c>
      <c r="AN31" s="2">
        <v>1.8166999999999999E-2</v>
      </c>
      <c r="AO31" s="2">
        <v>7260.5042020000001</v>
      </c>
      <c r="AP31" s="2">
        <v>0.71061300000000005</v>
      </c>
      <c r="AQ31" s="2">
        <v>0</v>
      </c>
      <c r="AR31" s="2">
        <v>4</v>
      </c>
      <c r="AS31" s="2">
        <v>0.67067600000000005</v>
      </c>
      <c r="AT31" s="2">
        <v>1.4216899999999999E-2</v>
      </c>
      <c r="AU31" s="2">
        <v>7260.5042020000001</v>
      </c>
      <c r="AV31" s="2">
        <v>0.87567399999999995</v>
      </c>
      <c r="AW31" s="2">
        <v>0</v>
      </c>
      <c r="AX31" s="2">
        <v>4</v>
      </c>
      <c r="AY31" s="2">
        <v>0.59435099999999996</v>
      </c>
      <c r="AZ31" s="2">
        <v>1.8427900000000001E-2</v>
      </c>
      <c r="BA31" s="2">
        <v>7260.5042020000001</v>
      </c>
      <c r="BB31" s="2">
        <v>0.91876899999999995</v>
      </c>
      <c r="BC31" s="2">
        <v>0</v>
      </c>
      <c r="BD31" s="2">
        <v>4</v>
      </c>
      <c r="BE31" s="2">
        <v>0.46664899999999998</v>
      </c>
      <c r="BF31" s="2">
        <v>3.3045600000000001E-2</v>
      </c>
      <c r="BG31" s="2">
        <v>7260.5042020000001</v>
      </c>
      <c r="BH31" s="2">
        <v>0.94377200000000006</v>
      </c>
      <c r="BI31" s="2">
        <v>0</v>
      </c>
      <c r="BJ31" s="2">
        <v>4</v>
      </c>
      <c r="BK31" s="2">
        <v>0.79090199999999999</v>
      </c>
      <c r="BL31" s="2">
        <v>1.52151E-2</v>
      </c>
      <c r="BM31" s="2">
        <v>7260.5042020000001</v>
      </c>
      <c r="BN31" s="2">
        <v>0.89895000000000003</v>
      </c>
      <c r="BP31" s="2">
        <f t="shared" si="0"/>
        <v>0.89162454545454539</v>
      </c>
    </row>
    <row r="32" spans="1:68" x14ac:dyDescent="0.45">
      <c r="A32" s="2">
        <v>0.2</v>
      </c>
      <c r="B32" s="2">
        <v>4</v>
      </c>
      <c r="C32" s="2">
        <v>0.41271799999999997</v>
      </c>
      <c r="D32" s="2">
        <v>3.8271300000000001E-2</v>
      </c>
      <c r="E32" s="2">
        <v>7260.5042020000001</v>
      </c>
      <c r="F32" s="2">
        <v>0.98287599999999997</v>
      </c>
      <c r="G32" s="2">
        <v>0.2</v>
      </c>
      <c r="H32" s="2">
        <v>4</v>
      </c>
      <c r="I32" s="2">
        <v>0.58177699999999999</v>
      </c>
      <c r="J32" s="2">
        <v>2.3849100000000002E-2</v>
      </c>
      <c r="K32" s="2">
        <v>7260.5042020000001</v>
      </c>
      <c r="L32" s="2">
        <v>0.91625299999999998</v>
      </c>
      <c r="M32" s="2">
        <v>0.2</v>
      </c>
      <c r="N32" s="2">
        <v>4</v>
      </c>
      <c r="O32" s="2">
        <v>0.48622599999999999</v>
      </c>
      <c r="P32" s="2">
        <v>4.0695599999999998E-2</v>
      </c>
      <c r="Q32" s="2">
        <v>7260.5042020000001</v>
      </c>
      <c r="R32" s="2">
        <v>0.98237300000000005</v>
      </c>
      <c r="S32" s="2">
        <v>0.2</v>
      </c>
      <c r="T32" s="2">
        <v>4</v>
      </c>
      <c r="U32" s="2">
        <v>0.69262100000000004</v>
      </c>
      <c r="V32" s="2">
        <v>1.11114E-2</v>
      </c>
      <c r="W32" s="2">
        <v>7260.5042020000001</v>
      </c>
      <c r="X32" s="2">
        <v>0.86718799999999996</v>
      </c>
      <c r="Y32" s="2">
        <v>0.2</v>
      </c>
      <c r="Z32" s="2">
        <v>4</v>
      </c>
      <c r="AA32" s="2">
        <v>1.00292</v>
      </c>
      <c r="AB32" s="2">
        <v>8.3839399999999994E-3</v>
      </c>
      <c r="AC32" s="2">
        <v>7260.5042020000001</v>
      </c>
      <c r="AD32" s="2">
        <v>0.85537300000000005</v>
      </c>
      <c r="AE32" s="2">
        <v>0.2</v>
      </c>
      <c r="AF32" s="2">
        <v>4</v>
      </c>
      <c r="AG32" s="2">
        <v>0.764401</v>
      </c>
      <c r="AH32" s="2">
        <v>1.4564300000000001E-2</v>
      </c>
      <c r="AI32" s="2">
        <v>7260.5042020000001</v>
      </c>
      <c r="AJ32" s="2">
        <v>0.77471800000000002</v>
      </c>
      <c r="AK32" s="2">
        <v>0.2</v>
      </c>
      <c r="AL32" s="2">
        <v>4</v>
      </c>
      <c r="AM32" s="2">
        <v>0.76752299999999996</v>
      </c>
      <c r="AN32" s="2">
        <v>1.6409E-2</v>
      </c>
      <c r="AO32" s="2">
        <v>7260.5042020000001</v>
      </c>
      <c r="AP32" s="2">
        <v>0.74548499999999995</v>
      </c>
      <c r="AQ32" s="2">
        <v>0.2</v>
      </c>
      <c r="AR32" s="2">
        <v>4</v>
      </c>
      <c r="AS32" s="2">
        <v>0.68054400000000004</v>
      </c>
      <c r="AT32" s="2">
        <v>1.4595E-2</v>
      </c>
      <c r="AU32" s="2">
        <v>7260.5042020000001</v>
      </c>
      <c r="AV32" s="2">
        <v>0.89515999999999996</v>
      </c>
      <c r="AW32" s="2">
        <v>0.2</v>
      </c>
      <c r="AX32" s="2">
        <v>4</v>
      </c>
      <c r="AY32" s="2">
        <v>0.605464</v>
      </c>
      <c r="AZ32" s="2">
        <v>2.08443E-2</v>
      </c>
      <c r="BA32" s="2">
        <v>7260.5042020000001</v>
      </c>
      <c r="BB32" s="2">
        <v>0.93701999999999996</v>
      </c>
      <c r="BC32" s="2">
        <v>0.2</v>
      </c>
      <c r="BD32" s="2">
        <v>4</v>
      </c>
      <c r="BE32" s="2">
        <v>0.48072300000000001</v>
      </c>
      <c r="BF32" s="2">
        <v>2.1739700000000001E-2</v>
      </c>
      <c r="BG32" s="2">
        <v>7260.5042020000001</v>
      </c>
      <c r="BH32" s="2">
        <v>0.95501599999999998</v>
      </c>
      <c r="BI32" s="2">
        <v>0.2</v>
      </c>
      <c r="BJ32" s="2">
        <v>4</v>
      </c>
      <c r="BK32" s="2">
        <v>0.79928699999999997</v>
      </c>
      <c r="BL32" s="2">
        <v>1.3949E-2</v>
      </c>
      <c r="BM32" s="2">
        <v>7260.5042020000001</v>
      </c>
      <c r="BN32" s="2">
        <v>0.90761099999999995</v>
      </c>
      <c r="BP32" s="3">
        <f t="shared" si="0"/>
        <v>0.89264299999999996</v>
      </c>
    </row>
    <row r="33" spans="1:68" x14ac:dyDescent="0.45">
      <c r="A33" s="2">
        <v>0.4</v>
      </c>
      <c r="B33" s="2">
        <v>4</v>
      </c>
      <c r="C33" s="2">
        <v>0.45862399999999998</v>
      </c>
      <c r="D33" s="2">
        <v>2.75561E-2</v>
      </c>
      <c r="E33" s="2">
        <v>7260.5042020000001</v>
      </c>
      <c r="F33" s="2">
        <v>0.97839900000000002</v>
      </c>
      <c r="G33" s="2">
        <v>0.4</v>
      </c>
      <c r="H33" s="2">
        <v>4</v>
      </c>
      <c r="I33" s="2">
        <v>0.61519500000000005</v>
      </c>
      <c r="J33" s="2">
        <v>2.1493499999999999E-2</v>
      </c>
      <c r="K33" s="2">
        <v>7260.5042020000001</v>
      </c>
      <c r="L33" s="2">
        <v>0.90182399999999996</v>
      </c>
      <c r="M33" s="2">
        <v>0.4</v>
      </c>
      <c r="N33" s="2">
        <v>4</v>
      </c>
      <c r="O33" s="2">
        <v>0.52575300000000003</v>
      </c>
      <c r="P33" s="2">
        <v>4.0451899999999999E-2</v>
      </c>
      <c r="Q33" s="2">
        <v>7260.5042020000001</v>
      </c>
      <c r="R33" s="2">
        <v>0.97895399999999999</v>
      </c>
      <c r="S33" s="2">
        <v>0.4</v>
      </c>
      <c r="T33" s="2">
        <v>4</v>
      </c>
      <c r="U33" s="2">
        <v>0.72091799999999995</v>
      </c>
      <c r="V33" s="2">
        <v>1.3498100000000001E-2</v>
      </c>
      <c r="W33" s="2">
        <v>7260.5042020000001</v>
      </c>
      <c r="X33" s="2">
        <v>0.81</v>
      </c>
      <c r="Y33" s="2">
        <v>0.4</v>
      </c>
      <c r="Z33" s="2">
        <v>4</v>
      </c>
      <c r="AA33" s="2">
        <v>1.02267</v>
      </c>
      <c r="AB33" s="2">
        <v>1.0936299999999999E-2</v>
      </c>
      <c r="AC33" s="2">
        <v>7260.5042020000001</v>
      </c>
      <c r="AD33" s="2">
        <v>0.82772800000000002</v>
      </c>
      <c r="AE33" s="2">
        <v>0.4</v>
      </c>
      <c r="AF33" s="2">
        <v>4</v>
      </c>
      <c r="AG33" s="2">
        <v>0.79013199999999995</v>
      </c>
      <c r="AH33" s="2">
        <v>1.63103E-2</v>
      </c>
      <c r="AI33" s="2">
        <v>7260.5042020000001</v>
      </c>
      <c r="AJ33" s="3">
        <v>0.774258</v>
      </c>
      <c r="AK33" s="2">
        <v>0.4</v>
      </c>
      <c r="AL33" s="2">
        <v>4</v>
      </c>
      <c r="AM33" s="2">
        <v>0.79315199999999997</v>
      </c>
      <c r="AN33" s="2">
        <v>1.6518700000000001E-2</v>
      </c>
      <c r="AO33" s="2">
        <v>7260.5042020000001</v>
      </c>
      <c r="AP33" s="2">
        <v>0.777725</v>
      </c>
      <c r="AQ33" s="2">
        <v>0.4</v>
      </c>
      <c r="AR33" s="2">
        <v>4</v>
      </c>
      <c r="AS33" s="2">
        <v>0.70932300000000004</v>
      </c>
      <c r="AT33" s="2">
        <v>1.27172E-2</v>
      </c>
      <c r="AU33" s="2">
        <v>7260.5042020000001</v>
      </c>
      <c r="AV33" s="2">
        <v>0.905339</v>
      </c>
      <c r="AW33" s="2">
        <v>0.4</v>
      </c>
      <c r="AX33" s="2">
        <v>4</v>
      </c>
      <c r="AY33" s="2">
        <v>0.63764100000000001</v>
      </c>
      <c r="AZ33" s="2">
        <v>2.13911E-2</v>
      </c>
      <c r="BA33" s="2">
        <v>7260.5042020000001</v>
      </c>
      <c r="BB33" s="3">
        <v>0.94135999999999997</v>
      </c>
      <c r="BC33" s="2">
        <v>0.4</v>
      </c>
      <c r="BD33" s="2">
        <v>4</v>
      </c>
      <c r="BE33" s="2">
        <v>0.52066699999999999</v>
      </c>
      <c r="BF33" s="2">
        <v>1.7802800000000001E-2</v>
      </c>
      <c r="BG33" s="2">
        <v>7260.5042020000001</v>
      </c>
      <c r="BH33" s="2">
        <v>0.96221999999999996</v>
      </c>
      <c r="BI33" s="2">
        <v>0.4</v>
      </c>
      <c r="BJ33" s="2">
        <v>4</v>
      </c>
      <c r="BK33" s="2">
        <v>0.82392900000000002</v>
      </c>
      <c r="BL33" s="2">
        <v>1.4952099999999999E-2</v>
      </c>
      <c r="BM33" s="2">
        <v>7260.5042020000001</v>
      </c>
      <c r="BN33" s="3">
        <v>0.91160399999999997</v>
      </c>
      <c r="BP33" s="2">
        <f t="shared" si="0"/>
        <v>0.88812827272727268</v>
      </c>
    </row>
    <row r="34" spans="1:68" x14ac:dyDescent="0.45">
      <c r="A34" s="2">
        <v>0.6</v>
      </c>
      <c r="B34" s="2">
        <v>4</v>
      </c>
      <c r="C34" s="2">
        <v>0.52631099999999997</v>
      </c>
      <c r="D34" s="2">
        <v>3.0343800000000001E-2</v>
      </c>
      <c r="E34" s="2">
        <v>7260.5042020000001</v>
      </c>
      <c r="F34" s="2">
        <v>0.96692599999999995</v>
      </c>
      <c r="G34" s="2">
        <v>0.6</v>
      </c>
      <c r="H34" s="2">
        <v>4</v>
      </c>
      <c r="I34" s="2">
        <v>0.66718100000000002</v>
      </c>
      <c r="J34" s="2">
        <v>2.1649000000000002E-2</v>
      </c>
      <c r="K34" s="2">
        <v>7260.5042020000001</v>
      </c>
      <c r="L34" s="2">
        <v>0.88581600000000005</v>
      </c>
      <c r="M34" s="2">
        <v>0.6</v>
      </c>
      <c r="N34" s="2">
        <v>4</v>
      </c>
      <c r="O34" s="2">
        <v>0.58573299999999995</v>
      </c>
      <c r="P34" s="2">
        <v>2.8522200000000001E-2</v>
      </c>
      <c r="Q34" s="2">
        <v>7260.5042020000001</v>
      </c>
      <c r="R34" s="2">
        <v>0.97232700000000005</v>
      </c>
      <c r="S34" s="2">
        <v>0.6</v>
      </c>
      <c r="T34" s="2">
        <v>4</v>
      </c>
      <c r="U34" s="2">
        <v>0.76576100000000002</v>
      </c>
      <c r="V34" s="2">
        <v>1.4268599999999999E-2</v>
      </c>
      <c r="W34" s="2">
        <v>7260.5042020000001</v>
      </c>
      <c r="X34" s="2">
        <v>0.75726099999999996</v>
      </c>
      <c r="Y34" s="2">
        <v>0.6</v>
      </c>
      <c r="Z34" s="2">
        <v>4</v>
      </c>
      <c r="AA34" s="2">
        <v>1.0547599999999999</v>
      </c>
      <c r="AB34" s="2">
        <v>1.2338E-2</v>
      </c>
      <c r="AC34" s="2">
        <v>7260.5042020000001</v>
      </c>
      <c r="AD34" s="2">
        <v>0.788323</v>
      </c>
      <c r="AE34" s="2">
        <v>0.6</v>
      </c>
      <c r="AF34" s="2">
        <v>4</v>
      </c>
      <c r="AG34" s="2">
        <v>0.83124900000000002</v>
      </c>
      <c r="AH34" s="2">
        <v>1.7153600000000001E-2</v>
      </c>
      <c r="AI34" s="2">
        <v>7260.5042020000001</v>
      </c>
      <c r="AJ34" s="2">
        <v>0.77070099999999997</v>
      </c>
      <c r="AK34" s="2">
        <v>0.6</v>
      </c>
      <c r="AL34" s="2">
        <v>4</v>
      </c>
      <c r="AM34" s="2">
        <v>0.834121</v>
      </c>
      <c r="AN34" s="2">
        <v>1.1787799999999999E-2</v>
      </c>
      <c r="AO34" s="2">
        <v>7260.5042020000001</v>
      </c>
      <c r="AP34" s="2">
        <v>0.80002700000000004</v>
      </c>
      <c r="AQ34" s="2">
        <v>0.6</v>
      </c>
      <c r="AR34" s="2">
        <v>4</v>
      </c>
      <c r="AS34" s="2">
        <v>0.75485500000000005</v>
      </c>
      <c r="AT34" s="2">
        <v>1.05667E-2</v>
      </c>
      <c r="AU34" s="2">
        <v>7260.5042020000001</v>
      </c>
      <c r="AV34" s="3">
        <v>0.90695199999999998</v>
      </c>
      <c r="AW34" s="2">
        <v>0.6</v>
      </c>
      <c r="AX34" s="2">
        <v>4</v>
      </c>
      <c r="AY34" s="2">
        <v>0.68793400000000005</v>
      </c>
      <c r="AZ34" s="2">
        <v>1.8782400000000001E-2</v>
      </c>
      <c r="BA34" s="2">
        <v>7260.5042020000001</v>
      </c>
      <c r="BB34" s="2">
        <v>0.93555299999999997</v>
      </c>
      <c r="BC34" s="2">
        <v>0.6</v>
      </c>
      <c r="BD34" s="2">
        <v>4</v>
      </c>
      <c r="BE34" s="2">
        <v>0.58117200000000002</v>
      </c>
      <c r="BF34" s="2">
        <v>2.0077500000000002E-2</v>
      </c>
      <c r="BG34" s="2">
        <v>7260.5042020000001</v>
      </c>
      <c r="BH34" s="2">
        <v>0.96581799999999995</v>
      </c>
      <c r="BI34" s="2">
        <v>0.6</v>
      </c>
      <c r="BJ34" s="2">
        <v>4</v>
      </c>
      <c r="BK34" s="2">
        <v>0.86343899999999996</v>
      </c>
      <c r="BL34" s="2">
        <v>1.69845E-2</v>
      </c>
      <c r="BM34" s="2">
        <v>7260.5042020000001</v>
      </c>
      <c r="BN34" s="2">
        <v>0.90987799999999996</v>
      </c>
      <c r="BP34" s="2">
        <f t="shared" si="0"/>
        <v>0.87814381818181819</v>
      </c>
    </row>
    <row r="35" spans="1:68" x14ac:dyDescent="0.45">
      <c r="A35" s="2">
        <v>0.8</v>
      </c>
      <c r="B35" s="2">
        <v>4</v>
      </c>
      <c r="C35" s="2">
        <v>0.60855300000000001</v>
      </c>
      <c r="D35" s="2">
        <v>2.4988E-2</v>
      </c>
      <c r="E35" s="2">
        <v>7260.5042020000001</v>
      </c>
      <c r="F35" s="2">
        <v>0.93867100000000003</v>
      </c>
      <c r="G35" s="2">
        <v>0.8</v>
      </c>
      <c r="H35" s="2">
        <v>4</v>
      </c>
      <c r="I35" s="2">
        <v>0.73380100000000004</v>
      </c>
      <c r="J35" s="2">
        <v>2.06719E-2</v>
      </c>
      <c r="K35" s="2">
        <v>7260.5042020000001</v>
      </c>
      <c r="L35" s="2">
        <v>0.86568199999999995</v>
      </c>
      <c r="M35" s="2">
        <v>0.8</v>
      </c>
      <c r="N35" s="2">
        <v>4</v>
      </c>
      <c r="O35" s="2">
        <v>0.66061800000000004</v>
      </c>
      <c r="P35" s="2">
        <v>2.2058500000000002E-2</v>
      </c>
      <c r="Q35" s="2">
        <v>7260.5042020000001</v>
      </c>
      <c r="R35" s="2">
        <v>0.95865500000000003</v>
      </c>
      <c r="S35" s="2">
        <v>0.8</v>
      </c>
      <c r="T35" s="2">
        <v>4</v>
      </c>
      <c r="U35" s="2">
        <v>0.82445299999999999</v>
      </c>
      <c r="V35" s="2">
        <v>1.6038899999999998E-2</v>
      </c>
      <c r="W35" s="2">
        <v>7260.5042020000001</v>
      </c>
      <c r="X35" s="2">
        <v>0.68721900000000002</v>
      </c>
      <c r="Y35" s="2">
        <v>0.8</v>
      </c>
      <c r="Z35" s="2">
        <v>4</v>
      </c>
      <c r="AA35" s="2">
        <v>1.0981099999999999</v>
      </c>
      <c r="AB35" s="2">
        <v>8.98148E-3</v>
      </c>
      <c r="AC35" s="2">
        <v>7260.5042020000001</v>
      </c>
      <c r="AD35" s="2">
        <v>0.73814400000000002</v>
      </c>
      <c r="AE35" s="2">
        <v>0.8</v>
      </c>
      <c r="AF35" s="2">
        <v>4</v>
      </c>
      <c r="AG35" s="2">
        <v>0.88561199999999995</v>
      </c>
      <c r="AH35" s="3">
        <v>2.4973499999999999E-2</v>
      </c>
      <c r="AI35" s="2">
        <v>7260.5042020000001</v>
      </c>
      <c r="AJ35" s="2">
        <v>0.76275300000000001</v>
      </c>
      <c r="AK35" s="2">
        <v>0.8</v>
      </c>
      <c r="AL35" s="2">
        <v>4</v>
      </c>
      <c r="AM35" s="2">
        <v>0.88830799999999999</v>
      </c>
      <c r="AN35" s="2">
        <v>1.2015899999999999E-2</v>
      </c>
      <c r="AO35" s="2">
        <v>7260.5042020000001</v>
      </c>
      <c r="AP35" s="3">
        <v>0.80485799999999996</v>
      </c>
      <c r="AQ35" s="2">
        <v>0.8</v>
      </c>
      <c r="AR35" s="2">
        <v>4</v>
      </c>
      <c r="AS35" s="2">
        <v>0.814334</v>
      </c>
      <c r="AT35" s="2">
        <v>1.0755600000000001E-2</v>
      </c>
      <c r="AU35" s="2">
        <v>7260.5042020000001</v>
      </c>
      <c r="AV35" s="2">
        <v>0.89786500000000002</v>
      </c>
      <c r="AW35" s="2">
        <v>0.8</v>
      </c>
      <c r="AX35" s="2">
        <v>4</v>
      </c>
      <c r="AY35" s="2">
        <v>0.75271900000000003</v>
      </c>
      <c r="AZ35" s="2">
        <v>1.53889E-2</v>
      </c>
      <c r="BA35" s="2">
        <v>7260.5042020000001</v>
      </c>
      <c r="BB35" s="2">
        <v>0.92150399999999999</v>
      </c>
      <c r="BC35" s="2">
        <v>0.8</v>
      </c>
      <c r="BD35" s="2">
        <v>4</v>
      </c>
      <c r="BE35" s="2">
        <v>0.65657799999999999</v>
      </c>
      <c r="BF35" s="2">
        <v>2.1974500000000001E-2</v>
      </c>
      <c r="BG35" s="2">
        <v>7260.5042020000001</v>
      </c>
      <c r="BH35" s="3">
        <v>0.96725300000000003</v>
      </c>
      <c r="BI35" s="2">
        <v>0.8</v>
      </c>
      <c r="BJ35" s="2">
        <v>4</v>
      </c>
      <c r="BK35" s="2">
        <v>0.91589299999999996</v>
      </c>
      <c r="BL35" s="2">
        <v>1.7663000000000002E-2</v>
      </c>
      <c r="BM35" s="2">
        <v>7260.5042020000001</v>
      </c>
      <c r="BN35" s="2">
        <v>0.89818200000000004</v>
      </c>
      <c r="BP35" s="2">
        <f t="shared" si="0"/>
        <v>0.85825327272727281</v>
      </c>
    </row>
    <row r="36" spans="1:68" x14ac:dyDescent="0.45">
      <c r="A36" s="2">
        <v>1</v>
      </c>
      <c r="B36" s="2">
        <v>4</v>
      </c>
      <c r="C36" s="2">
        <v>0.70023999999999997</v>
      </c>
      <c r="D36" s="2">
        <v>2.9393800000000001E-2</v>
      </c>
      <c r="E36" s="2">
        <v>7260.5042020000001</v>
      </c>
      <c r="F36" s="2">
        <v>0.88243099999999997</v>
      </c>
      <c r="G36" s="2">
        <v>1</v>
      </c>
      <c r="H36" s="2">
        <v>4</v>
      </c>
      <c r="I36" s="2">
        <v>0.81145800000000001</v>
      </c>
      <c r="J36" s="2">
        <v>1.7961700000000001E-2</v>
      </c>
      <c r="K36" s="2">
        <v>7260.5042020000001</v>
      </c>
      <c r="L36" s="2">
        <v>0.84305399999999997</v>
      </c>
      <c r="M36" s="2">
        <v>1</v>
      </c>
      <c r="N36" s="2">
        <v>4</v>
      </c>
      <c r="O36" s="2">
        <v>0.74593299999999996</v>
      </c>
      <c r="P36" s="2">
        <v>2.0967199999999998E-2</v>
      </c>
      <c r="Q36" s="2">
        <v>7260.5042020000001</v>
      </c>
      <c r="R36" s="2">
        <v>0.92657599999999996</v>
      </c>
      <c r="S36" s="2">
        <v>1</v>
      </c>
      <c r="T36" s="2">
        <v>4</v>
      </c>
      <c r="U36" s="2">
        <v>0.89427299999999998</v>
      </c>
      <c r="V36" s="2">
        <v>1.6474200000000001E-2</v>
      </c>
      <c r="W36" s="2">
        <v>7260.5042020000001</v>
      </c>
      <c r="X36" s="2">
        <v>0.60453599999999996</v>
      </c>
      <c r="Y36" s="2">
        <v>1</v>
      </c>
      <c r="Z36" s="2">
        <v>4</v>
      </c>
      <c r="AA36" s="2">
        <v>1.1514599999999999</v>
      </c>
      <c r="AB36" s="2">
        <v>1.04285E-2</v>
      </c>
      <c r="AC36" s="2">
        <v>7260.5042020000001</v>
      </c>
      <c r="AD36" s="2">
        <v>0.65767399999999998</v>
      </c>
      <c r="AE36" s="2">
        <v>1</v>
      </c>
      <c r="AF36" s="2">
        <v>4</v>
      </c>
      <c r="AG36" s="2">
        <v>0.95095200000000002</v>
      </c>
      <c r="AH36" s="2">
        <v>2.3395300000000001E-2</v>
      </c>
      <c r="AI36" s="2">
        <v>7260.5042020000001</v>
      </c>
      <c r="AJ36" s="2">
        <v>0.74974200000000002</v>
      </c>
      <c r="AK36" s="2">
        <v>1</v>
      </c>
      <c r="AL36" s="2">
        <v>4</v>
      </c>
      <c r="AM36" s="2">
        <v>0.95346299999999995</v>
      </c>
      <c r="AN36" s="2">
        <v>1.3970700000000001E-2</v>
      </c>
      <c r="AO36" s="2">
        <v>7260.5042020000001</v>
      </c>
      <c r="AP36" s="2">
        <v>0.78326200000000001</v>
      </c>
      <c r="AQ36" s="2">
        <v>1</v>
      </c>
      <c r="AR36" s="2">
        <v>4</v>
      </c>
      <c r="AS36" s="2">
        <v>0.88495199999999996</v>
      </c>
      <c r="AT36" s="2">
        <v>1.4059500000000001E-2</v>
      </c>
      <c r="AU36" s="2">
        <v>7260.5042020000001</v>
      </c>
      <c r="AV36" s="2">
        <v>0.87456699999999998</v>
      </c>
      <c r="AW36" s="2">
        <v>1</v>
      </c>
      <c r="AX36" s="2">
        <v>4</v>
      </c>
      <c r="AY36" s="2">
        <v>0.82860500000000004</v>
      </c>
      <c r="AZ36" s="2">
        <v>1.6601999999999999E-2</v>
      </c>
      <c r="BA36" s="2">
        <v>7260.5042020000001</v>
      </c>
      <c r="BB36" s="2">
        <v>0.89983299999999999</v>
      </c>
      <c r="BC36" s="2">
        <v>1</v>
      </c>
      <c r="BD36" s="2">
        <v>4</v>
      </c>
      <c r="BE36" s="2">
        <v>0.74235700000000004</v>
      </c>
      <c r="BF36" s="2">
        <v>1.9799899999999999E-2</v>
      </c>
      <c r="BG36" s="2">
        <v>7260.5042020000001</v>
      </c>
      <c r="BH36" s="2">
        <v>0.96468399999999999</v>
      </c>
      <c r="BI36" s="2">
        <v>1</v>
      </c>
      <c r="BJ36" s="2">
        <v>4</v>
      </c>
      <c r="BK36" s="2">
        <v>0.97921400000000003</v>
      </c>
      <c r="BL36" s="2">
        <v>1.51126E-2</v>
      </c>
      <c r="BM36" s="2">
        <v>7260.5042020000001</v>
      </c>
      <c r="BN36" s="2">
        <v>0.87222900000000003</v>
      </c>
      <c r="BP36" s="2">
        <f t="shared" si="0"/>
        <v>0.82350800000000002</v>
      </c>
    </row>
    <row r="37" spans="1:68" x14ac:dyDescent="0.45">
      <c r="A37" s="2">
        <v>1.2</v>
      </c>
      <c r="B37" s="2">
        <v>4</v>
      </c>
      <c r="C37" s="2">
        <v>0.79812499999999997</v>
      </c>
      <c r="D37" s="2">
        <v>2.2480699999999999E-2</v>
      </c>
      <c r="E37" s="2">
        <v>7260.5042020000001</v>
      </c>
      <c r="F37" s="2">
        <v>0.80664400000000003</v>
      </c>
      <c r="G37" s="2">
        <v>1.2</v>
      </c>
      <c r="H37" s="2">
        <v>4</v>
      </c>
      <c r="I37" s="2">
        <v>0.89729099999999995</v>
      </c>
      <c r="J37" s="2">
        <v>2.2074799999999999E-2</v>
      </c>
      <c r="K37" s="2">
        <v>7260.5042020000001</v>
      </c>
      <c r="L37" s="2">
        <v>0.81592399999999998</v>
      </c>
      <c r="M37" s="2">
        <v>1.2</v>
      </c>
      <c r="N37" s="2">
        <v>4</v>
      </c>
      <c r="O37" s="2">
        <v>0.83850000000000002</v>
      </c>
      <c r="P37" s="2">
        <v>1.6943699999999999E-2</v>
      </c>
      <c r="Q37" s="2">
        <v>7260.5042020000001</v>
      </c>
      <c r="R37" s="2">
        <v>0.87016199999999999</v>
      </c>
      <c r="S37" s="2">
        <v>1.2</v>
      </c>
      <c r="T37" s="2">
        <v>4</v>
      </c>
      <c r="U37" s="2">
        <v>0.97282599999999997</v>
      </c>
      <c r="V37" s="2">
        <v>1.67887E-2</v>
      </c>
      <c r="W37" s="2">
        <v>7260.5042020000001</v>
      </c>
      <c r="X37" s="2">
        <v>0.52500999999999998</v>
      </c>
      <c r="Y37" s="2">
        <v>1.2</v>
      </c>
      <c r="Z37" s="2">
        <v>4</v>
      </c>
      <c r="AA37" s="2">
        <v>1.21347</v>
      </c>
      <c r="AB37" s="3">
        <v>1.43468E-2</v>
      </c>
      <c r="AC37" s="2">
        <v>7260.5042020000001</v>
      </c>
      <c r="AD37" s="2">
        <v>0.562809</v>
      </c>
      <c r="AE37" s="2">
        <v>1.2</v>
      </c>
      <c r="AF37" s="2">
        <v>4</v>
      </c>
      <c r="AG37" s="2">
        <v>1.0251699999999999</v>
      </c>
      <c r="AH37" s="2">
        <v>1.56642E-2</v>
      </c>
      <c r="AI37" s="2">
        <v>7260.5042020000001</v>
      </c>
      <c r="AJ37" s="2">
        <v>0.72999899999999995</v>
      </c>
      <c r="AK37" s="2">
        <v>1.2</v>
      </c>
      <c r="AL37" s="2">
        <v>4</v>
      </c>
      <c r="AM37" s="2">
        <v>1.0275000000000001</v>
      </c>
      <c r="AN37" s="2">
        <v>1.2571199999999999E-2</v>
      </c>
      <c r="AO37" s="2">
        <v>7260.5042020000001</v>
      </c>
      <c r="AP37" s="2">
        <v>0.73707999999999996</v>
      </c>
      <c r="AQ37" s="2">
        <v>1.2</v>
      </c>
      <c r="AR37" s="2">
        <v>4</v>
      </c>
      <c r="AS37" s="2">
        <v>0.96426500000000004</v>
      </c>
      <c r="AT37" s="2">
        <v>8.91868E-3</v>
      </c>
      <c r="AU37" s="2">
        <v>7260.5042020000001</v>
      </c>
      <c r="AV37" s="2">
        <v>0.83191499999999996</v>
      </c>
      <c r="AW37" s="2">
        <v>1.2</v>
      </c>
      <c r="AX37" s="2">
        <v>4</v>
      </c>
      <c r="AY37" s="2">
        <v>0.91282700000000006</v>
      </c>
      <c r="AZ37" s="2">
        <v>1.41332E-2</v>
      </c>
      <c r="BA37" s="2">
        <v>7260.5042020000001</v>
      </c>
      <c r="BB37" s="2">
        <v>0.87467300000000003</v>
      </c>
      <c r="BC37" s="2">
        <v>1.2</v>
      </c>
      <c r="BD37" s="2">
        <v>4</v>
      </c>
      <c r="BE37" s="2">
        <v>0.83532099999999998</v>
      </c>
      <c r="BF37" s="2">
        <v>1.5669599999999999E-2</v>
      </c>
      <c r="BG37" s="2">
        <v>7260.5042020000001</v>
      </c>
      <c r="BH37" s="2">
        <v>0.95126200000000005</v>
      </c>
      <c r="BI37" s="2">
        <v>1.2</v>
      </c>
      <c r="BJ37" s="2">
        <v>4</v>
      </c>
      <c r="BK37" s="2">
        <v>1.0514399999999999</v>
      </c>
      <c r="BL37" s="2">
        <v>1.51445E-2</v>
      </c>
      <c r="BM37" s="2">
        <v>7260.5042020000001</v>
      </c>
      <c r="BN37" s="2">
        <v>0.82451099999999999</v>
      </c>
      <c r="BP37" s="2">
        <f t="shared" si="0"/>
        <v>0.77545354545454537</v>
      </c>
    </row>
    <row r="38" spans="1:68" x14ac:dyDescent="0.45">
      <c r="A38" s="2">
        <v>1.4</v>
      </c>
      <c r="B38" s="2">
        <v>4</v>
      </c>
      <c r="C38" s="2">
        <v>0.90018699999999996</v>
      </c>
      <c r="D38" s="2">
        <v>1.7632599999999998E-2</v>
      </c>
      <c r="E38" s="2">
        <v>7260.5042020000001</v>
      </c>
      <c r="F38" s="2">
        <v>0.71472800000000003</v>
      </c>
      <c r="G38" s="2">
        <v>1.4</v>
      </c>
      <c r="H38" s="2">
        <v>4</v>
      </c>
      <c r="I38" s="2">
        <v>0.989174</v>
      </c>
      <c r="J38" s="2">
        <v>1.29268E-2</v>
      </c>
      <c r="K38" s="2">
        <v>7260.5042020000001</v>
      </c>
      <c r="L38" s="2">
        <v>0.78162399999999999</v>
      </c>
      <c r="M38" s="2">
        <v>1.4</v>
      </c>
      <c r="N38" s="2">
        <v>4</v>
      </c>
      <c r="O38" s="2">
        <v>0.93617099999999998</v>
      </c>
      <c r="P38" s="2">
        <v>1.5321700000000001E-2</v>
      </c>
      <c r="Q38" s="2">
        <v>7260.5042020000001</v>
      </c>
      <c r="R38" s="2">
        <v>0.79480399999999995</v>
      </c>
      <c r="S38" s="2">
        <v>1.4</v>
      </c>
      <c r="T38" s="2">
        <v>4</v>
      </c>
      <c r="U38" s="2">
        <v>1.0581700000000001</v>
      </c>
      <c r="V38" s="3">
        <v>2.10113E-2</v>
      </c>
      <c r="W38" s="2">
        <v>7260.5042020000001</v>
      </c>
      <c r="X38" s="2">
        <v>0.46449400000000002</v>
      </c>
      <c r="Y38" s="2">
        <v>1.4</v>
      </c>
      <c r="Z38" s="2">
        <v>4</v>
      </c>
      <c r="AA38" s="2">
        <v>1.28291</v>
      </c>
      <c r="AB38" s="2">
        <v>1.42021E-2</v>
      </c>
      <c r="AC38" s="2">
        <v>7260.5042020000001</v>
      </c>
      <c r="AD38" s="2">
        <v>0.53099600000000002</v>
      </c>
      <c r="AE38" s="2">
        <v>1.4</v>
      </c>
      <c r="AF38" s="2">
        <v>4</v>
      </c>
      <c r="AG38" s="2">
        <v>1.1064799999999999</v>
      </c>
      <c r="AH38" s="2">
        <v>1.4436900000000001E-2</v>
      </c>
      <c r="AI38" s="2">
        <v>7260.5042020000001</v>
      </c>
      <c r="AJ38" s="2">
        <v>0.709511</v>
      </c>
      <c r="AK38" s="2">
        <v>1.4</v>
      </c>
      <c r="AL38" s="2">
        <v>4</v>
      </c>
      <c r="AM38" s="2">
        <v>1.1086400000000001</v>
      </c>
      <c r="AN38" s="2">
        <v>1.0024099999999999E-2</v>
      </c>
      <c r="AO38" s="2">
        <v>7260.5042020000001</v>
      </c>
      <c r="AP38" s="2">
        <v>0.65718799999999999</v>
      </c>
      <c r="AQ38" s="2">
        <v>1.4</v>
      </c>
      <c r="AR38" s="2">
        <v>4</v>
      </c>
      <c r="AS38" s="2">
        <v>1.0503</v>
      </c>
      <c r="AT38" s="2">
        <v>1.01916E-2</v>
      </c>
      <c r="AU38" s="2">
        <v>7260.5042020000001</v>
      </c>
      <c r="AV38" s="2">
        <v>0.76850799999999997</v>
      </c>
      <c r="AW38" s="2">
        <v>1.4</v>
      </c>
      <c r="AX38" s="2">
        <v>4</v>
      </c>
      <c r="AY38" s="2">
        <v>1.00329</v>
      </c>
      <c r="AZ38" s="2">
        <v>1.2373800000000001E-2</v>
      </c>
      <c r="BA38" s="2">
        <v>7260.5042020000001</v>
      </c>
      <c r="BB38" s="2">
        <v>0.83862400000000004</v>
      </c>
      <c r="BC38" s="2">
        <v>1.4</v>
      </c>
      <c r="BD38" s="2">
        <v>4</v>
      </c>
      <c r="BE38" s="2">
        <v>0.93332400000000004</v>
      </c>
      <c r="BF38" s="2">
        <v>1.24069E-2</v>
      </c>
      <c r="BG38" s="2">
        <v>7260.5042020000001</v>
      </c>
      <c r="BH38" s="2">
        <v>0.91530699999999998</v>
      </c>
      <c r="BI38" s="2">
        <v>1.4</v>
      </c>
      <c r="BJ38" s="2">
        <v>4</v>
      </c>
      <c r="BK38" s="2">
        <v>1.13087</v>
      </c>
      <c r="BL38" s="2">
        <v>1.19598E-2</v>
      </c>
      <c r="BM38" s="2">
        <v>7260.5042020000001</v>
      </c>
      <c r="BN38" s="2">
        <v>0.75695999999999997</v>
      </c>
      <c r="BP38" s="2">
        <f t="shared" si="0"/>
        <v>0.7211585454545455</v>
      </c>
    </row>
    <row r="39" spans="1:68" x14ac:dyDescent="0.45">
      <c r="A39" s="2">
        <v>1.6</v>
      </c>
      <c r="B39" s="2">
        <v>4</v>
      </c>
      <c r="C39" s="2">
        <v>1.00515</v>
      </c>
      <c r="D39" s="2">
        <v>1.41444E-2</v>
      </c>
      <c r="E39" s="2">
        <v>7260.5042020000001</v>
      </c>
      <c r="F39" s="2">
        <v>0.59336199999999995</v>
      </c>
      <c r="G39" s="2">
        <v>1.6</v>
      </c>
      <c r="H39" s="2">
        <v>4</v>
      </c>
      <c r="I39" s="2">
        <v>1.0855699999999999</v>
      </c>
      <c r="J39" s="2">
        <v>1.2384900000000001E-2</v>
      </c>
      <c r="K39" s="2">
        <v>7260.5042020000001</v>
      </c>
      <c r="L39" s="2">
        <v>0.74349200000000004</v>
      </c>
      <c r="M39" s="2">
        <v>1.6</v>
      </c>
      <c r="N39" s="2">
        <v>4</v>
      </c>
      <c r="O39" s="2">
        <v>1.0375000000000001</v>
      </c>
      <c r="P39" s="2">
        <v>1.5200999999999999E-2</v>
      </c>
      <c r="Q39" s="2">
        <v>7260.5042020000001</v>
      </c>
      <c r="R39" s="2">
        <v>0.71717699999999995</v>
      </c>
      <c r="S39" s="2">
        <v>1.6</v>
      </c>
      <c r="T39" s="2">
        <v>4</v>
      </c>
      <c r="U39" s="2">
        <v>1.14879</v>
      </c>
      <c r="V39" s="2">
        <v>1.8013100000000001E-2</v>
      </c>
      <c r="W39" s="2">
        <v>7260.5042020000001</v>
      </c>
      <c r="X39" s="2">
        <v>0.42593500000000001</v>
      </c>
      <c r="Y39" s="2">
        <v>1.6</v>
      </c>
      <c r="Z39" s="2">
        <v>4</v>
      </c>
      <c r="AA39" s="2">
        <v>1.3586199999999999</v>
      </c>
      <c r="AB39" s="2">
        <v>1.03594E-2</v>
      </c>
      <c r="AC39" s="2">
        <v>7260.5042020000001</v>
      </c>
      <c r="AD39" s="2">
        <v>0.51469699999999996</v>
      </c>
      <c r="AE39" s="2">
        <v>1.6</v>
      </c>
      <c r="AF39" s="2">
        <v>4</v>
      </c>
      <c r="AG39" s="2">
        <v>1.1934400000000001</v>
      </c>
      <c r="AH39" s="2">
        <v>1.34345E-2</v>
      </c>
      <c r="AI39" s="2">
        <v>7260.5042020000001</v>
      </c>
      <c r="AJ39" s="2">
        <v>0.68326200000000004</v>
      </c>
      <c r="AK39" s="2">
        <v>1.6</v>
      </c>
      <c r="AL39" s="2">
        <v>4</v>
      </c>
      <c r="AM39" s="2">
        <v>1.1954499999999999</v>
      </c>
      <c r="AN39" s="2">
        <v>8.5414500000000008E-3</v>
      </c>
      <c r="AO39" s="2">
        <v>7260.5042020000001</v>
      </c>
      <c r="AP39" s="2">
        <v>0.58953800000000001</v>
      </c>
      <c r="AQ39" s="2">
        <v>1.6</v>
      </c>
      <c r="AR39" s="2">
        <v>4</v>
      </c>
      <c r="AS39" s="2">
        <v>1.1415500000000001</v>
      </c>
      <c r="AT39" s="2">
        <v>7.4943800000000001E-3</v>
      </c>
      <c r="AU39" s="2">
        <v>7260.5042020000001</v>
      </c>
      <c r="AV39" s="2">
        <v>0.68208500000000005</v>
      </c>
      <c r="AW39" s="2">
        <v>1.6</v>
      </c>
      <c r="AX39" s="2">
        <v>4</v>
      </c>
      <c r="AY39" s="2">
        <v>1.0984499999999999</v>
      </c>
      <c r="AZ39" s="2">
        <v>1.4219900000000001E-2</v>
      </c>
      <c r="BA39" s="2">
        <v>7260.5042020000001</v>
      </c>
      <c r="BB39" s="2">
        <v>0.76937900000000004</v>
      </c>
      <c r="BC39" s="2">
        <v>1.6</v>
      </c>
      <c r="BD39" s="2">
        <v>4</v>
      </c>
      <c r="BE39" s="2">
        <v>1.03494</v>
      </c>
      <c r="BF39" s="2">
        <v>1.1943799999999999E-2</v>
      </c>
      <c r="BG39" s="2">
        <v>7260.5042020000001</v>
      </c>
      <c r="BH39" s="2">
        <v>0.85616800000000004</v>
      </c>
      <c r="BI39" s="2">
        <v>1.6</v>
      </c>
      <c r="BJ39" s="2">
        <v>4</v>
      </c>
      <c r="BK39" s="2">
        <v>1.21608</v>
      </c>
      <c r="BL39" s="2">
        <v>1.4197599999999999E-2</v>
      </c>
      <c r="BM39" s="2">
        <v>7260.5042020000001</v>
      </c>
      <c r="BN39" s="2">
        <v>0.68694100000000002</v>
      </c>
      <c r="BP39" s="2">
        <f t="shared" si="0"/>
        <v>0.66018509090909094</v>
      </c>
    </row>
    <row r="40" spans="1:68" x14ac:dyDescent="0.45">
      <c r="A40" s="2">
        <v>1.8</v>
      </c>
      <c r="B40" s="2">
        <v>4</v>
      </c>
      <c r="C40" s="2">
        <v>1.1122099999999999</v>
      </c>
      <c r="D40" s="2">
        <v>9.2058899999999996E-3</v>
      </c>
      <c r="E40" s="2">
        <v>7260.5042020000001</v>
      </c>
      <c r="F40" s="2">
        <v>0.55920499999999995</v>
      </c>
      <c r="G40" s="2">
        <v>1.8</v>
      </c>
      <c r="H40" s="2">
        <v>4</v>
      </c>
      <c r="I40" s="2">
        <v>1.1853800000000001</v>
      </c>
      <c r="J40" s="2">
        <v>1.2324399999999999E-2</v>
      </c>
      <c r="K40" s="2">
        <v>7260.5042020000001</v>
      </c>
      <c r="L40" s="2">
        <v>0.69642899999999996</v>
      </c>
      <c r="M40" s="2">
        <v>1.8</v>
      </c>
      <c r="N40" s="2">
        <v>4</v>
      </c>
      <c r="O40" s="2">
        <v>1.1415299999999999</v>
      </c>
      <c r="P40" s="2">
        <v>1.3160699999999999E-2</v>
      </c>
      <c r="Q40" s="2">
        <v>7260.5042020000001</v>
      </c>
      <c r="R40" s="2">
        <v>0.62565999999999999</v>
      </c>
      <c r="S40" s="2">
        <v>1.8</v>
      </c>
      <c r="T40" s="2">
        <v>4</v>
      </c>
      <c r="U40" s="2">
        <v>1.2435400000000001</v>
      </c>
      <c r="V40" s="2">
        <v>1.6969100000000001E-2</v>
      </c>
      <c r="W40" s="2">
        <v>7260.5042020000001</v>
      </c>
      <c r="X40" s="2">
        <v>0.40159600000000001</v>
      </c>
      <c r="Y40" s="2">
        <v>1.8</v>
      </c>
      <c r="Z40" s="2">
        <v>4</v>
      </c>
      <c r="AA40" s="2">
        <v>1.43963</v>
      </c>
      <c r="AB40" s="2">
        <v>8.5225600000000002E-3</v>
      </c>
      <c r="AC40" s="2">
        <v>7260.5042020000001</v>
      </c>
      <c r="AD40" s="2">
        <v>0.48609200000000002</v>
      </c>
      <c r="AE40" s="2">
        <v>1.8</v>
      </c>
      <c r="AF40" s="2">
        <v>4</v>
      </c>
      <c r="AG40" s="2">
        <v>1.2848999999999999</v>
      </c>
      <c r="AH40" s="2">
        <v>1.3195500000000001E-2</v>
      </c>
      <c r="AI40" s="2">
        <v>7260.5042020000001</v>
      </c>
      <c r="AJ40" s="2">
        <v>0.64805500000000005</v>
      </c>
      <c r="AK40" s="2">
        <v>1.8</v>
      </c>
      <c r="AL40" s="2">
        <v>4</v>
      </c>
      <c r="AM40" s="2">
        <v>1.2867599999999999</v>
      </c>
      <c r="AN40" s="2">
        <v>6.9377299999999996E-3</v>
      </c>
      <c r="AO40" s="2">
        <v>7260.5042020000001</v>
      </c>
      <c r="AP40" s="2">
        <v>0.52509099999999997</v>
      </c>
      <c r="AQ40" s="2">
        <v>1.8</v>
      </c>
      <c r="AR40" s="2">
        <v>4</v>
      </c>
      <c r="AS40" s="2">
        <v>1.23685</v>
      </c>
      <c r="AT40" s="2">
        <v>8.6199699999999994E-3</v>
      </c>
      <c r="AU40" s="2">
        <v>7260.5042020000001</v>
      </c>
      <c r="AV40" s="2">
        <v>0.60851900000000003</v>
      </c>
      <c r="AW40" s="2">
        <v>1.8</v>
      </c>
      <c r="AX40" s="2">
        <v>4</v>
      </c>
      <c r="AY40" s="2">
        <v>1.19719</v>
      </c>
      <c r="AZ40" s="2">
        <v>1.6657399999999999E-2</v>
      </c>
      <c r="BA40" s="2">
        <v>7260.5042020000001</v>
      </c>
      <c r="BB40" s="2">
        <v>0.66737000000000002</v>
      </c>
      <c r="BC40" s="2">
        <v>1.8</v>
      </c>
      <c r="BD40" s="2">
        <v>4</v>
      </c>
      <c r="BE40" s="2">
        <v>1.1391899999999999</v>
      </c>
      <c r="BF40" s="2">
        <v>1.21878E-2</v>
      </c>
      <c r="BG40" s="2">
        <v>7260.5042020000001</v>
      </c>
      <c r="BH40" s="2">
        <v>0.78279100000000001</v>
      </c>
      <c r="BI40" s="2">
        <v>1.8</v>
      </c>
      <c r="BJ40" s="2">
        <v>4</v>
      </c>
      <c r="BK40" s="2">
        <v>1.30596</v>
      </c>
      <c r="BL40" s="2">
        <v>1.2492100000000001E-2</v>
      </c>
      <c r="BM40" s="2">
        <v>7260.5042020000001</v>
      </c>
      <c r="BN40" s="2">
        <v>0.61039100000000002</v>
      </c>
      <c r="BP40" s="2">
        <f t="shared" si="0"/>
        <v>0.60101809090909097</v>
      </c>
    </row>
    <row r="41" spans="1:68" x14ac:dyDescent="0.45">
      <c r="A41" s="2">
        <v>2</v>
      </c>
      <c r="B41" s="2">
        <v>4</v>
      </c>
      <c r="C41" s="2">
        <v>1.22079</v>
      </c>
      <c r="D41" s="2">
        <v>6.5143199999999997E-3</v>
      </c>
      <c r="E41" s="2">
        <v>7260.5042020000001</v>
      </c>
      <c r="F41" s="2">
        <v>0.51928600000000003</v>
      </c>
      <c r="G41" s="2">
        <v>2</v>
      </c>
      <c r="H41" s="2">
        <v>4</v>
      </c>
      <c r="I41" s="2">
        <v>1.2878099999999999</v>
      </c>
      <c r="J41" s="2">
        <v>1.10762E-2</v>
      </c>
      <c r="K41" s="2">
        <v>7260.5042020000001</v>
      </c>
      <c r="L41" s="2">
        <v>0.639876</v>
      </c>
      <c r="M41" s="2">
        <v>2</v>
      </c>
      <c r="N41" s="2">
        <v>4</v>
      </c>
      <c r="O41" s="2">
        <v>1.24756</v>
      </c>
      <c r="P41" s="2">
        <v>1.16068E-2</v>
      </c>
      <c r="Q41" s="2">
        <v>7260.5042020000001</v>
      </c>
      <c r="R41" s="2">
        <v>0.52693400000000001</v>
      </c>
      <c r="S41" s="2">
        <v>2</v>
      </c>
      <c r="T41" s="2">
        <v>4</v>
      </c>
      <c r="U41" s="2">
        <v>1.34154</v>
      </c>
      <c r="V41" s="2">
        <v>1.6592800000000001E-2</v>
      </c>
      <c r="W41" s="2">
        <v>7260.5042020000001</v>
      </c>
      <c r="X41" s="2">
        <v>0.40201599999999998</v>
      </c>
      <c r="Y41" s="2">
        <v>2</v>
      </c>
      <c r="Z41" s="2">
        <v>4</v>
      </c>
      <c r="AA41" s="2">
        <v>1.52508</v>
      </c>
      <c r="AB41" s="2">
        <v>9.9074699999999998E-3</v>
      </c>
      <c r="AC41" s="2">
        <v>7260.5042020000001</v>
      </c>
      <c r="AD41" s="2">
        <v>0.454121</v>
      </c>
      <c r="AE41" s="2">
        <v>2</v>
      </c>
      <c r="AF41" s="2">
        <v>4</v>
      </c>
      <c r="AG41" s="2">
        <v>1.3799699999999999</v>
      </c>
      <c r="AH41" s="2">
        <v>1.0750600000000001E-2</v>
      </c>
      <c r="AI41" s="2">
        <v>7260.5042020000001</v>
      </c>
      <c r="AJ41" s="2">
        <v>0.61136999999999997</v>
      </c>
      <c r="AK41" s="2">
        <v>2</v>
      </c>
      <c r="AL41" s="2">
        <v>4</v>
      </c>
      <c r="AM41" s="2">
        <v>1.3816999999999999</v>
      </c>
      <c r="AN41" s="2">
        <v>5.5350199999999999E-3</v>
      </c>
      <c r="AO41" s="2">
        <v>7260.5042020000001</v>
      </c>
      <c r="AP41" s="2">
        <v>0.43748700000000001</v>
      </c>
      <c r="AQ41" s="2">
        <v>2</v>
      </c>
      <c r="AR41" s="2">
        <v>4</v>
      </c>
      <c r="AS41" s="2">
        <v>1.33534</v>
      </c>
      <c r="AT41" s="2">
        <v>6.6238499999999997E-3</v>
      </c>
      <c r="AU41" s="2">
        <v>7260.5042020000001</v>
      </c>
      <c r="AV41" s="2">
        <v>0.56169100000000005</v>
      </c>
      <c r="AW41" s="2">
        <v>2</v>
      </c>
      <c r="AX41" s="2">
        <v>4</v>
      </c>
      <c r="AY41" s="2">
        <v>1.2986899999999999</v>
      </c>
      <c r="AZ41" s="2">
        <v>1.4698599999999999E-2</v>
      </c>
      <c r="BA41" s="2">
        <v>7260.5042020000001</v>
      </c>
      <c r="BB41" s="2">
        <v>0.621174</v>
      </c>
      <c r="BC41" s="2">
        <v>2</v>
      </c>
      <c r="BD41" s="2">
        <v>4</v>
      </c>
      <c r="BE41" s="2">
        <v>1.24543</v>
      </c>
      <c r="BF41" s="2">
        <v>1.13875E-2</v>
      </c>
      <c r="BG41" s="2">
        <v>7260.5042020000001</v>
      </c>
      <c r="BH41" s="2">
        <v>0.68591599999999997</v>
      </c>
      <c r="BI41" s="2">
        <v>2</v>
      </c>
      <c r="BJ41" s="2">
        <v>4</v>
      </c>
      <c r="BK41" s="2">
        <v>1.3995899999999999</v>
      </c>
      <c r="BL41" s="2">
        <v>1.05919E-2</v>
      </c>
      <c r="BM41" s="2">
        <v>7260.5042020000001</v>
      </c>
      <c r="BN41" s="2">
        <v>0.56204200000000004</v>
      </c>
      <c r="BP41" s="2">
        <f t="shared" si="0"/>
        <v>0.54744663636363633</v>
      </c>
    </row>
    <row r="42" spans="1:68" x14ac:dyDescent="0.45">
      <c r="A42" s="2">
        <v>2.2000000000000002</v>
      </c>
      <c r="B42" s="2">
        <v>4</v>
      </c>
      <c r="C42" s="2">
        <v>1.3305400000000001</v>
      </c>
      <c r="D42" s="2">
        <v>5.6657699999999997E-3</v>
      </c>
      <c r="E42" s="2">
        <v>7260.5042020000001</v>
      </c>
      <c r="F42" s="2">
        <v>0.478715</v>
      </c>
      <c r="G42" s="2">
        <v>2.2000000000000002</v>
      </c>
      <c r="H42" s="2">
        <v>4</v>
      </c>
      <c r="I42" s="2">
        <v>1.39229</v>
      </c>
      <c r="J42" s="2">
        <v>1.02833E-2</v>
      </c>
      <c r="K42" s="2">
        <v>7260.5042020000001</v>
      </c>
      <c r="L42" s="2">
        <v>0.57889900000000005</v>
      </c>
      <c r="M42" s="2">
        <v>2.2000000000000002</v>
      </c>
      <c r="N42" s="2">
        <v>4</v>
      </c>
      <c r="O42" s="2">
        <v>1.35514</v>
      </c>
      <c r="P42" s="2">
        <v>9.93402E-3</v>
      </c>
      <c r="Q42" s="2">
        <v>7260.5042020000001</v>
      </c>
      <c r="R42" s="2">
        <v>0.45875700000000003</v>
      </c>
      <c r="S42" s="2">
        <v>2.2000000000000002</v>
      </c>
      <c r="T42" s="2">
        <v>4</v>
      </c>
      <c r="U42" s="2">
        <v>1.4421200000000001</v>
      </c>
      <c r="V42" s="2">
        <v>2.0396999999999998E-2</v>
      </c>
      <c r="W42" s="2">
        <v>7260.5042020000001</v>
      </c>
      <c r="X42" s="2">
        <v>0.42727900000000002</v>
      </c>
      <c r="Y42" s="2">
        <v>2.2000000000000002</v>
      </c>
      <c r="Z42" s="2">
        <v>4</v>
      </c>
      <c r="AA42" s="2">
        <v>1.6142700000000001</v>
      </c>
      <c r="AB42" s="2">
        <v>8.7325000000000007E-3</v>
      </c>
      <c r="AC42" s="2">
        <v>7260.5042020000001</v>
      </c>
      <c r="AD42" s="2">
        <v>0.42234300000000002</v>
      </c>
      <c r="AE42" s="2">
        <v>2.2000000000000002</v>
      </c>
      <c r="AF42" s="2">
        <v>4</v>
      </c>
      <c r="AG42" s="2">
        <v>1.47794</v>
      </c>
      <c r="AH42" s="2">
        <v>1.10618E-2</v>
      </c>
      <c r="AI42" s="2">
        <v>7260.5042020000001</v>
      </c>
      <c r="AJ42" s="2">
        <v>0.56825499999999995</v>
      </c>
      <c r="AK42" s="2">
        <v>2.2000000000000002</v>
      </c>
      <c r="AL42" s="2">
        <v>4</v>
      </c>
      <c r="AM42" s="2">
        <v>1.47956</v>
      </c>
      <c r="AN42" s="2">
        <v>5.7866000000000003E-3</v>
      </c>
      <c r="AO42" s="2">
        <v>7260.5042020000001</v>
      </c>
      <c r="AP42" s="2">
        <v>0.34948000000000001</v>
      </c>
      <c r="AQ42" s="2">
        <v>2.2000000000000002</v>
      </c>
      <c r="AR42" s="2">
        <v>4</v>
      </c>
      <c r="AS42" s="2">
        <v>1.4363600000000001</v>
      </c>
      <c r="AT42" s="2">
        <v>5.1287299999999997E-3</v>
      </c>
      <c r="AU42" s="2">
        <v>7260.5042020000001</v>
      </c>
      <c r="AV42" s="2">
        <v>0.51093299999999997</v>
      </c>
      <c r="AW42" s="2">
        <v>2.2000000000000002</v>
      </c>
      <c r="AX42" s="2">
        <v>4</v>
      </c>
      <c r="AY42" s="2">
        <v>1.40235</v>
      </c>
      <c r="AZ42" s="2">
        <v>1.45623E-2</v>
      </c>
      <c r="BA42" s="2">
        <v>7260.5042020000001</v>
      </c>
      <c r="BB42" s="2">
        <v>0.57413700000000001</v>
      </c>
      <c r="BC42" s="2">
        <v>2.2000000000000002</v>
      </c>
      <c r="BD42" s="2">
        <v>4</v>
      </c>
      <c r="BE42" s="2">
        <v>1.35318</v>
      </c>
      <c r="BF42" s="2">
        <v>1.0074400000000001E-2</v>
      </c>
      <c r="BG42" s="2">
        <v>7260.5042020000001</v>
      </c>
      <c r="BH42" s="2">
        <v>0.57052199999999997</v>
      </c>
      <c r="BI42" s="2">
        <v>2.2000000000000002</v>
      </c>
      <c r="BJ42" s="2">
        <v>4</v>
      </c>
      <c r="BK42" s="2">
        <v>1.4962800000000001</v>
      </c>
      <c r="BL42" s="2">
        <v>1.07849E-2</v>
      </c>
      <c r="BM42" s="2">
        <v>7260.5042020000001</v>
      </c>
      <c r="BN42" s="2">
        <v>0.52648799999999996</v>
      </c>
      <c r="BP42" s="2">
        <f t="shared" si="0"/>
        <v>0.49689163636363637</v>
      </c>
    </row>
    <row r="43" spans="1:68" x14ac:dyDescent="0.45">
      <c r="A43" s="2">
        <v>2.4</v>
      </c>
      <c r="B43" s="2">
        <v>4</v>
      </c>
      <c r="C43" s="2">
        <v>1.4411799999999999</v>
      </c>
      <c r="D43" s="2">
        <v>5.8656000000000003E-3</v>
      </c>
      <c r="E43" s="2">
        <v>7260.5042020000001</v>
      </c>
      <c r="F43" s="2">
        <v>0.428815</v>
      </c>
      <c r="G43" s="2">
        <v>2.4</v>
      </c>
      <c r="H43" s="2">
        <v>4</v>
      </c>
      <c r="I43" s="2">
        <v>1.49838</v>
      </c>
      <c r="J43" s="2">
        <v>1.0695700000000001E-2</v>
      </c>
      <c r="K43" s="2">
        <v>7260.5042020000001</v>
      </c>
      <c r="L43" s="2">
        <v>0.52960099999999999</v>
      </c>
      <c r="M43" s="2">
        <v>2.4</v>
      </c>
      <c r="N43" s="2">
        <v>4</v>
      </c>
      <c r="O43" s="2">
        <v>1.46393</v>
      </c>
      <c r="P43" s="2">
        <v>8.3452000000000005E-3</v>
      </c>
      <c r="Q43" s="2">
        <v>7260.5042020000001</v>
      </c>
      <c r="R43" s="2">
        <v>0.40258100000000002</v>
      </c>
      <c r="S43" s="2">
        <v>2.4</v>
      </c>
      <c r="T43" s="2">
        <v>4</v>
      </c>
      <c r="U43" s="2">
        <v>1.5447900000000001</v>
      </c>
      <c r="V43" s="2">
        <v>2.0994499999999999E-2</v>
      </c>
      <c r="W43" s="2">
        <v>7260.5042020000001</v>
      </c>
      <c r="X43" s="2">
        <v>0.44552900000000001</v>
      </c>
      <c r="Y43" s="2">
        <v>2.4</v>
      </c>
      <c r="Z43" s="2">
        <v>4</v>
      </c>
      <c r="AA43" s="2">
        <v>1.70661</v>
      </c>
      <c r="AB43" s="2">
        <v>9.0207299999999994E-3</v>
      </c>
      <c r="AC43" s="2">
        <v>7260.5042020000001</v>
      </c>
      <c r="AD43" s="2">
        <v>0.39661400000000002</v>
      </c>
      <c r="AE43" s="2">
        <v>2.4</v>
      </c>
      <c r="AF43" s="2">
        <v>4</v>
      </c>
      <c r="AG43" s="2">
        <v>1.5782799999999999</v>
      </c>
      <c r="AH43" s="2">
        <v>9.7984700000000001E-3</v>
      </c>
      <c r="AI43" s="2">
        <v>7260.5042020000001</v>
      </c>
      <c r="AJ43" s="2">
        <v>0.52025999999999994</v>
      </c>
      <c r="AK43" s="2">
        <v>2.4</v>
      </c>
      <c r="AL43" s="2">
        <v>4</v>
      </c>
      <c r="AM43" s="2">
        <v>1.5798000000000001</v>
      </c>
      <c r="AN43" s="2">
        <v>4.4477199999999996E-3</v>
      </c>
      <c r="AO43" s="2">
        <v>7260.5042020000001</v>
      </c>
      <c r="AP43" s="2">
        <v>0.26485700000000001</v>
      </c>
      <c r="AQ43" s="2">
        <v>2.4</v>
      </c>
      <c r="AR43" s="2">
        <v>4</v>
      </c>
      <c r="AS43" s="2">
        <v>1.53942</v>
      </c>
      <c r="AT43" s="2">
        <v>4.54653E-3</v>
      </c>
      <c r="AU43" s="2">
        <v>7260.5042020000001</v>
      </c>
      <c r="AV43" s="2">
        <v>0.45094299999999998</v>
      </c>
      <c r="AW43" s="2">
        <v>2.4</v>
      </c>
      <c r="AX43" s="2">
        <v>4</v>
      </c>
      <c r="AY43" s="2">
        <v>1.50773</v>
      </c>
      <c r="AZ43" s="2">
        <v>1.4536E-2</v>
      </c>
      <c r="BA43" s="2">
        <v>7260.5042020000001</v>
      </c>
      <c r="BB43" s="2">
        <v>0.52824199999999999</v>
      </c>
      <c r="BC43" s="2">
        <v>2.4</v>
      </c>
      <c r="BD43" s="2">
        <v>4</v>
      </c>
      <c r="BE43" s="2">
        <v>1.46211</v>
      </c>
      <c r="BF43" s="2">
        <v>8.4024500000000005E-3</v>
      </c>
      <c r="BG43" s="2">
        <v>7260.5042020000001</v>
      </c>
      <c r="BH43" s="2">
        <v>0.45717799999999997</v>
      </c>
      <c r="BI43" s="2">
        <v>2.4</v>
      </c>
      <c r="BJ43" s="2">
        <v>4</v>
      </c>
      <c r="BK43" s="2">
        <v>1.5954699999999999</v>
      </c>
      <c r="BL43" s="2">
        <v>8.9768899999999995E-3</v>
      </c>
      <c r="BM43" s="2">
        <v>7260.5042020000001</v>
      </c>
      <c r="BN43" s="2">
        <v>0.498751</v>
      </c>
      <c r="BP43" s="2">
        <f t="shared" si="0"/>
        <v>0.44757918181818196</v>
      </c>
    </row>
    <row r="44" spans="1:68" x14ac:dyDescent="0.45">
      <c r="A44" s="2">
        <v>2.6</v>
      </c>
      <c r="B44" s="2">
        <v>4</v>
      </c>
      <c r="C44" s="2">
        <v>1.55253</v>
      </c>
      <c r="D44" s="2">
        <v>5.1566900000000002E-3</v>
      </c>
      <c r="E44" s="2">
        <v>7260.5042020000001</v>
      </c>
      <c r="F44" s="2">
        <v>0.38925900000000002</v>
      </c>
      <c r="G44" s="2">
        <v>2.6</v>
      </c>
      <c r="H44" s="2">
        <v>4</v>
      </c>
      <c r="I44" s="2">
        <v>1.6057600000000001</v>
      </c>
      <c r="J44" s="2">
        <v>1.01624E-2</v>
      </c>
      <c r="K44" s="2">
        <v>7260.5042020000001</v>
      </c>
      <c r="L44" s="2">
        <v>0.48477399999999998</v>
      </c>
      <c r="M44" s="2">
        <v>2.6</v>
      </c>
      <c r="N44" s="2">
        <v>4</v>
      </c>
      <c r="O44" s="2">
        <v>1.5736600000000001</v>
      </c>
      <c r="P44" s="2">
        <v>6.8019100000000004E-3</v>
      </c>
      <c r="Q44" s="2">
        <v>7260.5042020000001</v>
      </c>
      <c r="R44" s="2">
        <v>0.35366199999999998</v>
      </c>
      <c r="S44" s="2">
        <v>2.6</v>
      </c>
      <c r="T44" s="2">
        <v>4</v>
      </c>
      <c r="U44" s="2">
        <v>1.64916</v>
      </c>
      <c r="V44" s="2">
        <v>1.5521699999999999E-2</v>
      </c>
      <c r="W44" s="2">
        <v>7260.5042020000001</v>
      </c>
      <c r="X44" s="2">
        <v>0.43009900000000001</v>
      </c>
      <c r="Y44" s="2">
        <v>2.6</v>
      </c>
      <c r="Z44" s="2">
        <v>4</v>
      </c>
      <c r="AA44" s="2">
        <v>1.8016300000000001</v>
      </c>
      <c r="AB44" s="2">
        <v>7.2085400000000003E-3</v>
      </c>
      <c r="AC44" s="2">
        <v>7260.5042020000001</v>
      </c>
      <c r="AD44" s="2">
        <v>0.37425399999999998</v>
      </c>
      <c r="AE44" s="2">
        <v>2.6</v>
      </c>
      <c r="AF44" s="2">
        <v>4</v>
      </c>
      <c r="AG44" s="2">
        <v>1.6805699999999999</v>
      </c>
      <c r="AH44" s="2">
        <v>8.5200699999999994E-3</v>
      </c>
      <c r="AI44" s="2">
        <v>7260.5042020000001</v>
      </c>
      <c r="AJ44" s="2">
        <v>0.46914400000000001</v>
      </c>
      <c r="AK44" s="2">
        <v>2.6</v>
      </c>
      <c r="AL44" s="2">
        <v>4</v>
      </c>
      <c r="AM44" s="2">
        <v>1.6819900000000001</v>
      </c>
      <c r="AN44" s="2">
        <v>3.3614999999999999E-3</v>
      </c>
      <c r="AO44" s="2">
        <v>7260.5042020000001</v>
      </c>
      <c r="AP44" s="2">
        <v>0.24129999999999999</v>
      </c>
      <c r="AQ44" s="2">
        <v>2.6</v>
      </c>
      <c r="AR44" s="2">
        <v>4</v>
      </c>
      <c r="AS44" s="2">
        <v>1.64412</v>
      </c>
      <c r="AT44" s="2">
        <v>3.6143500000000001E-3</v>
      </c>
      <c r="AU44" s="2">
        <v>7260.5042020000001</v>
      </c>
      <c r="AV44" s="2">
        <v>0.38288699999999998</v>
      </c>
      <c r="AW44" s="2">
        <v>2.6</v>
      </c>
      <c r="AX44" s="2">
        <v>4</v>
      </c>
      <c r="AY44" s="2">
        <v>1.61449</v>
      </c>
      <c r="AZ44" s="2">
        <v>1.2399E-2</v>
      </c>
      <c r="BA44" s="2">
        <v>7260.5042020000001</v>
      </c>
      <c r="BB44" s="2">
        <v>0.46260299999999999</v>
      </c>
      <c r="BC44" s="2">
        <v>2.6</v>
      </c>
      <c r="BD44" s="2">
        <v>4</v>
      </c>
      <c r="BE44" s="2">
        <v>1.5719700000000001</v>
      </c>
      <c r="BF44" s="2">
        <v>6.9836400000000002E-3</v>
      </c>
      <c r="BG44" s="2">
        <v>7260.5042020000001</v>
      </c>
      <c r="BH44" s="2">
        <v>0.36312</v>
      </c>
      <c r="BI44" s="2">
        <v>2.6</v>
      </c>
      <c r="BJ44" s="2">
        <v>4</v>
      </c>
      <c r="BK44" s="2">
        <v>1.69672</v>
      </c>
      <c r="BL44" s="2">
        <v>8.6241000000000009E-3</v>
      </c>
      <c r="BM44" s="2">
        <v>7260.5042020000001</v>
      </c>
      <c r="BN44" s="2">
        <v>0.47509899999999999</v>
      </c>
      <c r="BP44" s="2">
        <f t="shared" si="0"/>
        <v>0.4023819090909091</v>
      </c>
    </row>
    <row r="45" spans="1:68" x14ac:dyDescent="0.45">
      <c r="A45" s="2">
        <v>2.8</v>
      </c>
      <c r="B45" s="2">
        <v>4</v>
      </c>
      <c r="C45" s="2">
        <v>1.6644300000000001</v>
      </c>
      <c r="D45" s="2">
        <v>4.2126300000000002E-3</v>
      </c>
      <c r="E45" s="2">
        <v>7260.5042020000001</v>
      </c>
      <c r="F45" s="2">
        <v>0.37668099999999999</v>
      </c>
      <c r="G45" s="2">
        <v>2.8</v>
      </c>
      <c r="H45" s="2">
        <v>4</v>
      </c>
      <c r="I45" s="2">
        <v>1.7141900000000001</v>
      </c>
      <c r="J45" s="2">
        <v>8.8461700000000004E-3</v>
      </c>
      <c r="K45" s="2">
        <v>7260.5042020000001</v>
      </c>
      <c r="L45" s="2">
        <v>0.42181800000000003</v>
      </c>
      <c r="M45" s="2">
        <v>2.8</v>
      </c>
      <c r="N45" s="2">
        <v>4</v>
      </c>
      <c r="O45" s="2">
        <v>1.6841699999999999</v>
      </c>
      <c r="P45" s="2">
        <v>5.5787399999999996E-3</v>
      </c>
      <c r="Q45" s="2">
        <v>7260.5042020000001</v>
      </c>
      <c r="R45" s="2">
        <v>0.33941300000000002</v>
      </c>
      <c r="S45" s="2">
        <v>2.8</v>
      </c>
      <c r="T45" s="2">
        <v>4</v>
      </c>
      <c r="U45" s="2">
        <v>1.75491</v>
      </c>
      <c r="V45" s="2">
        <v>1.3024300000000001E-2</v>
      </c>
      <c r="W45" s="2">
        <v>7260.5042020000001</v>
      </c>
      <c r="X45" s="2">
        <v>0.40784100000000001</v>
      </c>
      <c r="Y45" s="2">
        <v>2.8</v>
      </c>
      <c r="Z45" s="2">
        <v>4</v>
      </c>
      <c r="AA45" s="2">
        <v>1.8989100000000001</v>
      </c>
      <c r="AB45" s="2">
        <v>8.2189600000000008E-3</v>
      </c>
      <c r="AC45" s="2">
        <v>7260.5042020000001</v>
      </c>
      <c r="AD45" s="2">
        <v>0.36274800000000001</v>
      </c>
      <c r="AE45" s="2">
        <v>2.8</v>
      </c>
      <c r="AF45" s="2">
        <v>4</v>
      </c>
      <c r="AG45" s="2">
        <v>1.7844599999999999</v>
      </c>
      <c r="AH45" s="2">
        <v>6.4349100000000003E-3</v>
      </c>
      <c r="AI45" s="2">
        <v>7260.5042020000001</v>
      </c>
      <c r="AJ45" s="2">
        <v>0.414719</v>
      </c>
      <c r="AK45" s="2">
        <v>2.8</v>
      </c>
      <c r="AL45" s="2">
        <v>4</v>
      </c>
      <c r="AM45" s="2">
        <v>1.7858000000000001</v>
      </c>
      <c r="AN45" s="2">
        <v>3.0688199999999999E-3</v>
      </c>
      <c r="AO45" s="2">
        <v>7260.5042020000001</v>
      </c>
      <c r="AP45" s="2">
        <v>0.19442699999999999</v>
      </c>
      <c r="AQ45" s="2">
        <v>2.8</v>
      </c>
      <c r="AR45" s="2">
        <v>4</v>
      </c>
      <c r="AS45" s="2">
        <v>1.7501800000000001</v>
      </c>
      <c r="AT45" s="2">
        <v>3.3981100000000002E-3</v>
      </c>
      <c r="AU45" s="2">
        <v>7260.5042020000001</v>
      </c>
      <c r="AV45" s="2">
        <v>0.35423300000000002</v>
      </c>
      <c r="AW45" s="2">
        <v>2.8</v>
      </c>
      <c r="AX45" s="2">
        <v>4</v>
      </c>
      <c r="AY45" s="2">
        <v>1.72238</v>
      </c>
      <c r="AZ45" s="2">
        <v>9.8981999999999994E-3</v>
      </c>
      <c r="BA45" s="2">
        <v>7260.5042020000001</v>
      </c>
      <c r="BB45" s="2">
        <v>0.39410400000000001</v>
      </c>
      <c r="BC45" s="2">
        <v>2.8</v>
      </c>
      <c r="BD45" s="2">
        <v>4</v>
      </c>
      <c r="BE45" s="2">
        <v>1.68259</v>
      </c>
      <c r="BF45" s="2">
        <v>5.0877600000000002E-3</v>
      </c>
      <c r="BG45" s="2">
        <v>7260.5042020000001</v>
      </c>
      <c r="BH45" s="2">
        <v>0.31916600000000001</v>
      </c>
      <c r="BI45" s="2">
        <v>2.8</v>
      </c>
      <c r="BJ45" s="2">
        <v>4</v>
      </c>
      <c r="BK45" s="2">
        <v>1.7996799999999999</v>
      </c>
      <c r="BL45" s="2">
        <v>8.9724399999999999E-3</v>
      </c>
      <c r="BM45" s="2">
        <v>7260.5042020000001</v>
      </c>
      <c r="BN45" s="2">
        <v>0.45226899999999998</v>
      </c>
      <c r="BP45" s="2">
        <f t="shared" si="0"/>
        <v>0.3670380909090909</v>
      </c>
    </row>
    <row r="46" spans="1:68" x14ac:dyDescent="0.45">
      <c r="A46" s="2">
        <v>3</v>
      </c>
      <c r="B46" s="2">
        <v>4</v>
      </c>
      <c r="C46" s="2">
        <v>1.7767999999999999</v>
      </c>
      <c r="D46" s="2">
        <v>3.8724900000000001E-3</v>
      </c>
      <c r="E46" s="2">
        <v>7260.5042020000001</v>
      </c>
      <c r="F46" s="2">
        <v>0.366226</v>
      </c>
      <c r="G46" s="2">
        <v>3</v>
      </c>
      <c r="H46" s="2">
        <v>4</v>
      </c>
      <c r="I46" s="2">
        <v>1.8234900000000001</v>
      </c>
      <c r="J46" s="2">
        <v>7.4596300000000001E-3</v>
      </c>
      <c r="K46" s="2">
        <v>7260.5042020000001</v>
      </c>
      <c r="L46" s="2">
        <v>0.35446</v>
      </c>
      <c r="M46" s="2">
        <v>3</v>
      </c>
      <c r="N46" s="2">
        <v>4</v>
      </c>
      <c r="O46" s="2">
        <v>1.7952900000000001</v>
      </c>
      <c r="P46" s="2">
        <v>4.5759199999999998E-3</v>
      </c>
      <c r="Q46" s="2">
        <v>7260.5042020000001</v>
      </c>
      <c r="R46" s="2">
        <v>0.35134199999999999</v>
      </c>
      <c r="S46" s="2">
        <v>3</v>
      </c>
      <c r="T46" s="2">
        <v>4</v>
      </c>
      <c r="U46" s="2">
        <v>1.86182</v>
      </c>
      <c r="V46" s="2">
        <v>9.9999500000000005E-3</v>
      </c>
      <c r="W46" s="2">
        <v>7260.5042020000001</v>
      </c>
      <c r="X46" s="2">
        <v>0.38135200000000002</v>
      </c>
      <c r="Y46" s="2">
        <v>3</v>
      </c>
      <c r="Z46" s="2">
        <v>4</v>
      </c>
      <c r="AA46" s="2">
        <v>1.99813</v>
      </c>
      <c r="AB46" s="2">
        <v>7.12461E-3</v>
      </c>
      <c r="AC46" s="2">
        <v>7260.5042020000001</v>
      </c>
      <c r="AD46" s="2">
        <v>0.37847599999999998</v>
      </c>
      <c r="AE46" s="2">
        <v>3</v>
      </c>
      <c r="AF46" s="2">
        <v>4</v>
      </c>
      <c r="AG46" s="2">
        <v>1.8896999999999999</v>
      </c>
      <c r="AH46" s="2">
        <v>4.8900699999999998E-3</v>
      </c>
      <c r="AI46" s="2">
        <v>7260.5042020000001</v>
      </c>
      <c r="AJ46" s="2">
        <v>0.35267700000000002</v>
      </c>
      <c r="AK46" s="2">
        <v>3</v>
      </c>
      <c r="AL46" s="2">
        <v>4</v>
      </c>
      <c r="AM46" s="2">
        <v>1.89097</v>
      </c>
      <c r="AN46" s="2">
        <v>2.8880400000000001E-3</v>
      </c>
      <c r="AO46" s="2">
        <v>7260.5042020000001</v>
      </c>
      <c r="AP46" s="2">
        <v>0.15895699999999999</v>
      </c>
      <c r="AQ46" s="2">
        <v>3</v>
      </c>
      <c r="AR46" s="2">
        <v>4</v>
      </c>
      <c r="AS46" s="2">
        <v>1.85737</v>
      </c>
      <c r="AT46" s="2">
        <v>2.8461599999999999E-3</v>
      </c>
      <c r="AU46" s="2">
        <v>7260.5042020000001</v>
      </c>
      <c r="AV46" s="2">
        <v>0.34471000000000002</v>
      </c>
      <c r="AW46" s="2">
        <v>3</v>
      </c>
      <c r="AX46" s="2">
        <v>4</v>
      </c>
      <c r="AY46" s="2">
        <v>1.8311900000000001</v>
      </c>
      <c r="AZ46" s="2">
        <v>7.7755799999999998E-3</v>
      </c>
      <c r="BA46" s="2">
        <v>7260.5042020000001</v>
      </c>
      <c r="BB46" s="2">
        <v>0.36207699999999998</v>
      </c>
      <c r="BC46" s="2">
        <v>3</v>
      </c>
      <c r="BD46" s="2">
        <v>4</v>
      </c>
      <c r="BE46" s="2">
        <v>1.7938099999999999</v>
      </c>
      <c r="BF46" s="2">
        <v>3.7444399999999999E-3</v>
      </c>
      <c r="BG46" s="2">
        <v>7260.5042020000001</v>
      </c>
      <c r="BH46" s="2">
        <v>0.28235100000000002</v>
      </c>
      <c r="BI46" s="2">
        <v>3</v>
      </c>
      <c r="BJ46" s="2">
        <v>4</v>
      </c>
      <c r="BK46" s="2">
        <v>1.90408</v>
      </c>
      <c r="BL46" s="2">
        <v>8.6567899999999993E-3</v>
      </c>
      <c r="BM46" s="2">
        <v>7260.5042020000001</v>
      </c>
      <c r="BN46" s="2">
        <v>0.43065500000000001</v>
      </c>
      <c r="BP46" s="2">
        <f t="shared" si="0"/>
        <v>0.34211663636363637</v>
      </c>
    </row>
    <row r="47" spans="1:68" x14ac:dyDescent="0.45">
      <c r="A47" s="2">
        <v>3.2</v>
      </c>
      <c r="B47" s="2">
        <v>4</v>
      </c>
      <c r="C47" s="2">
        <v>1.8895299999999999</v>
      </c>
      <c r="D47" s="2">
        <v>3.5553999999999998E-3</v>
      </c>
      <c r="E47" s="2">
        <v>7260.5042020000001</v>
      </c>
      <c r="F47" s="2">
        <v>0.34941</v>
      </c>
      <c r="G47" s="2">
        <v>3.2</v>
      </c>
      <c r="H47" s="2">
        <v>4</v>
      </c>
      <c r="I47" s="2">
        <v>1.9335100000000001</v>
      </c>
      <c r="J47" s="2">
        <v>6.1657200000000004E-3</v>
      </c>
      <c r="K47" s="2">
        <v>7260.5042020000001</v>
      </c>
      <c r="L47" s="2">
        <v>0.30524899999999999</v>
      </c>
      <c r="M47" s="2">
        <v>3.2</v>
      </c>
      <c r="N47" s="2">
        <v>4</v>
      </c>
      <c r="O47" s="2">
        <v>1.9069400000000001</v>
      </c>
      <c r="P47" s="2">
        <v>3.7387000000000002E-3</v>
      </c>
      <c r="Q47" s="2">
        <v>7260.5042020000001</v>
      </c>
      <c r="R47" s="2">
        <v>0.348858</v>
      </c>
      <c r="S47" s="2">
        <v>3.2</v>
      </c>
      <c r="T47" s="2">
        <v>4</v>
      </c>
      <c r="U47" s="2">
        <v>1.9697</v>
      </c>
      <c r="V47" s="2">
        <v>7.3836199999999996E-3</v>
      </c>
      <c r="W47" s="2">
        <v>7260.5042020000001</v>
      </c>
      <c r="X47" s="2">
        <v>0.35642600000000002</v>
      </c>
      <c r="Y47" s="2">
        <v>3.2</v>
      </c>
      <c r="Z47" s="2">
        <v>4</v>
      </c>
      <c r="AA47" s="2">
        <v>2.0990099999999998</v>
      </c>
      <c r="AB47" s="2">
        <v>5.5498300000000004E-3</v>
      </c>
      <c r="AC47" s="2">
        <v>7260.5042020000001</v>
      </c>
      <c r="AD47" s="2">
        <v>0.39507300000000001</v>
      </c>
      <c r="AE47" s="2">
        <v>3.2</v>
      </c>
      <c r="AF47" s="2">
        <v>4</v>
      </c>
      <c r="AG47" s="2">
        <v>1.99607</v>
      </c>
      <c r="AH47" s="2">
        <v>4.1055400000000004E-3</v>
      </c>
      <c r="AI47" s="2">
        <v>7260.5042020000001</v>
      </c>
      <c r="AJ47" s="2">
        <v>0.28455599999999998</v>
      </c>
      <c r="AK47" s="2">
        <v>3.2</v>
      </c>
      <c r="AL47" s="2">
        <v>4</v>
      </c>
      <c r="AM47" s="2">
        <v>1.9972700000000001</v>
      </c>
      <c r="AN47" s="2">
        <v>2.6362500000000001E-3</v>
      </c>
      <c r="AO47" s="2">
        <v>7260.5042020000001</v>
      </c>
      <c r="AP47" s="2">
        <v>0.189386</v>
      </c>
      <c r="AQ47" s="2">
        <v>3.2</v>
      </c>
      <c r="AR47" s="2">
        <v>4</v>
      </c>
      <c r="AS47" s="2">
        <v>1.96549</v>
      </c>
      <c r="AT47" s="2">
        <v>2.6380700000000002E-3</v>
      </c>
      <c r="AU47" s="2">
        <v>7260.5042020000001</v>
      </c>
      <c r="AV47" s="2">
        <v>0.33376499999999998</v>
      </c>
      <c r="AW47" s="2">
        <v>3.2</v>
      </c>
      <c r="AX47" s="2">
        <v>4</v>
      </c>
      <c r="AY47" s="2">
        <v>1.9407700000000001</v>
      </c>
      <c r="AZ47" s="2">
        <v>5.9197599999999996E-3</v>
      </c>
      <c r="BA47" s="2">
        <v>7260.5042020000001</v>
      </c>
      <c r="BB47" s="2">
        <v>0.35724</v>
      </c>
      <c r="BC47" s="2">
        <v>3.2</v>
      </c>
      <c r="BD47" s="2">
        <v>4</v>
      </c>
      <c r="BE47" s="2">
        <v>1.90554</v>
      </c>
      <c r="BF47" s="2">
        <v>2.6533500000000001E-3</v>
      </c>
      <c r="BG47" s="2">
        <v>7260.5042020000001</v>
      </c>
      <c r="BH47" s="2">
        <v>0.28614299999999998</v>
      </c>
      <c r="BI47" s="2">
        <v>3.2</v>
      </c>
      <c r="BJ47" s="2">
        <v>4</v>
      </c>
      <c r="BK47" s="2">
        <v>2.00969</v>
      </c>
      <c r="BL47" s="2">
        <v>8.2107099999999995E-3</v>
      </c>
      <c r="BM47" s="2">
        <v>7260.5042020000001</v>
      </c>
      <c r="BN47" s="2">
        <v>0.41455999999999998</v>
      </c>
      <c r="BP47" s="2">
        <f t="shared" si="0"/>
        <v>0.32915145454545452</v>
      </c>
    </row>
    <row r="48" spans="1:68" x14ac:dyDescent="0.45">
      <c r="A48" s="2">
        <v>3.4</v>
      </c>
      <c r="B48" s="2">
        <v>4</v>
      </c>
      <c r="C48" s="2">
        <v>2.00258</v>
      </c>
      <c r="D48" s="2">
        <v>2.9056300000000002E-3</v>
      </c>
      <c r="E48" s="2">
        <v>7260.5042020000001</v>
      </c>
      <c r="F48" s="2">
        <v>0.32232899999999998</v>
      </c>
      <c r="G48" s="2">
        <v>3.4</v>
      </c>
      <c r="H48" s="2">
        <v>4</v>
      </c>
      <c r="I48" s="2">
        <v>2.04413</v>
      </c>
      <c r="J48" s="2">
        <v>5.0002600000000003E-3</v>
      </c>
      <c r="K48" s="2">
        <v>7260.5042020000001</v>
      </c>
      <c r="L48" s="2">
        <v>0.28877999999999998</v>
      </c>
      <c r="M48" s="2">
        <v>3.4</v>
      </c>
      <c r="N48" s="2">
        <v>4</v>
      </c>
      <c r="O48" s="2">
        <v>2.0190100000000002</v>
      </c>
      <c r="P48" s="2">
        <v>3.0145599999999999E-3</v>
      </c>
      <c r="Q48" s="2">
        <v>7260.5042020000001</v>
      </c>
      <c r="R48" s="2">
        <v>0.34020800000000001</v>
      </c>
      <c r="S48" s="2">
        <v>3.4</v>
      </c>
      <c r="T48" s="2">
        <v>4</v>
      </c>
      <c r="U48" s="2">
        <v>2.0783900000000002</v>
      </c>
      <c r="V48" s="2">
        <v>7.15338E-3</v>
      </c>
      <c r="W48" s="2">
        <v>7260.5042020000001</v>
      </c>
      <c r="X48" s="2">
        <v>0.32032699999999997</v>
      </c>
      <c r="Y48" s="2">
        <v>3.4</v>
      </c>
      <c r="Z48" s="2">
        <v>4</v>
      </c>
      <c r="AA48" s="2">
        <v>2.20133</v>
      </c>
      <c r="AB48" s="2">
        <v>5.9248399999999998E-3</v>
      </c>
      <c r="AC48" s="2">
        <v>7260.5042020000001</v>
      </c>
      <c r="AD48" s="2">
        <v>0.39946999999999999</v>
      </c>
      <c r="AE48" s="2">
        <v>3.4</v>
      </c>
      <c r="AF48" s="2">
        <v>4</v>
      </c>
      <c r="AG48" s="2">
        <v>2.1034000000000002</v>
      </c>
      <c r="AH48" s="2">
        <v>3.0671499999999998E-3</v>
      </c>
      <c r="AI48" s="2">
        <v>7260.5042020000001</v>
      </c>
      <c r="AJ48" s="2">
        <v>0.23894699999999999</v>
      </c>
      <c r="AK48" s="2">
        <v>3.4</v>
      </c>
      <c r="AL48" s="2">
        <v>4</v>
      </c>
      <c r="AM48" s="2">
        <v>2.1045400000000001</v>
      </c>
      <c r="AN48" s="2">
        <v>2.19067E-3</v>
      </c>
      <c r="AO48" s="2">
        <v>7260.5042020000001</v>
      </c>
      <c r="AP48" s="2">
        <v>0.22587399999999999</v>
      </c>
      <c r="AQ48" s="2">
        <v>3.4</v>
      </c>
      <c r="AR48" s="2">
        <v>4</v>
      </c>
      <c r="AS48" s="2">
        <v>2.0743999999999998</v>
      </c>
      <c r="AT48" s="2">
        <v>2.2202400000000001E-3</v>
      </c>
      <c r="AU48" s="2">
        <v>7260.5042020000001</v>
      </c>
      <c r="AV48" s="2">
        <v>0.312552</v>
      </c>
      <c r="AW48" s="2">
        <v>3.4</v>
      </c>
      <c r="AX48" s="2">
        <v>4</v>
      </c>
      <c r="AY48" s="2">
        <v>2.0510000000000002</v>
      </c>
      <c r="AZ48" s="2">
        <v>4.5968500000000004E-3</v>
      </c>
      <c r="BA48" s="2">
        <v>7260.5042020000001</v>
      </c>
      <c r="BB48" s="2">
        <v>0.344138</v>
      </c>
      <c r="BC48" s="2">
        <v>3.4</v>
      </c>
      <c r="BD48" s="2">
        <v>4</v>
      </c>
      <c r="BE48" s="2">
        <v>2.0177</v>
      </c>
      <c r="BF48" s="2">
        <v>2.25756E-3</v>
      </c>
      <c r="BG48" s="2">
        <v>7260.5042020000001</v>
      </c>
      <c r="BH48" s="2">
        <v>0.30177300000000001</v>
      </c>
      <c r="BI48" s="2">
        <v>3.4</v>
      </c>
      <c r="BJ48" s="2">
        <v>4</v>
      </c>
      <c r="BK48" s="2">
        <v>2.11633</v>
      </c>
      <c r="BL48" s="2">
        <v>7.6704800000000004E-3</v>
      </c>
      <c r="BM48" s="2">
        <v>7260.5042020000001</v>
      </c>
      <c r="BN48" s="2">
        <v>0.40193400000000001</v>
      </c>
      <c r="BP48" s="2">
        <f t="shared" si="0"/>
        <v>0.3178483636363636</v>
      </c>
    </row>
    <row r="49" spans="1:71" x14ac:dyDescent="0.45">
      <c r="A49" s="2">
        <v>3.6</v>
      </c>
      <c r="B49" s="2">
        <v>4</v>
      </c>
      <c r="C49" s="2">
        <v>2.1158899999999998</v>
      </c>
      <c r="D49" s="2">
        <v>2.4589799999999999E-3</v>
      </c>
      <c r="E49" s="2">
        <v>7260.5042020000001</v>
      </c>
      <c r="F49" s="2">
        <v>0.29274800000000001</v>
      </c>
      <c r="G49" s="2">
        <v>3.6</v>
      </c>
      <c r="H49" s="2">
        <v>4</v>
      </c>
      <c r="I49" s="2">
        <v>2.1552600000000002</v>
      </c>
      <c r="J49" s="2">
        <v>4.0711100000000002E-3</v>
      </c>
      <c r="K49" s="2">
        <v>7260.5042020000001</v>
      </c>
      <c r="L49" s="2">
        <v>0.27958699999999997</v>
      </c>
      <c r="M49" s="2">
        <v>3.6</v>
      </c>
      <c r="N49" s="2">
        <v>4</v>
      </c>
      <c r="O49" s="2">
        <v>2.1314500000000001</v>
      </c>
      <c r="P49" s="2">
        <v>2.47088E-3</v>
      </c>
      <c r="Q49" s="2">
        <v>7260.5042020000001</v>
      </c>
      <c r="R49" s="2">
        <v>0.32634999999999997</v>
      </c>
      <c r="S49" s="2">
        <v>3.6</v>
      </c>
      <c r="T49" s="2">
        <v>4</v>
      </c>
      <c r="U49" s="2">
        <v>2.1877800000000001</v>
      </c>
      <c r="V49" s="2">
        <v>5.6499899999999997E-3</v>
      </c>
      <c r="W49" s="2">
        <v>7260.5042020000001</v>
      </c>
      <c r="X49" s="2">
        <v>0.29785499999999998</v>
      </c>
      <c r="Y49" s="2">
        <v>3.6</v>
      </c>
      <c r="Z49" s="2">
        <v>4</v>
      </c>
      <c r="AA49" s="2">
        <v>2.3048899999999999</v>
      </c>
      <c r="AB49" s="2">
        <v>5.5664299999999998E-3</v>
      </c>
      <c r="AC49" s="2">
        <v>7260.5042020000001</v>
      </c>
      <c r="AD49" s="2">
        <v>0.40103899999999998</v>
      </c>
      <c r="AE49" s="2">
        <v>3.6</v>
      </c>
      <c r="AF49" s="2">
        <v>4</v>
      </c>
      <c r="AG49" s="2">
        <v>2.21156</v>
      </c>
      <c r="AH49" s="2">
        <v>2.3939500000000002E-3</v>
      </c>
      <c r="AI49" s="2">
        <v>7260.5042020000001</v>
      </c>
      <c r="AJ49" s="2">
        <v>0.20926700000000001</v>
      </c>
      <c r="AK49" s="2">
        <v>3.6</v>
      </c>
      <c r="AL49" s="2">
        <v>4</v>
      </c>
      <c r="AM49" s="2">
        <v>2.2126399999999999</v>
      </c>
      <c r="AN49" s="2">
        <v>2.0381000000000002E-3</v>
      </c>
      <c r="AO49" s="2">
        <v>7260.5042020000001</v>
      </c>
      <c r="AP49" s="2">
        <v>0.26280500000000001</v>
      </c>
      <c r="AQ49" s="2">
        <v>3.6</v>
      </c>
      <c r="AR49" s="2">
        <v>4</v>
      </c>
      <c r="AS49" s="2">
        <v>2.1839900000000001</v>
      </c>
      <c r="AT49" s="2">
        <v>1.9863099999999998E-3</v>
      </c>
      <c r="AU49" s="2">
        <v>7260.5042020000001</v>
      </c>
      <c r="AV49" s="2">
        <v>0.28620000000000001</v>
      </c>
      <c r="AW49" s="2">
        <v>3.6</v>
      </c>
      <c r="AX49" s="2">
        <v>4</v>
      </c>
      <c r="AY49" s="2">
        <v>2.1617700000000002</v>
      </c>
      <c r="AZ49" s="2">
        <v>3.5037900000000001E-3</v>
      </c>
      <c r="BA49" s="2">
        <v>7260.5042020000001</v>
      </c>
      <c r="BB49" s="2">
        <v>0.319075</v>
      </c>
      <c r="BC49" s="2">
        <v>3.6</v>
      </c>
      <c r="BD49" s="2">
        <v>4</v>
      </c>
      <c r="BE49" s="2">
        <v>2.1301999999999999</v>
      </c>
      <c r="BF49" s="2">
        <v>1.8801600000000001E-3</v>
      </c>
      <c r="BG49" s="2">
        <v>7260.5042020000001</v>
      </c>
      <c r="BH49" s="2">
        <v>0.311033</v>
      </c>
      <c r="BI49" s="2">
        <v>3.6</v>
      </c>
      <c r="BJ49" s="2">
        <v>4</v>
      </c>
      <c r="BK49" s="2">
        <v>2.2238500000000001</v>
      </c>
      <c r="BL49" s="2">
        <v>7.1429700000000002E-3</v>
      </c>
      <c r="BM49" s="2">
        <v>7260.5042020000001</v>
      </c>
      <c r="BN49" s="2">
        <v>0.38337199999999999</v>
      </c>
      <c r="BP49" s="2">
        <f t="shared" si="0"/>
        <v>0.3063028181818182</v>
      </c>
    </row>
    <row r="50" spans="1:71" x14ac:dyDescent="0.45">
      <c r="A50" s="2">
        <v>3.8</v>
      </c>
      <c r="B50" s="2">
        <v>4</v>
      </c>
      <c r="C50" s="2">
        <v>2.2294299999999998</v>
      </c>
      <c r="D50" s="2">
        <v>2.2673599999999999E-3</v>
      </c>
      <c r="E50" s="2">
        <v>7260.5042020000001</v>
      </c>
      <c r="F50" s="2">
        <v>0.26274700000000001</v>
      </c>
      <c r="G50" s="2">
        <v>3.8</v>
      </c>
      <c r="H50" s="2">
        <v>4</v>
      </c>
      <c r="I50" s="2">
        <v>2.2668200000000001</v>
      </c>
      <c r="J50" s="2">
        <v>3.3126000000000002E-3</v>
      </c>
      <c r="K50" s="2">
        <v>7260.5042020000001</v>
      </c>
      <c r="L50" s="2">
        <v>0.29282799999999998</v>
      </c>
      <c r="M50" s="2">
        <v>3.8</v>
      </c>
      <c r="N50" s="2">
        <v>4</v>
      </c>
      <c r="O50" s="2">
        <v>2.2442000000000002</v>
      </c>
      <c r="P50" s="2">
        <v>2.0318799999999998E-3</v>
      </c>
      <c r="Q50" s="2">
        <v>7260.5042020000001</v>
      </c>
      <c r="R50" s="2">
        <v>0.30873800000000001</v>
      </c>
      <c r="S50" s="2">
        <v>3.8</v>
      </c>
      <c r="T50" s="2">
        <v>4</v>
      </c>
      <c r="U50" s="2">
        <v>2.2977599999999998</v>
      </c>
      <c r="V50" s="2">
        <v>4.5191800000000002E-3</v>
      </c>
      <c r="W50" s="2">
        <v>7260.5042020000001</v>
      </c>
      <c r="X50" s="2">
        <v>0.28991899999999998</v>
      </c>
      <c r="Y50" s="2">
        <v>3.8</v>
      </c>
      <c r="Z50" s="2">
        <v>4</v>
      </c>
      <c r="AA50" s="2">
        <v>2.4095300000000002</v>
      </c>
      <c r="AB50" s="2">
        <v>4.26772E-3</v>
      </c>
      <c r="AC50" s="2">
        <v>7260.5042020000001</v>
      </c>
      <c r="AD50" s="2">
        <v>0.40249800000000002</v>
      </c>
      <c r="AE50" s="2">
        <v>3.8</v>
      </c>
      <c r="AF50" s="2">
        <v>4</v>
      </c>
      <c r="AG50" s="2">
        <v>2.3204099999999999</v>
      </c>
      <c r="AH50" s="2">
        <v>1.7564900000000001E-3</v>
      </c>
      <c r="AI50" s="2">
        <v>7260.5042020000001</v>
      </c>
      <c r="AJ50" s="2">
        <v>0.17827799999999999</v>
      </c>
      <c r="AK50" s="2">
        <v>3.8</v>
      </c>
      <c r="AL50" s="2">
        <v>4</v>
      </c>
      <c r="AM50" s="2">
        <v>2.3214399999999999</v>
      </c>
      <c r="AN50" s="2">
        <v>2.0276399999999998E-3</v>
      </c>
      <c r="AO50" s="2">
        <v>7260.5042020000001</v>
      </c>
      <c r="AP50" s="2">
        <v>0.29237299999999999</v>
      </c>
      <c r="AQ50" s="2">
        <v>3.8</v>
      </c>
      <c r="AR50" s="2">
        <v>4</v>
      </c>
      <c r="AS50" s="2">
        <v>2.2941500000000001</v>
      </c>
      <c r="AT50" s="2">
        <v>1.8926699999999999E-3</v>
      </c>
      <c r="AU50" s="2">
        <v>7260.5042020000001</v>
      </c>
      <c r="AV50" s="2">
        <v>0.25172299999999997</v>
      </c>
      <c r="AW50" s="2">
        <v>3.8</v>
      </c>
      <c r="AX50" s="2">
        <v>4</v>
      </c>
      <c r="AY50" s="2">
        <v>2.2730100000000002</v>
      </c>
      <c r="AZ50" s="2">
        <v>2.7975299999999999E-3</v>
      </c>
      <c r="BA50" s="2">
        <v>7260.5042020000001</v>
      </c>
      <c r="BB50" s="2">
        <v>0.281532</v>
      </c>
      <c r="BC50" s="2">
        <v>3.8</v>
      </c>
      <c r="BD50" s="2">
        <v>4</v>
      </c>
      <c r="BE50" s="2">
        <v>2.2430099999999999</v>
      </c>
      <c r="BF50" s="2">
        <v>1.5318300000000001E-3</v>
      </c>
      <c r="BG50" s="2">
        <v>7260.5042020000001</v>
      </c>
      <c r="BH50" s="2">
        <v>0.30985000000000001</v>
      </c>
      <c r="BI50" s="2">
        <v>3.8</v>
      </c>
      <c r="BJ50" s="2">
        <v>4</v>
      </c>
      <c r="BK50" s="2">
        <v>2.3321399999999999</v>
      </c>
      <c r="BL50" s="2">
        <v>6.5397800000000002E-3</v>
      </c>
      <c r="BM50" s="2">
        <v>7260.5042020000001</v>
      </c>
      <c r="BN50" s="2">
        <v>0.35339300000000001</v>
      </c>
      <c r="BP50" s="2">
        <f t="shared" si="0"/>
        <v>0.29307990909090909</v>
      </c>
    </row>
    <row r="51" spans="1:71" x14ac:dyDescent="0.45">
      <c r="A51" s="2">
        <v>4</v>
      </c>
      <c r="B51" s="2">
        <v>4</v>
      </c>
      <c r="C51" s="2">
        <v>2.3431500000000001</v>
      </c>
      <c r="D51" s="2">
        <v>1.84833E-3</v>
      </c>
      <c r="E51" s="2">
        <v>7260.5042020000001</v>
      </c>
      <c r="F51" s="2">
        <v>0.229993</v>
      </c>
      <c r="G51" s="2">
        <v>4</v>
      </c>
      <c r="H51" s="2">
        <v>4</v>
      </c>
      <c r="I51" s="2">
        <v>2.3787500000000001</v>
      </c>
      <c r="J51" s="2">
        <v>2.6744E-3</v>
      </c>
      <c r="K51" s="2">
        <v>7260.5042020000001</v>
      </c>
      <c r="L51" s="2">
        <v>0.29741499999999998</v>
      </c>
      <c r="M51" s="2">
        <v>4</v>
      </c>
      <c r="N51" s="2">
        <v>4</v>
      </c>
      <c r="O51" s="2">
        <v>2.3572099999999998</v>
      </c>
      <c r="P51" s="2">
        <v>1.8732099999999999E-3</v>
      </c>
      <c r="Q51" s="2">
        <v>7260.5042020000001</v>
      </c>
      <c r="R51" s="2">
        <v>0.29006999999999999</v>
      </c>
      <c r="S51" s="2">
        <v>4</v>
      </c>
      <c r="T51" s="2">
        <v>4</v>
      </c>
      <c r="U51" s="2">
        <v>2.4082599999999998</v>
      </c>
      <c r="V51" s="2">
        <v>4.27006E-3</v>
      </c>
      <c r="W51" s="2">
        <v>7260.5042020000001</v>
      </c>
      <c r="X51" s="2">
        <v>0.29056100000000001</v>
      </c>
      <c r="Y51" s="2">
        <v>4</v>
      </c>
      <c r="Z51" s="2">
        <v>4</v>
      </c>
      <c r="AA51" s="2">
        <v>2.5151300000000001</v>
      </c>
      <c r="AB51" s="2">
        <v>3.1388700000000002E-3</v>
      </c>
      <c r="AC51" s="2">
        <v>7260.5042020000001</v>
      </c>
      <c r="AD51" s="2">
        <v>0.40146100000000001</v>
      </c>
      <c r="AE51" s="2">
        <v>4</v>
      </c>
      <c r="AF51" s="2">
        <v>4</v>
      </c>
      <c r="AG51" s="2">
        <v>2.4298799999999998</v>
      </c>
      <c r="AH51" s="2">
        <v>1.4849500000000001E-3</v>
      </c>
      <c r="AI51" s="2">
        <v>7260.5042020000001</v>
      </c>
      <c r="AJ51" s="2">
        <v>0.153028</v>
      </c>
      <c r="AK51" s="2">
        <v>4</v>
      </c>
      <c r="AL51" s="2">
        <v>4</v>
      </c>
      <c r="AM51" s="2">
        <v>2.43086</v>
      </c>
      <c r="AN51" s="2">
        <v>1.8549700000000001E-3</v>
      </c>
      <c r="AO51" s="2">
        <v>7260.5042020000001</v>
      </c>
      <c r="AP51" s="2">
        <v>0.30244900000000002</v>
      </c>
      <c r="AQ51" s="2">
        <v>4</v>
      </c>
      <c r="AR51" s="2">
        <v>4</v>
      </c>
      <c r="AS51" s="2">
        <v>2.40482</v>
      </c>
      <c r="AT51" s="2">
        <v>1.57127E-3</v>
      </c>
      <c r="AU51" s="2">
        <v>7260.5042020000001</v>
      </c>
      <c r="AV51" s="2">
        <v>0.220663</v>
      </c>
      <c r="AW51" s="2">
        <v>4</v>
      </c>
      <c r="AX51" s="2">
        <v>4</v>
      </c>
      <c r="AY51" s="2">
        <v>2.3846599999999998</v>
      </c>
      <c r="AZ51" s="2">
        <v>2.2919099999999999E-3</v>
      </c>
      <c r="BA51" s="2">
        <v>7260.5042020000001</v>
      </c>
      <c r="BB51" s="2">
        <v>0.23084399999999999</v>
      </c>
      <c r="BC51" s="2">
        <v>4</v>
      </c>
      <c r="BD51" s="2">
        <v>4</v>
      </c>
      <c r="BE51" s="2">
        <v>2.35608</v>
      </c>
      <c r="BF51" s="2">
        <v>1.26771E-3</v>
      </c>
      <c r="BG51" s="2">
        <v>7260.5042020000001</v>
      </c>
      <c r="BH51" s="2">
        <v>0.298431</v>
      </c>
      <c r="BI51" s="2">
        <v>4</v>
      </c>
      <c r="BJ51" s="2">
        <v>4</v>
      </c>
      <c r="BK51" s="2">
        <v>2.4410799999999999</v>
      </c>
      <c r="BL51" s="2">
        <v>5.9184700000000003E-3</v>
      </c>
      <c r="BM51" s="2">
        <v>7260.5042020000001</v>
      </c>
      <c r="BN51" s="2">
        <v>0.31200699999999998</v>
      </c>
      <c r="BP51" s="2">
        <f t="shared" si="0"/>
        <v>0.27517472727272724</v>
      </c>
    </row>
    <row r="53" spans="1:71" x14ac:dyDescent="0.45">
      <c r="C53" s="2">
        <f>MIN(C11:C51)</f>
        <v>0.39623599999999998</v>
      </c>
      <c r="D53" s="2">
        <f>MAX(D11:D51)</f>
        <v>5.1678599999999998E-2</v>
      </c>
      <c r="F53" s="2">
        <f t="shared" ref="F53" si="1">MAX(F11:F51)</f>
        <v>0.984541</v>
      </c>
      <c r="G53" s="2">
        <v>0</v>
      </c>
      <c r="I53" s="2">
        <f>MIN(I11:I51)</f>
        <v>0.57020300000000002</v>
      </c>
      <c r="J53" s="2">
        <f>MAX(J11:J51)</f>
        <v>2.9406600000000001E-2</v>
      </c>
      <c r="L53" s="2">
        <f t="shared" ref="L53" si="2">MAX(L11:L51)</f>
        <v>0.94337800000000005</v>
      </c>
      <c r="M53" s="2">
        <v>-0.4</v>
      </c>
      <c r="O53" s="2">
        <f>MIN(O11:O51)</f>
        <v>0.47231600000000001</v>
      </c>
      <c r="P53" s="2">
        <f>MAX(P11:P51)</f>
        <v>4.5569499999999999E-2</v>
      </c>
      <c r="R53" s="2">
        <f t="shared" ref="R53" si="3">MAX(R11:R51)</f>
        <v>0.98410699999999995</v>
      </c>
      <c r="S53" s="2">
        <v>0</v>
      </c>
      <c r="U53" s="2">
        <f>MIN(U11:U51)</f>
        <v>0.68292799999999998</v>
      </c>
      <c r="V53" s="2">
        <f>MAX(V11:V51)</f>
        <v>2.10113E-2</v>
      </c>
      <c r="X53" s="2">
        <f t="shared" ref="X53" si="4">MAX(X11:X51)</f>
        <v>0.91650699999999996</v>
      </c>
      <c r="Y53" s="2">
        <v>-0.2</v>
      </c>
      <c r="AA53" s="2">
        <f>MIN(AA11:AA51)</f>
        <v>0.99625300000000006</v>
      </c>
      <c r="AB53" s="2">
        <f>MAX(AB11:AB51)</f>
        <v>1.43468E-2</v>
      </c>
      <c r="AD53" s="2">
        <f t="shared" ref="AD53" si="5">MAX(AD11:AD51)</f>
        <v>0.90269299999999997</v>
      </c>
      <c r="AE53" s="2">
        <v>-0.2</v>
      </c>
      <c r="AG53" s="2">
        <f>MIN(AG11:AG51)</f>
        <v>0.755629</v>
      </c>
      <c r="AH53" s="2">
        <f>MAX(AH11:AH51)</f>
        <v>2.4973499999999999E-2</v>
      </c>
      <c r="AJ53" s="2">
        <f t="shared" ref="AJ53" si="6">MAX(AJ11:AJ51)</f>
        <v>0.77471800000000002</v>
      </c>
      <c r="AK53" s="2">
        <v>0.2</v>
      </c>
      <c r="AM53" s="2">
        <f>MIN(AM11:AM51)</f>
        <v>0.75878699999999999</v>
      </c>
      <c r="AN53" s="2">
        <f>MAX(AN11:AN51)</f>
        <v>2.6960999999999999E-2</v>
      </c>
      <c r="AP53" s="2">
        <f t="shared" ref="AP53" si="7">MAX(AP11:AP51)</f>
        <v>0.80485799999999996</v>
      </c>
      <c r="AQ53" s="2">
        <v>0.8</v>
      </c>
      <c r="AS53" s="2">
        <f>MIN(AS11:AS51)</f>
        <v>0.67067600000000005</v>
      </c>
      <c r="AT53" s="2">
        <f>MAX(AT11:AT51)</f>
        <v>2.7142199999999998E-2</v>
      </c>
      <c r="AV53" s="2">
        <f t="shared" ref="AV53" si="8">MAX(AV11:AV51)</f>
        <v>0.90695199999999998</v>
      </c>
      <c r="AW53" s="2">
        <v>0.6</v>
      </c>
      <c r="AY53" s="2">
        <f>MIN(AY11:AY51)</f>
        <v>0.59435099999999996</v>
      </c>
      <c r="AZ53" s="2">
        <f>MAX(AZ11:AZ51)</f>
        <v>2.26296E-2</v>
      </c>
      <c r="BB53" s="2">
        <f t="shared" ref="BB53" si="9">MAX(BB11:BB51)</f>
        <v>0.94135999999999997</v>
      </c>
      <c r="BC53" s="2">
        <v>0.4</v>
      </c>
      <c r="BE53" s="2">
        <f>MIN(BE11:BE51)</f>
        <v>0.46664899999999998</v>
      </c>
      <c r="BF53" s="2">
        <f>MAX(BF11:BF51)</f>
        <v>4.2183100000000001E-2</v>
      </c>
      <c r="BH53" s="2">
        <f t="shared" ref="BH53" si="10">MAX(BH11:BH51)</f>
        <v>0.96725300000000003</v>
      </c>
      <c r="BI53" s="2">
        <v>0.8</v>
      </c>
      <c r="BK53" s="2">
        <f>MIN(BK11:BK51)</f>
        <v>0.79090199999999999</v>
      </c>
      <c r="BL53" s="2">
        <f>MAX(BL11:BL51)</f>
        <v>2.5310900000000001E-2</v>
      </c>
      <c r="BN53" s="2">
        <f t="shared" ref="BN53" si="11">MAX(BN11:BN51)</f>
        <v>0.91160399999999997</v>
      </c>
      <c r="BO53" s="2">
        <v>0.4</v>
      </c>
      <c r="BP53" s="2">
        <f t="shared" ref="BP53" si="12">AVERAGE(D53,J53,P53,V53,AB53,AH53,AN53,AT53,AZ53,BF53,BL53)</f>
        <v>3.011028181818182E-2</v>
      </c>
      <c r="BR53" s="2">
        <f>AVERAGE(F53,L53,R53,X53,AD53,AJ53,AP53,AV53,BB53,BH53,BN53)</f>
        <v>0.91254281818181826</v>
      </c>
      <c r="BS53" s="2">
        <f>AVERAGE(G53,M53,S53,Y53,AE53,AK53,AQ53,AW53,BC53,BI53,BO53)</f>
        <v>0.21818181818181817</v>
      </c>
    </row>
    <row r="55" spans="1:71" x14ac:dyDescent="0.45">
      <c r="D55" s="2">
        <f>D11/D$53</f>
        <v>2.6315728367254529E-2</v>
      </c>
      <c r="E55" s="2">
        <f t="shared" ref="E55:G95" si="13">IF(D55&gt;0.5,1,0)</f>
        <v>0</v>
      </c>
      <c r="F55" s="2">
        <f>F11/F$53</f>
        <v>0.32318410304903505</v>
      </c>
      <c r="G55" s="2">
        <f t="shared" si="13"/>
        <v>0</v>
      </c>
      <c r="J55" s="2">
        <f>J11/J$53</f>
        <v>4.1695741772255206E-2</v>
      </c>
      <c r="K55" s="2">
        <f t="shared" ref="K55" si="14">IF(J55&gt;0.5,1,0)</f>
        <v>0</v>
      </c>
      <c r="L55" s="2">
        <f>L11/L$53</f>
        <v>0.27271040876509733</v>
      </c>
      <c r="M55" s="2">
        <f t="shared" ref="M55" si="15">IF(L55&gt;0.5,1,0)</f>
        <v>0</v>
      </c>
      <c r="P55" s="2">
        <f>P11/P$53</f>
        <v>3.7676516090806349E-2</v>
      </c>
      <c r="Q55" s="2">
        <f t="shared" ref="Q55" si="16">IF(P55&gt;0.5,1,0)</f>
        <v>0</v>
      </c>
      <c r="R55" s="2">
        <f>R11/R$53</f>
        <v>0.25613271727566211</v>
      </c>
      <c r="S55" s="2">
        <f t="shared" ref="S55" si="17">IF(R55&gt;0.5,1,0)</f>
        <v>0</v>
      </c>
      <c r="V55" s="2">
        <f>V11/V$53</f>
        <v>6.3011807931922348E-2</v>
      </c>
      <c r="W55" s="2">
        <f t="shared" ref="W55" si="18">IF(V55&gt;0.5,1,0)</f>
        <v>0</v>
      </c>
      <c r="X55" s="2">
        <f>X11/X$53</f>
        <v>0.44336377136235727</v>
      </c>
      <c r="Y55" s="2">
        <f t="shared" ref="Y55" si="19">IF(X55&gt;0.5,1,0)</f>
        <v>0</v>
      </c>
      <c r="AB55" s="2">
        <f>AB11/AB$53</f>
        <v>0.19365433406752725</v>
      </c>
      <c r="AC55" s="2">
        <f t="shared" ref="AC55" si="20">IF(AB55&gt;0.5,1,0)</f>
        <v>0</v>
      </c>
      <c r="AD55" s="2">
        <f>AD11/AD$53</f>
        <v>0.42718288498969198</v>
      </c>
      <c r="AE55" s="2">
        <f t="shared" ref="AE55" si="21">IF(AD55&gt;0.5,1,0)</f>
        <v>0</v>
      </c>
      <c r="AH55" s="2">
        <f>AH11/AH$53</f>
        <v>6.8895429154904209E-2</v>
      </c>
      <c r="AI55" s="2">
        <f t="shared" ref="AI55" si="22">IF(AH55&gt;0.5,1,0)</f>
        <v>0</v>
      </c>
      <c r="AJ55" s="2">
        <f>AJ11/AJ$53</f>
        <v>0.35767466355499677</v>
      </c>
      <c r="AK55" s="2">
        <f t="shared" ref="AK55" si="23">IF(AJ55&gt;0.5,1,0)</f>
        <v>0</v>
      </c>
      <c r="AN55" s="2">
        <f>AN11/AN$53</f>
        <v>7.5945254256147773E-2</v>
      </c>
      <c r="AO55" s="2">
        <f t="shared" ref="AO55" si="24">IF(AN55&gt;0.5,1,0)</f>
        <v>0</v>
      </c>
      <c r="AP55" s="2">
        <f>AP11/AP$53</f>
        <v>0.26763603020657062</v>
      </c>
      <c r="AQ55" s="2">
        <f t="shared" ref="AQ55" si="25">IF(AP55&gt;0.5,1,0)</f>
        <v>0</v>
      </c>
      <c r="AT55" s="2">
        <f>AT11/AT$53</f>
        <v>5.4903066074231274E-2</v>
      </c>
      <c r="AU55" s="2">
        <f t="shared" ref="AU55" si="26">IF(AT55&gt;0.5,1,0)</f>
        <v>0</v>
      </c>
      <c r="AV55" s="2">
        <f>AV11/AV$53</f>
        <v>0.25088317794105974</v>
      </c>
      <c r="AW55" s="2">
        <f t="shared" ref="AW55" si="27">IF(AV55&gt;0.5,1,0)</f>
        <v>0</v>
      </c>
      <c r="AZ55" s="2">
        <f>AZ11/AZ$53</f>
        <v>5.3270495280517555E-2</v>
      </c>
      <c r="BA55" s="2">
        <f t="shared" ref="BA55" si="28">IF(AZ55&gt;0.5,1,0)</f>
        <v>0</v>
      </c>
      <c r="BB55" s="2">
        <f>BB11/BB$53</f>
        <v>0.2280615280020396</v>
      </c>
      <c r="BC55" s="2">
        <f t="shared" ref="BC55" si="29">IF(BB55&gt;0.5,1,0)</f>
        <v>0</v>
      </c>
      <c r="BF55" s="2">
        <f>BF11/BF$53</f>
        <v>5.1360141857758196E-2</v>
      </c>
      <c r="BG55" s="2">
        <f t="shared" ref="BG55" si="30">IF(BF55&gt;0.5,1,0)</f>
        <v>0</v>
      </c>
      <c r="BH55" s="2">
        <f>BH11/BH$53</f>
        <v>0.21821281505459275</v>
      </c>
      <c r="BI55" s="2">
        <f t="shared" ref="BI55" si="31">IF(BH55&gt;0.5,1,0)</f>
        <v>0</v>
      </c>
      <c r="BL55" s="2">
        <f>BL11/BL$53</f>
        <v>6.4044344531407407E-2</v>
      </c>
      <c r="BM55" s="2">
        <f t="shared" ref="BM55" si="32">IF(BL55&gt;0.5,1,0)</f>
        <v>0</v>
      </c>
      <c r="BN55" s="2">
        <f>BN11/BN$53</f>
        <v>0.35606359779026864</v>
      </c>
      <c r="BO55" s="2">
        <f t="shared" ref="BO55" si="33">IF(BN55&gt;0.5,1,0)</f>
        <v>0</v>
      </c>
    </row>
    <row r="56" spans="1:71" x14ac:dyDescent="0.45">
      <c r="D56" s="2">
        <f t="shared" ref="D56:F95" si="34">D12/D$53</f>
        <v>2.8308042400529424E-2</v>
      </c>
      <c r="E56" s="2">
        <f t="shared" si="13"/>
        <v>0</v>
      </c>
      <c r="F56" s="2">
        <f t="shared" si="34"/>
        <v>0.35645138191299297</v>
      </c>
      <c r="G56" s="2">
        <f t="shared" si="13"/>
        <v>0</v>
      </c>
      <c r="J56" s="2">
        <f t="shared" ref="J56" si="35">J12/J$53</f>
        <v>4.5499649738494082E-2</v>
      </c>
      <c r="K56" s="2">
        <f t="shared" ref="K56" si="36">IF(J56&gt;0.5,1,0)</f>
        <v>0</v>
      </c>
      <c r="L56" s="2">
        <f t="shared" ref="L56" si="37">L12/L$53</f>
        <v>0.26342144930240052</v>
      </c>
      <c r="M56" s="2">
        <f t="shared" ref="M56" si="38">IF(L56&gt;0.5,1,0)</f>
        <v>0</v>
      </c>
      <c r="P56" s="2">
        <f t="shared" ref="P56" si="39">P12/P$53</f>
        <v>4.2257869847156543E-2</v>
      </c>
      <c r="Q56" s="2">
        <f t="shared" ref="Q56" si="40">IF(P56&gt;0.5,1,0)</f>
        <v>0</v>
      </c>
      <c r="R56" s="2">
        <f t="shared" ref="R56" si="41">R12/R$53</f>
        <v>0.29187679794981641</v>
      </c>
      <c r="S56" s="2">
        <f t="shared" ref="S56" si="42">IF(R56&gt;0.5,1,0)</f>
        <v>0</v>
      </c>
      <c r="V56" s="2">
        <f t="shared" ref="V56" si="43">V12/V$53</f>
        <v>7.0060396072589515E-2</v>
      </c>
      <c r="W56" s="2">
        <f t="shared" ref="W56" si="44">IF(V56&gt;0.5,1,0)</f>
        <v>0</v>
      </c>
      <c r="X56" s="2">
        <f t="shared" ref="X56" si="45">X12/X$53</f>
        <v>0.46341708246636421</v>
      </c>
      <c r="Y56" s="2">
        <f t="shared" ref="Y56" si="46">IF(X56&gt;0.5,1,0)</f>
        <v>0</v>
      </c>
      <c r="AB56" s="2">
        <f t="shared" ref="AB56" si="47">AB12/AB$53</f>
        <v>0.20090054925140102</v>
      </c>
      <c r="AC56" s="2">
        <f t="shared" ref="AC56" si="48">IF(AB56&gt;0.5,1,0)</f>
        <v>0</v>
      </c>
      <c r="AD56" s="2">
        <f t="shared" ref="AD56" si="49">AD12/AD$53</f>
        <v>0.45640987578279657</v>
      </c>
      <c r="AE56" s="2">
        <f t="shared" ref="AE56" si="50">IF(AD56&gt;0.5,1,0)</f>
        <v>0</v>
      </c>
      <c r="AH56" s="2">
        <f t="shared" ref="AH56" si="51">AH12/AH$53</f>
        <v>7.5311029691472964E-2</v>
      </c>
      <c r="AI56" s="2">
        <f t="shared" ref="AI56" si="52">IF(AH56&gt;0.5,1,0)</f>
        <v>0</v>
      </c>
      <c r="AJ56" s="2">
        <f t="shared" ref="AJ56" si="53">AJ12/AJ$53</f>
        <v>0.32959993184616854</v>
      </c>
      <c r="AK56" s="2">
        <f t="shared" ref="AK56" si="54">IF(AJ56&gt;0.5,1,0)</f>
        <v>0</v>
      </c>
      <c r="AN56" s="2">
        <f t="shared" ref="AN56" si="55">AN12/AN$53</f>
        <v>8.9726271280738845E-2</v>
      </c>
      <c r="AO56" s="2">
        <f t="shared" ref="AO56" si="56">IF(AN56&gt;0.5,1,0)</f>
        <v>0</v>
      </c>
      <c r="AP56" s="2">
        <f t="shared" ref="AP56" si="57">AP12/AP$53</f>
        <v>0.28716245598602486</v>
      </c>
      <c r="AQ56" s="2">
        <f t="shared" ref="AQ56" si="58">IF(AP56&gt;0.5,1,0)</f>
        <v>0</v>
      </c>
      <c r="AT56" s="2">
        <f t="shared" ref="AT56" si="59">AT12/AT$53</f>
        <v>6.2137925444510765E-2</v>
      </c>
      <c r="AU56" s="2">
        <f t="shared" ref="AU56" si="60">IF(AT56&gt;0.5,1,0)</f>
        <v>0</v>
      </c>
      <c r="AV56" s="2">
        <f t="shared" ref="AV56" si="61">AV12/AV$53</f>
        <v>0.26700751528195538</v>
      </c>
      <c r="AW56" s="2">
        <f t="shared" ref="AW56" si="62">IF(AV56&gt;0.5,1,0)</f>
        <v>0</v>
      </c>
      <c r="AZ56" s="2">
        <f t="shared" ref="AZ56" si="63">AZ12/AZ$53</f>
        <v>6.0167656520663207E-2</v>
      </c>
      <c r="BA56" s="2">
        <f t="shared" ref="BA56" si="64">IF(AZ56&gt;0.5,1,0)</f>
        <v>0</v>
      </c>
      <c r="BB56" s="2">
        <f t="shared" ref="BB56" si="65">BB12/BB$53</f>
        <v>0.24237698648763492</v>
      </c>
      <c r="BC56" s="2">
        <f t="shared" ref="BC56" si="66">IF(BB56&gt;0.5,1,0)</f>
        <v>0</v>
      </c>
      <c r="BF56" s="2">
        <f t="shared" ref="BF56" si="67">BF12/BF$53</f>
        <v>5.6577634171030573E-2</v>
      </c>
      <c r="BG56" s="2">
        <f t="shared" ref="BG56" si="68">IF(BF56&gt;0.5,1,0)</f>
        <v>0</v>
      </c>
      <c r="BH56" s="2">
        <f t="shared" ref="BH56" si="69">BH12/BH$53</f>
        <v>0.22548495584919354</v>
      </c>
      <c r="BI56" s="2">
        <f t="shared" ref="BI56" si="70">IF(BH56&gt;0.5,1,0)</f>
        <v>0</v>
      </c>
      <c r="BL56" s="2">
        <f t="shared" ref="BL56" si="71">BL12/BL$53</f>
        <v>8.0802342073968136E-2</v>
      </c>
      <c r="BM56" s="2">
        <f t="shared" ref="BM56" si="72">IF(BL56&gt;0.5,1,0)</f>
        <v>0</v>
      </c>
      <c r="BN56" s="2">
        <f t="shared" ref="BN56" si="73">BN12/BN$53</f>
        <v>0.38949697456351667</v>
      </c>
      <c r="BO56" s="2">
        <f t="shared" ref="BO56" si="74">IF(BN56&gt;0.5,1,0)</f>
        <v>0</v>
      </c>
    </row>
    <row r="57" spans="1:71" x14ac:dyDescent="0.45">
      <c r="D57" s="2">
        <f t="shared" si="34"/>
        <v>3.1118683555669078E-2</v>
      </c>
      <c r="E57" s="2">
        <f t="shared" si="13"/>
        <v>0</v>
      </c>
      <c r="F57" s="2">
        <f t="shared" si="34"/>
        <v>0.39308063351348499</v>
      </c>
      <c r="G57" s="2">
        <f t="shared" si="13"/>
        <v>0</v>
      </c>
      <c r="J57" s="2">
        <f t="shared" ref="J57" si="75">J13/J$53</f>
        <v>5.2585814068950507E-2</v>
      </c>
      <c r="K57" s="2">
        <f t="shared" ref="K57" si="76">IF(J57&gt;0.5,1,0)</f>
        <v>0</v>
      </c>
      <c r="L57" s="2">
        <f t="shared" ref="L57" si="77">L13/L$53</f>
        <v>0.24590673091804133</v>
      </c>
      <c r="M57" s="2">
        <f t="shared" ref="M57" si="78">IF(L57&gt;0.5,1,0)</f>
        <v>0</v>
      </c>
      <c r="P57" s="2">
        <f t="shared" ref="P57" si="79">P13/P$53</f>
        <v>4.8907273505305084E-2</v>
      </c>
      <c r="Q57" s="2">
        <f t="shared" ref="Q57" si="80">IF(P57&gt;0.5,1,0)</f>
        <v>0</v>
      </c>
      <c r="R57" s="2">
        <f t="shared" ref="R57" si="81">R13/R$53</f>
        <v>0.31670641505446051</v>
      </c>
      <c r="S57" s="2">
        <f t="shared" ref="S57" si="82">IF(R57&gt;0.5,1,0)</f>
        <v>0</v>
      </c>
      <c r="V57" s="2">
        <f t="shared" ref="V57" si="83">V13/V$53</f>
        <v>7.8834722268493626E-2</v>
      </c>
      <c r="W57" s="2">
        <f t="shared" ref="W57" si="84">IF(V57&gt;0.5,1,0)</f>
        <v>0</v>
      </c>
      <c r="X57" s="2">
        <f t="shared" ref="X57" si="85">X13/X$53</f>
        <v>0.45468938044117502</v>
      </c>
      <c r="Y57" s="2">
        <f t="shared" ref="Y57" si="86">IF(X57&gt;0.5,1,0)</f>
        <v>0</v>
      </c>
      <c r="AB57" s="2">
        <f t="shared" ref="AB57" si="87">AB13/AB$53</f>
        <v>0.20189240806312211</v>
      </c>
      <c r="AC57" s="2">
        <f t="shared" ref="AC57" si="88">IF(AB57&gt;0.5,1,0)</f>
        <v>0</v>
      </c>
      <c r="AD57" s="2">
        <f t="shared" ref="AD57" si="89">AD13/AD$53</f>
        <v>0.48900456744430282</v>
      </c>
      <c r="AE57" s="2">
        <f t="shared" ref="AE57" si="90">IF(AD57&gt;0.5,1,0)</f>
        <v>0</v>
      </c>
      <c r="AH57" s="2">
        <f t="shared" ref="AH57" si="91">AH13/AH$53</f>
        <v>8.3925761306985397E-2</v>
      </c>
      <c r="AI57" s="2">
        <f t="shared" ref="AI57" si="92">IF(AH57&gt;0.5,1,0)</f>
        <v>0</v>
      </c>
      <c r="AJ57" s="2">
        <f t="shared" ref="AJ57" si="93">AJ13/AJ$53</f>
        <v>0.29521709835062565</v>
      </c>
      <c r="AK57" s="2">
        <f t="shared" ref="AK57" si="94">IF(AJ57&gt;0.5,1,0)</f>
        <v>0</v>
      </c>
      <c r="AN57" s="2">
        <f t="shared" ref="AN57" si="95">AN13/AN$53</f>
        <v>0.1107929972923853</v>
      </c>
      <c r="AO57" s="2">
        <f t="shared" ref="AO57" si="96">IF(AN57&gt;0.5,1,0)</f>
        <v>0</v>
      </c>
      <c r="AP57" s="2">
        <f t="shared" ref="AP57" si="97">AP13/AP$53</f>
        <v>0.31386406049265836</v>
      </c>
      <c r="AQ57" s="2">
        <f t="shared" ref="AQ57" si="98">IF(AP57&gt;0.5,1,0)</f>
        <v>0</v>
      </c>
      <c r="AT57" s="2">
        <f t="shared" ref="AT57" si="99">AT13/AT$53</f>
        <v>7.9623243510106051E-2</v>
      </c>
      <c r="AU57" s="2">
        <f t="shared" ref="AU57" si="100">IF(AT57&gt;0.5,1,0)</f>
        <v>0</v>
      </c>
      <c r="AV57" s="2">
        <f t="shared" ref="AV57" si="101">AV13/AV$53</f>
        <v>0.2829554375534758</v>
      </c>
      <c r="AW57" s="2">
        <f t="shared" ref="AW57" si="102">IF(AV57&gt;0.5,1,0)</f>
        <v>0</v>
      </c>
      <c r="AZ57" s="2">
        <f t="shared" ref="AZ57" si="103">AZ13/AZ$53</f>
        <v>6.6134620143528833E-2</v>
      </c>
      <c r="BA57" s="2">
        <f t="shared" ref="BA57" si="104">IF(AZ57&gt;0.5,1,0)</f>
        <v>0</v>
      </c>
      <c r="BB57" s="2">
        <f t="shared" ref="BB57" si="105">BB13/BB$53</f>
        <v>0.25336746834367296</v>
      </c>
      <c r="BC57" s="2">
        <f t="shared" ref="BC57" si="106">IF(BB57&gt;0.5,1,0)</f>
        <v>0</v>
      </c>
      <c r="BF57" s="2">
        <f t="shared" ref="BF57" si="107">BF13/BF$53</f>
        <v>6.2097380230471448E-2</v>
      </c>
      <c r="BG57" s="2">
        <f t="shared" ref="BG57" si="108">IF(BF57&gt;0.5,1,0)</f>
        <v>0</v>
      </c>
      <c r="BH57" s="2">
        <f t="shared" ref="BH57" si="109">BH13/BH$53</f>
        <v>0.23583488497838725</v>
      </c>
      <c r="BI57" s="2">
        <f t="shared" ref="BI57" si="110">IF(BH57&gt;0.5,1,0)</f>
        <v>0</v>
      </c>
      <c r="BL57" s="2">
        <f t="shared" ref="BL57" si="111">BL13/BL$53</f>
        <v>0.10075896155411306</v>
      </c>
      <c r="BM57" s="2">
        <f t="shared" ref="BM57" si="112">IF(BL57&gt;0.5,1,0)</f>
        <v>0</v>
      </c>
      <c r="BN57" s="2">
        <f t="shared" ref="BN57" si="113">BN13/BN$53</f>
        <v>0.42112693669619705</v>
      </c>
      <c r="BO57" s="2">
        <f t="shared" ref="BO57" si="114">IF(BN57&gt;0.5,1,0)</f>
        <v>0</v>
      </c>
    </row>
    <row r="58" spans="1:71" x14ac:dyDescent="0.45">
      <c r="D58" s="2">
        <f t="shared" si="34"/>
        <v>3.5054935698722492E-2</v>
      </c>
      <c r="E58" s="2">
        <f t="shared" si="13"/>
        <v>0</v>
      </c>
      <c r="F58" s="2">
        <f t="shared" si="34"/>
        <v>0.42929040029821003</v>
      </c>
      <c r="G58" s="2">
        <f t="shared" si="13"/>
        <v>0</v>
      </c>
      <c r="J58" s="2">
        <f t="shared" ref="J58" si="115">J14/J$53</f>
        <v>6.1677990655159047E-2</v>
      </c>
      <c r="K58" s="2">
        <f t="shared" ref="K58" si="116">IF(J58&gt;0.5,1,0)</f>
        <v>0</v>
      </c>
      <c r="L58" s="2">
        <f t="shared" ref="L58" si="117">L14/L$53</f>
        <v>0.22577376194908086</v>
      </c>
      <c r="M58" s="2">
        <f t="shared" ref="M58" si="118">IF(L58&gt;0.5,1,0)</f>
        <v>0</v>
      </c>
      <c r="P58" s="2">
        <f t="shared" ref="P58" si="119">P14/P$53</f>
        <v>5.5936536499193543E-2</v>
      </c>
      <c r="Q58" s="2">
        <f t="shared" ref="Q58" si="120">IF(P58&gt;0.5,1,0)</f>
        <v>0</v>
      </c>
      <c r="R58" s="2">
        <f t="shared" ref="R58" si="121">R14/R$53</f>
        <v>0.35402654386159227</v>
      </c>
      <c r="S58" s="2">
        <f t="shared" ref="S58" si="122">IF(R58&gt;0.5,1,0)</f>
        <v>0</v>
      </c>
      <c r="V58" s="2">
        <f t="shared" ref="V58" si="123">V14/V$53</f>
        <v>9.3604393826179258E-2</v>
      </c>
      <c r="W58" s="2">
        <f t="shared" ref="W58" si="124">IF(V58&gt;0.5,1,0)</f>
        <v>0</v>
      </c>
      <c r="X58" s="2">
        <f t="shared" ref="X58" si="125">X14/X$53</f>
        <v>0.41281190432806297</v>
      </c>
      <c r="Y58" s="2">
        <f t="shared" ref="Y58" si="126">IF(X58&gt;0.5,1,0)</f>
        <v>0</v>
      </c>
      <c r="AB58" s="2">
        <f t="shared" ref="AB58" si="127">AB14/AB$53</f>
        <v>0.22599952602670981</v>
      </c>
      <c r="AC58" s="2">
        <f t="shared" ref="AC58" si="128">IF(AB58&gt;0.5,1,0)</f>
        <v>0</v>
      </c>
      <c r="AD58" s="2">
        <f t="shared" ref="AD58" si="129">AD14/AD$53</f>
        <v>0.48276988965240675</v>
      </c>
      <c r="AE58" s="2">
        <f t="shared" ref="AE58" si="130">IF(AD58&gt;0.5,1,0)</f>
        <v>0</v>
      </c>
      <c r="AH58" s="2">
        <f t="shared" ref="AH58" si="131">AH14/AH$53</f>
        <v>9.7225458986525723E-2</v>
      </c>
      <c r="AI58" s="2">
        <f t="shared" ref="AI58" si="132">IF(AH58&gt;0.5,1,0)</f>
        <v>0</v>
      </c>
      <c r="AJ58" s="2">
        <f t="shared" ref="AJ58" si="133">AJ14/AJ$53</f>
        <v>0.28570266858392346</v>
      </c>
      <c r="AK58" s="2">
        <f t="shared" ref="AK58" si="134">IF(AJ58&gt;0.5,1,0)</f>
        <v>0</v>
      </c>
      <c r="AN58" s="2">
        <f t="shared" ref="AN58" si="135">AN14/AN$53</f>
        <v>0.13668076109936575</v>
      </c>
      <c r="AO58" s="2">
        <f t="shared" ref="AO58" si="136">IF(AN58&gt;0.5,1,0)</f>
        <v>0</v>
      </c>
      <c r="AP58" s="2">
        <f t="shared" ref="AP58" si="137">AP14/AP$53</f>
        <v>0.34164908592571608</v>
      </c>
      <c r="AQ58" s="2">
        <f t="shared" ref="AQ58" si="138">IF(AP58&gt;0.5,1,0)</f>
        <v>0</v>
      </c>
      <c r="AT58" s="2">
        <f t="shared" ref="AT58" si="139">AT14/AT$53</f>
        <v>9.1113100632962699E-2</v>
      </c>
      <c r="AU58" s="2">
        <f t="shared" ref="AU58" si="140">IF(AT58&gt;0.5,1,0)</f>
        <v>0</v>
      </c>
      <c r="AV58" s="2">
        <f t="shared" ref="AV58" si="141">AV14/AV$53</f>
        <v>0.30530832943750053</v>
      </c>
      <c r="AW58" s="2">
        <f t="shared" ref="AW58" si="142">IF(AV58&gt;0.5,1,0)</f>
        <v>0</v>
      </c>
      <c r="AZ58" s="2">
        <f t="shared" ref="AZ58" si="143">AZ14/AZ$53</f>
        <v>7.2723777707073931E-2</v>
      </c>
      <c r="BA58" s="2">
        <f t="shared" ref="BA58" si="144">IF(AZ58&gt;0.5,1,0)</f>
        <v>0</v>
      </c>
      <c r="BB58" s="2">
        <f t="shared" ref="BB58" si="145">BB14/BB$53</f>
        <v>0.26005247726693292</v>
      </c>
      <c r="BC58" s="2">
        <f t="shared" ref="BC58" si="146">IF(BB58&gt;0.5,1,0)</f>
        <v>0</v>
      </c>
      <c r="BF58" s="2">
        <f t="shared" ref="BF58" si="147">BF14/BF$53</f>
        <v>6.8467229767371282E-2</v>
      </c>
      <c r="BG58" s="2">
        <f t="shared" ref="BG58" si="148">IF(BF58&gt;0.5,1,0)</f>
        <v>0</v>
      </c>
      <c r="BH58" s="2">
        <f t="shared" ref="BH58" si="149">BH14/BH$53</f>
        <v>0.24932670149381803</v>
      </c>
      <c r="BI58" s="2">
        <f t="shared" ref="BI58" si="150">IF(BH58&gt;0.5,1,0)</f>
        <v>0</v>
      </c>
      <c r="BL58" s="2">
        <f t="shared" ref="BL58" si="151">BL14/BL$53</f>
        <v>0.12429664689916202</v>
      </c>
      <c r="BM58" s="2">
        <f t="shared" ref="BM58" si="152">IF(BL58&gt;0.5,1,0)</f>
        <v>0</v>
      </c>
      <c r="BN58" s="2">
        <f t="shared" ref="BN58" si="153">BN14/BN$53</f>
        <v>0.44709764327493079</v>
      </c>
      <c r="BO58" s="2">
        <f t="shared" ref="BO58" si="154">IF(BN58&gt;0.5,1,0)</f>
        <v>0</v>
      </c>
    </row>
    <row r="59" spans="1:71" x14ac:dyDescent="0.45">
      <c r="D59" s="2">
        <f t="shared" si="34"/>
        <v>3.9826543288711387E-2</v>
      </c>
      <c r="E59" s="2">
        <f t="shared" si="13"/>
        <v>0</v>
      </c>
      <c r="F59" s="2">
        <f t="shared" si="34"/>
        <v>0.45660668270798271</v>
      </c>
      <c r="G59" s="2">
        <f t="shared" si="13"/>
        <v>0</v>
      </c>
      <c r="J59" s="2">
        <f t="shared" ref="J59" si="155">J15/J$53</f>
        <v>7.3362102385178832E-2</v>
      </c>
      <c r="K59" s="2">
        <f t="shared" ref="K59" si="156">IF(J59&gt;0.5,1,0)</f>
        <v>0</v>
      </c>
      <c r="L59" s="2">
        <f t="shared" ref="L59" si="157">L15/L$53</f>
        <v>0.22958665561418645</v>
      </c>
      <c r="M59" s="2">
        <f t="shared" ref="M59" si="158">IF(L59&gt;0.5,1,0)</f>
        <v>0</v>
      </c>
      <c r="P59" s="2">
        <f t="shared" ref="P59" si="159">P15/P$53</f>
        <v>6.3850821273000583E-2</v>
      </c>
      <c r="Q59" s="2">
        <f t="shared" ref="Q59" si="160">IF(P59&gt;0.5,1,0)</f>
        <v>0</v>
      </c>
      <c r="R59" s="2">
        <f t="shared" ref="R59" si="161">R15/R$53</f>
        <v>0.39400695249601925</v>
      </c>
      <c r="S59" s="2">
        <f t="shared" ref="S59" si="162">IF(R59&gt;0.5,1,0)</f>
        <v>0</v>
      </c>
      <c r="V59" s="2">
        <f t="shared" ref="V59" si="163">V15/V$53</f>
        <v>9.7056345871031305E-2</v>
      </c>
      <c r="W59" s="2">
        <f t="shared" ref="W59" si="164">IF(V59&gt;0.5,1,0)</f>
        <v>0</v>
      </c>
      <c r="X59" s="2">
        <f t="shared" ref="X59" si="165">X15/X$53</f>
        <v>0.35024500631200856</v>
      </c>
      <c r="Y59" s="2">
        <f t="shared" ref="Y59" si="166">IF(X59&gt;0.5,1,0)</f>
        <v>0</v>
      </c>
      <c r="AB59" s="2">
        <f t="shared" ref="AB59" si="167">AB15/AB$53</f>
        <v>0.28175272534641871</v>
      </c>
      <c r="AC59" s="2">
        <f t="shared" ref="AC59" si="168">IF(AB59&gt;0.5,1,0)</f>
        <v>0</v>
      </c>
      <c r="AD59" s="2">
        <f t="shared" ref="AD59" si="169">AD15/AD$53</f>
        <v>0.46434280536129119</v>
      </c>
      <c r="AE59" s="2">
        <f t="shared" ref="AE59" si="170">IF(AD59&gt;0.5,1,0)</f>
        <v>0</v>
      </c>
      <c r="AH59" s="2">
        <f t="shared" ref="AH59" si="171">AH15/AH$53</f>
        <v>0.11451458546058822</v>
      </c>
      <c r="AI59" s="2">
        <f t="shared" ref="AI59" si="172">IF(AH59&gt;0.5,1,0)</f>
        <v>0</v>
      </c>
      <c r="AJ59" s="2">
        <f t="shared" ref="AJ59" si="173">AJ15/AJ$53</f>
        <v>0.27868334026058517</v>
      </c>
      <c r="AK59" s="2">
        <f t="shared" ref="AK59" si="174">IF(AJ59&gt;0.5,1,0)</f>
        <v>0</v>
      </c>
      <c r="AN59" s="2">
        <f t="shared" ref="AN59" si="175">AN15/AN$53</f>
        <v>0.16284225362560736</v>
      </c>
      <c r="AO59" s="2">
        <f t="shared" ref="AO59" si="176">IF(AN59&gt;0.5,1,0)</f>
        <v>0</v>
      </c>
      <c r="AP59" s="2">
        <f t="shared" ref="AP59" si="177">AP15/AP$53</f>
        <v>0.374811457424788</v>
      </c>
      <c r="AQ59" s="2">
        <f t="shared" ref="AQ59" si="178">IF(AP59&gt;0.5,1,0)</f>
        <v>0</v>
      </c>
      <c r="AT59" s="2">
        <f t="shared" ref="AT59" si="179">AT15/AT$53</f>
        <v>0.11181849665834015</v>
      </c>
      <c r="AU59" s="2">
        <f t="shared" ref="AU59" si="180">IF(AT59&gt;0.5,1,0)</f>
        <v>0</v>
      </c>
      <c r="AV59" s="2">
        <f t="shared" ref="AV59" si="181">AV15/AV$53</f>
        <v>0.35968276160149598</v>
      </c>
      <c r="AW59" s="2">
        <f t="shared" ref="AW59" si="182">IF(AV59&gt;0.5,1,0)</f>
        <v>0</v>
      </c>
      <c r="AZ59" s="2">
        <f t="shared" ref="AZ59" si="183">AZ15/AZ$53</f>
        <v>7.9501184289602997E-2</v>
      </c>
      <c r="BA59" s="2">
        <f t="shared" ref="BA59" si="184">IF(AZ59&gt;0.5,1,0)</f>
        <v>0</v>
      </c>
      <c r="BB59" s="2">
        <f t="shared" ref="BB59" si="185">BB15/BB$53</f>
        <v>0.26733874394493073</v>
      </c>
      <c r="BC59" s="2">
        <f t="shared" ref="BC59" si="186">IF(BB59&gt;0.5,1,0)</f>
        <v>0</v>
      </c>
      <c r="BF59" s="2">
        <f t="shared" ref="BF59" si="187">BF15/BF$53</f>
        <v>7.6471146027674589E-2</v>
      </c>
      <c r="BG59" s="2">
        <f t="shared" ref="BG59" si="188">IF(BF59&gt;0.5,1,0)</f>
        <v>0</v>
      </c>
      <c r="BH59" s="2">
        <f t="shared" ref="BH59" si="189">BH15/BH$53</f>
        <v>0.26347191479375098</v>
      </c>
      <c r="BI59" s="2">
        <f t="shared" ref="BI59" si="190">IF(BH59&gt;0.5,1,0)</f>
        <v>0</v>
      </c>
      <c r="BL59" s="2">
        <f t="shared" ref="BL59" si="191">BL15/BL$53</f>
        <v>0.15441726686921445</v>
      </c>
      <c r="BM59" s="2">
        <f t="shared" ref="BM59" si="192">IF(BL59&gt;0.5,1,0)</f>
        <v>0</v>
      </c>
      <c r="BN59" s="2">
        <f t="shared" ref="BN59" si="193">BN15/BN$53</f>
        <v>0.47250121763397268</v>
      </c>
      <c r="BO59" s="2">
        <f t="shared" ref="BO59" si="194">IF(BN59&gt;0.5,1,0)</f>
        <v>0</v>
      </c>
    </row>
    <row r="60" spans="1:71" x14ac:dyDescent="0.45">
      <c r="D60" s="2">
        <f t="shared" si="34"/>
        <v>4.4854156265843118E-2</v>
      </c>
      <c r="E60" s="2">
        <f t="shared" si="13"/>
        <v>0</v>
      </c>
      <c r="F60" s="2">
        <f t="shared" si="34"/>
        <v>0.45492366493624947</v>
      </c>
      <c r="G60" s="2">
        <f t="shared" si="13"/>
        <v>0</v>
      </c>
      <c r="J60" s="2">
        <f t="shared" ref="J60" si="195">J16/J$53</f>
        <v>8.9459169030081678E-2</v>
      </c>
      <c r="K60" s="2">
        <f t="shared" ref="K60" si="196">IF(J60&gt;0.5,1,0)</f>
        <v>0</v>
      </c>
      <c r="L60" s="2">
        <f t="shared" ref="L60" si="197">L16/L$53</f>
        <v>0.24991572837187212</v>
      </c>
      <c r="M60" s="2">
        <f t="shared" ref="M60" si="198">IF(L60&gt;0.5,1,0)</f>
        <v>0</v>
      </c>
      <c r="P60" s="2">
        <f t="shared" ref="P60" si="199">P16/P$53</f>
        <v>7.2512316351945938E-2</v>
      </c>
      <c r="Q60" s="2">
        <f t="shared" ref="Q60" si="200">IF(P60&gt;0.5,1,0)</f>
        <v>0</v>
      </c>
      <c r="R60" s="2">
        <f t="shared" ref="R60" si="201">R16/R$53</f>
        <v>0.42892490349118539</v>
      </c>
      <c r="S60" s="2">
        <f t="shared" ref="S60" si="202">IF(R60&gt;0.5,1,0)</f>
        <v>0</v>
      </c>
      <c r="V60" s="2">
        <f t="shared" ref="V60" si="203">V16/V$53</f>
        <v>0.13292561621603613</v>
      </c>
      <c r="W60" s="2">
        <f t="shared" ref="W60" si="204">IF(V60&gt;0.5,1,0)</f>
        <v>0</v>
      </c>
      <c r="X60" s="2">
        <f t="shared" ref="X60" si="205">X16/X$53</f>
        <v>0.31620053092884182</v>
      </c>
      <c r="Y60" s="2">
        <f t="shared" ref="Y60" si="206">IF(X60&gt;0.5,1,0)</f>
        <v>0</v>
      </c>
      <c r="AB60" s="2">
        <f t="shared" ref="AB60" si="207">AB16/AB$53</f>
        <v>0.32290963838626036</v>
      </c>
      <c r="AC60" s="2">
        <f t="shared" ref="AC60" si="208">IF(AB60&gt;0.5,1,0)</f>
        <v>0</v>
      </c>
      <c r="AD60" s="2">
        <f t="shared" ref="AD60" si="209">AD16/AD$53</f>
        <v>0.48604453562839195</v>
      </c>
      <c r="AE60" s="2">
        <f t="shared" ref="AE60" si="210">IF(AD60&gt;0.5,1,0)</f>
        <v>0</v>
      </c>
      <c r="AH60" s="2">
        <f t="shared" ref="AH60" si="211">AH16/AH$53</f>
        <v>0.13128596312090818</v>
      </c>
      <c r="AI60" s="2">
        <f t="shared" ref="AI60" si="212">IF(AH60&gt;0.5,1,0)</f>
        <v>0</v>
      </c>
      <c r="AJ60" s="2">
        <f t="shared" ref="AJ60" si="213">AJ16/AJ$53</f>
        <v>0.26586835467873471</v>
      </c>
      <c r="AK60" s="2">
        <f t="shared" ref="AK60" si="214">IF(AJ60&gt;0.5,1,0)</f>
        <v>0</v>
      </c>
      <c r="AN60" s="2">
        <f t="shared" ref="AN60" si="215">AN16/AN$53</f>
        <v>0.21203479099439934</v>
      </c>
      <c r="AO60" s="2">
        <f t="shared" ref="AO60" si="216">IF(AN60&gt;0.5,1,0)</f>
        <v>0</v>
      </c>
      <c r="AP60" s="2">
        <f t="shared" ref="AP60" si="217">AP16/AP$53</f>
        <v>0.41204783949466861</v>
      </c>
      <c r="AQ60" s="2">
        <f t="shared" ref="AQ60" si="218">IF(AP60&gt;0.5,1,0)</f>
        <v>0</v>
      </c>
      <c r="AT60" s="2">
        <f t="shared" ref="AT60" si="219">AT16/AT$53</f>
        <v>0.15131824244165912</v>
      </c>
      <c r="AU60" s="2">
        <f t="shared" ref="AU60" si="220">IF(AT60&gt;0.5,1,0)</f>
        <v>0</v>
      </c>
      <c r="AV60" s="2">
        <f t="shared" ref="AV60" si="221">AV16/AV$53</f>
        <v>0.42876580017465094</v>
      </c>
      <c r="AW60" s="2">
        <f t="shared" ref="AW60" si="222">IF(AV60&gt;0.5,1,0)</f>
        <v>0</v>
      </c>
      <c r="AZ60" s="2">
        <f t="shared" ref="AZ60" si="223">AZ16/AZ$53</f>
        <v>8.317822674726906E-2</v>
      </c>
      <c r="BA60" s="2">
        <f t="shared" ref="BA60" si="224">IF(AZ60&gt;0.5,1,0)</f>
        <v>0</v>
      </c>
      <c r="BB60" s="2">
        <f t="shared" ref="BB60" si="225">BB16/BB$53</f>
        <v>0.28063758817030682</v>
      </c>
      <c r="BC60" s="2">
        <f t="shared" ref="BC60" si="226">IF(BB60&gt;0.5,1,0)</f>
        <v>0</v>
      </c>
      <c r="BF60" s="2">
        <f t="shared" ref="BF60" si="227">BF16/BF$53</f>
        <v>8.5539943721537767E-2</v>
      </c>
      <c r="BG60" s="2">
        <f t="shared" ref="BG60" si="228">IF(BF60&gt;0.5,1,0)</f>
        <v>0</v>
      </c>
      <c r="BH60" s="2">
        <f t="shared" ref="BH60" si="229">BH16/BH$53</f>
        <v>0.27798828227981714</v>
      </c>
      <c r="BI60" s="2">
        <f t="shared" ref="BI60" si="230">IF(BH60&gt;0.5,1,0)</f>
        <v>0</v>
      </c>
      <c r="BL60" s="2">
        <f t="shared" ref="BL60" si="231">BL16/BL$53</f>
        <v>0.18648487410562245</v>
      </c>
      <c r="BM60" s="2">
        <f t="shared" ref="BM60" si="232">IF(BL60&gt;0.5,1,0)</f>
        <v>0</v>
      </c>
      <c r="BN60" s="2">
        <f t="shared" ref="BN60" si="233">BN16/BN$53</f>
        <v>0.49460291968881226</v>
      </c>
      <c r="BO60" s="2">
        <f t="shared" ref="BO60" si="234">IF(BN60&gt;0.5,1,0)</f>
        <v>0</v>
      </c>
    </row>
    <row r="61" spans="1:71" x14ac:dyDescent="0.45">
      <c r="D61" s="2">
        <f t="shared" si="34"/>
        <v>4.962421582628012E-2</v>
      </c>
      <c r="E61" s="2">
        <f t="shared" si="13"/>
        <v>0</v>
      </c>
      <c r="F61" s="2">
        <f t="shared" si="34"/>
        <v>0.4551461036157966</v>
      </c>
      <c r="G61" s="2">
        <f t="shared" si="13"/>
        <v>0</v>
      </c>
      <c r="J61" s="2">
        <f t="shared" ref="J61" si="235">J17/J$53</f>
        <v>0.10949922806444812</v>
      </c>
      <c r="K61" s="2">
        <f t="shared" ref="K61" si="236">IF(J61&gt;0.5,1,0)</f>
        <v>0</v>
      </c>
      <c r="L61" s="2">
        <f t="shared" ref="L61" si="237">L17/L$53</f>
        <v>0.27675438689475479</v>
      </c>
      <c r="M61" s="2">
        <f t="shared" ref="M61" si="238">IF(L61&gt;0.5,1,0)</f>
        <v>0</v>
      </c>
      <c r="P61" s="2">
        <f t="shared" ref="P61" si="239">P17/P$53</f>
        <v>8.1183028121879761E-2</v>
      </c>
      <c r="Q61" s="2">
        <f t="shared" ref="Q61" si="240">IF(P61&gt;0.5,1,0)</f>
        <v>0</v>
      </c>
      <c r="R61" s="2">
        <f t="shared" ref="R61" si="241">R17/R$53</f>
        <v>0.45533056872880695</v>
      </c>
      <c r="S61" s="2">
        <f t="shared" ref="S61" si="242">IF(R61&gt;0.5,1,0)</f>
        <v>0</v>
      </c>
      <c r="V61" s="2">
        <f t="shared" ref="V61" si="243">V17/V$53</f>
        <v>0.17426194476305606</v>
      </c>
      <c r="W61" s="2">
        <f t="shared" ref="W61" si="244">IF(V61&gt;0.5,1,0)</f>
        <v>0</v>
      </c>
      <c r="X61" s="2">
        <f t="shared" ref="X61" si="245">X17/X$53</f>
        <v>0.27633395053174714</v>
      </c>
      <c r="Y61" s="2">
        <f t="shared" ref="Y61" si="246">IF(X61&gt;0.5,1,0)</f>
        <v>0</v>
      </c>
      <c r="AB61" s="2">
        <f t="shared" ref="AB61" si="247">AB17/AB$53</f>
        <v>0.36521663367440821</v>
      </c>
      <c r="AC61" s="2">
        <f t="shared" ref="AC61" si="248">IF(AB61&gt;0.5,1,0)</f>
        <v>0</v>
      </c>
      <c r="AD61" s="2">
        <f t="shared" ref="AD61" si="249">AD17/AD$53</f>
        <v>0.50382245126526959</v>
      </c>
      <c r="AE61" s="2">
        <f t="shared" ref="AE61" si="250">IF(AD61&gt;0.5,1,0)</f>
        <v>1</v>
      </c>
      <c r="AH61" s="2">
        <f t="shared" ref="AH61" si="251">AH17/AH$53</f>
        <v>0.15270146355136446</v>
      </c>
      <c r="AI61" s="2">
        <f t="shared" ref="AI61" si="252">IF(AH61&gt;0.5,1,0)</f>
        <v>0</v>
      </c>
      <c r="AJ61" s="2">
        <f t="shared" ref="AJ61" si="253">AJ17/AJ$53</f>
        <v>0.25168771088318587</v>
      </c>
      <c r="AK61" s="2">
        <f t="shared" ref="AK61" si="254">IF(AJ61&gt;0.5,1,0)</f>
        <v>0</v>
      </c>
      <c r="AN61" s="2">
        <f t="shared" ref="AN61" si="255">AN17/AN$53</f>
        <v>0.28250806720818961</v>
      </c>
      <c r="AO61" s="2">
        <f t="shared" ref="AO61" si="256">IF(AN61&gt;0.5,1,0)</f>
        <v>0</v>
      </c>
      <c r="AP61" s="2">
        <f t="shared" ref="AP61" si="257">AP17/AP$53</f>
        <v>0.45474356967315976</v>
      </c>
      <c r="AQ61" s="2">
        <f t="shared" ref="AQ61" si="258">IF(AP61&gt;0.5,1,0)</f>
        <v>0</v>
      </c>
      <c r="AT61" s="2">
        <f t="shared" ref="AT61" si="259">AT17/AT$53</f>
        <v>0.18224314904466107</v>
      </c>
      <c r="AU61" s="2">
        <f t="shared" ref="AU61" si="260">IF(AT61&gt;0.5,1,0)</f>
        <v>0</v>
      </c>
      <c r="AV61" s="2">
        <f t="shared" ref="AV61" si="261">AV17/AV$53</f>
        <v>0.50294502906438276</v>
      </c>
      <c r="AW61" s="2">
        <f t="shared" ref="AW61" si="262">IF(AV61&gt;0.5,1,0)</f>
        <v>1</v>
      </c>
      <c r="AZ61" s="2">
        <f t="shared" ref="AZ61" si="263">AZ17/AZ$53</f>
        <v>0.10450604517976456</v>
      </c>
      <c r="BA61" s="2">
        <f t="shared" ref="BA61" si="264">IF(AZ61&gt;0.5,1,0)</f>
        <v>0</v>
      </c>
      <c r="BB61" s="2">
        <f t="shared" ref="BB61" si="265">BB17/BB$53</f>
        <v>0.32825061612985468</v>
      </c>
      <c r="BC61" s="2">
        <f t="shared" ref="BC61" si="266">IF(BB61&gt;0.5,1,0)</f>
        <v>0</v>
      </c>
      <c r="BF61" s="2">
        <f t="shared" ref="BF61" si="267">BF17/BF$53</f>
        <v>9.6107208811111552E-2</v>
      </c>
      <c r="BG61" s="2">
        <f t="shared" ref="BG61" si="268">IF(BF61&gt;0.5,1,0)</f>
        <v>0</v>
      </c>
      <c r="BH61" s="2">
        <f t="shared" ref="BH61" si="269">BH17/BH$53</f>
        <v>0.29489905950149548</v>
      </c>
      <c r="BI61" s="2">
        <f t="shared" ref="BI61" si="270">IF(BH61&gt;0.5,1,0)</f>
        <v>0</v>
      </c>
      <c r="BL61" s="2">
        <f t="shared" ref="BL61" si="271">BL17/BL$53</f>
        <v>0.22359576309021015</v>
      </c>
      <c r="BM61" s="2">
        <f t="shared" ref="BM61" si="272">IF(BL61&gt;0.5,1,0)</f>
        <v>0</v>
      </c>
      <c r="BN61" s="2">
        <f t="shared" ref="BN61" si="273">BN17/BN$53</f>
        <v>0.51415197827126691</v>
      </c>
      <c r="BO61" s="2">
        <f t="shared" ref="BO61" si="274">IF(BN61&gt;0.5,1,0)</f>
        <v>1</v>
      </c>
    </row>
    <row r="62" spans="1:71" x14ac:dyDescent="0.45">
      <c r="D62" s="2">
        <f t="shared" si="34"/>
        <v>5.3065098512730606E-2</v>
      </c>
      <c r="E62" s="2">
        <f t="shared" si="13"/>
        <v>0</v>
      </c>
      <c r="F62" s="2">
        <f t="shared" si="34"/>
        <v>0.47159945599015179</v>
      </c>
      <c r="G62" s="2">
        <f t="shared" si="13"/>
        <v>0</v>
      </c>
      <c r="J62" s="2">
        <f t="shared" ref="J62" si="275">J18/J$53</f>
        <v>0.13523970809274108</v>
      </c>
      <c r="K62" s="2">
        <f t="shared" ref="K62" si="276">IF(J62&gt;0.5,1,0)</f>
        <v>0</v>
      </c>
      <c r="L62" s="2">
        <f t="shared" ref="L62" si="277">L18/L$53</f>
        <v>0.31592850373869225</v>
      </c>
      <c r="M62" s="2">
        <f t="shared" ref="M62" si="278">IF(L62&gt;0.5,1,0)</f>
        <v>0</v>
      </c>
      <c r="P62" s="2">
        <f t="shared" ref="P62" si="279">P18/P$53</f>
        <v>9.0395769099946247E-2</v>
      </c>
      <c r="Q62" s="2">
        <f t="shared" ref="Q62" si="280">IF(P62&gt;0.5,1,0)</f>
        <v>0</v>
      </c>
      <c r="R62" s="2">
        <f t="shared" ref="R62" si="281">R18/R$53</f>
        <v>0.47596450385984451</v>
      </c>
      <c r="S62" s="2">
        <f t="shared" ref="S62" si="282">IF(R62&gt;0.5,1,0)</f>
        <v>0</v>
      </c>
      <c r="V62" s="2">
        <f t="shared" ref="V62" si="283">V18/V$53</f>
        <v>0.19703730849590459</v>
      </c>
      <c r="W62" s="2">
        <f t="shared" ref="W62" si="284">IF(V62&gt;0.5,1,0)</f>
        <v>0</v>
      </c>
      <c r="X62" s="2">
        <f t="shared" ref="X62" si="285">X18/X$53</f>
        <v>0.25801330486291973</v>
      </c>
      <c r="Y62" s="2">
        <f t="shared" ref="Y62" si="286">IF(X62&gt;0.5,1,0)</f>
        <v>0</v>
      </c>
      <c r="AB62" s="2">
        <f t="shared" ref="AB62" si="287">AB18/AB$53</f>
        <v>0.40581105194189648</v>
      </c>
      <c r="AC62" s="2">
        <f t="shared" ref="AC62" si="288">IF(AB62&gt;0.5,1,0)</f>
        <v>0</v>
      </c>
      <c r="AD62" s="2">
        <f t="shared" ref="AD62" si="289">AD18/AD$53</f>
        <v>0.51621426110538138</v>
      </c>
      <c r="AE62" s="2">
        <f t="shared" ref="AE62" si="290">IF(AD62&gt;0.5,1,0)</f>
        <v>1</v>
      </c>
      <c r="AH62" s="2">
        <f t="shared" ref="AH62" si="291">AH18/AH$53</f>
        <v>0.16734939035377502</v>
      </c>
      <c r="AI62" s="2">
        <f t="shared" ref="AI62" si="292">IF(AH62&gt;0.5,1,0)</f>
        <v>0</v>
      </c>
      <c r="AJ62" s="2">
        <f t="shared" ref="AJ62" si="293">AJ18/AJ$53</f>
        <v>0.25151861709680168</v>
      </c>
      <c r="AK62" s="2">
        <f t="shared" ref="AK62" si="294">IF(AJ62&gt;0.5,1,0)</f>
        <v>0</v>
      </c>
      <c r="AN62" s="2">
        <f t="shared" ref="AN62" si="295">AN18/AN$53</f>
        <v>0.28400652794777642</v>
      </c>
      <c r="AO62" s="2">
        <f t="shared" ref="AO62" si="296">IF(AN62&gt;0.5,1,0)</f>
        <v>0</v>
      </c>
      <c r="AP62" s="2">
        <f t="shared" ref="AP62" si="297">AP18/AP$53</f>
        <v>0.49432570714337187</v>
      </c>
      <c r="AQ62" s="2">
        <f t="shared" ref="AQ62" si="298">IF(AP62&gt;0.5,1,0)</f>
        <v>0</v>
      </c>
      <c r="AT62" s="2">
        <f t="shared" ref="AT62" si="299">AT18/AT$53</f>
        <v>0.22170310439094842</v>
      </c>
      <c r="AU62" s="2">
        <f t="shared" ref="AU62" si="300">IF(AT62&gt;0.5,1,0)</f>
        <v>0</v>
      </c>
      <c r="AV62" s="2">
        <f t="shared" ref="AV62" si="301">AV18/AV$53</f>
        <v>0.55623450855172052</v>
      </c>
      <c r="AW62" s="2">
        <f t="shared" ref="AW62" si="302">IF(AV62&gt;0.5,1,0)</f>
        <v>1</v>
      </c>
      <c r="AZ62" s="2">
        <f t="shared" ref="AZ62" si="303">AZ18/AZ$53</f>
        <v>0.11832864920281402</v>
      </c>
      <c r="BA62" s="2">
        <f t="shared" ref="BA62" si="304">IF(AZ62&gt;0.5,1,0)</f>
        <v>0</v>
      </c>
      <c r="BB62" s="2">
        <f t="shared" ref="BB62" si="305">BB18/BB$53</f>
        <v>0.42036521628282486</v>
      </c>
      <c r="BC62" s="2">
        <f t="shared" ref="BC62" si="306">IF(BB62&gt;0.5,1,0)</f>
        <v>0</v>
      </c>
      <c r="BF62" s="2">
        <f t="shared" ref="BF62" si="307">BF18/BF$53</f>
        <v>0.108435131604837</v>
      </c>
      <c r="BG62" s="2">
        <f t="shared" ref="BG62" si="308">IF(BF62&gt;0.5,1,0)</f>
        <v>0</v>
      </c>
      <c r="BH62" s="2">
        <f t="shared" ref="BH62" si="309">BH18/BH$53</f>
        <v>0.32718430441673479</v>
      </c>
      <c r="BI62" s="2">
        <f t="shared" ref="BI62" si="310">IF(BH62&gt;0.5,1,0)</f>
        <v>0</v>
      </c>
      <c r="BL62" s="2">
        <f t="shared" ref="BL62" si="311">BL18/BL$53</f>
        <v>0.29337360583780109</v>
      </c>
      <c r="BM62" s="2">
        <f t="shared" ref="BM62" si="312">IF(BL62&gt;0.5,1,0)</f>
        <v>0</v>
      </c>
      <c r="BN62" s="2">
        <f t="shared" ref="BN62" si="313">BN18/BN$53</f>
        <v>0.54006564253776856</v>
      </c>
      <c r="BO62" s="2">
        <f t="shared" ref="BO62" si="314">IF(BN62&gt;0.5,1,0)</f>
        <v>1</v>
      </c>
    </row>
    <row r="63" spans="1:71" x14ac:dyDescent="0.45">
      <c r="D63" s="2">
        <f t="shared" si="34"/>
        <v>5.9100285224444937E-2</v>
      </c>
      <c r="E63" s="2">
        <f t="shared" si="13"/>
        <v>0</v>
      </c>
      <c r="F63" s="2">
        <f t="shared" si="34"/>
        <v>0.48649776901114328</v>
      </c>
      <c r="G63" s="2">
        <f t="shared" si="13"/>
        <v>0</v>
      </c>
      <c r="J63" s="2">
        <f t="shared" ref="J63" si="315">J19/J$53</f>
        <v>0.17441458720151259</v>
      </c>
      <c r="K63" s="2">
        <f t="shared" ref="K63" si="316">IF(J63&gt;0.5,1,0)</f>
        <v>0</v>
      </c>
      <c r="L63" s="2">
        <f t="shared" ref="L63" si="317">L19/L$53</f>
        <v>0.36710947255500975</v>
      </c>
      <c r="M63" s="2">
        <f t="shared" ref="M63" si="318">IF(L63&gt;0.5,1,0)</f>
        <v>0</v>
      </c>
      <c r="P63" s="2">
        <f t="shared" ref="P63" si="319">P19/P$53</f>
        <v>9.9225797956966844E-2</v>
      </c>
      <c r="Q63" s="2">
        <f t="shared" ref="Q63" si="320">IF(P63&gt;0.5,1,0)</f>
        <v>0</v>
      </c>
      <c r="R63" s="2">
        <f t="shared" ref="R63" si="321">R19/R$53</f>
        <v>0.50995166176035744</v>
      </c>
      <c r="S63" s="2">
        <f t="shared" ref="S63" si="322">IF(R63&gt;0.5,1,0)</f>
        <v>1</v>
      </c>
      <c r="V63" s="2">
        <f t="shared" ref="V63" si="323">V19/V$53</f>
        <v>0.29162545868175693</v>
      </c>
      <c r="W63" s="2">
        <f t="shared" ref="W63" si="324">IF(V63&gt;0.5,1,0)</f>
        <v>0</v>
      </c>
      <c r="X63" s="2">
        <f t="shared" ref="X63" si="325">X19/X$53</f>
        <v>0.29720340379287885</v>
      </c>
      <c r="Y63" s="2">
        <f t="shared" ref="Y63" si="326">IF(X63&gt;0.5,1,0)</f>
        <v>0</v>
      </c>
      <c r="AB63" s="2">
        <f t="shared" ref="AB63" si="327">AB19/AB$53</f>
        <v>0.48369601583628408</v>
      </c>
      <c r="AC63" s="2">
        <f t="shared" ref="AC63" si="328">IF(AB63&gt;0.5,1,0)</f>
        <v>0</v>
      </c>
      <c r="AD63" s="2">
        <f t="shared" ref="AD63" si="329">AD19/AD$53</f>
        <v>0.53490721651768647</v>
      </c>
      <c r="AE63" s="2">
        <f t="shared" ref="AE63" si="330">IF(AD63&gt;0.5,1,0)</f>
        <v>1</v>
      </c>
      <c r="AH63" s="2">
        <f t="shared" ref="AH63" si="331">AH19/AH$53</f>
        <v>0.18581936853064249</v>
      </c>
      <c r="AI63" s="2">
        <f t="shared" ref="AI63" si="332">IF(AH63&gt;0.5,1,0)</f>
        <v>0</v>
      </c>
      <c r="AJ63" s="2">
        <f t="shared" ref="AJ63" si="333">AJ19/AJ$53</f>
        <v>0.31907223015342356</v>
      </c>
      <c r="AK63" s="2">
        <f t="shared" ref="AK63" si="334">IF(AJ63&gt;0.5,1,0)</f>
        <v>0</v>
      </c>
      <c r="AN63" s="2">
        <f t="shared" ref="AN63" si="335">AN19/AN$53</f>
        <v>0.41387930714736099</v>
      </c>
      <c r="AO63" s="2">
        <f t="shared" ref="AO63" si="336">IF(AN63&gt;0.5,1,0)</f>
        <v>0</v>
      </c>
      <c r="AP63" s="2">
        <f t="shared" ref="AP63" si="337">AP19/AP$53</f>
        <v>0.53012084119186242</v>
      </c>
      <c r="AQ63" s="2">
        <f t="shared" ref="AQ63" si="338">IF(AP63&gt;0.5,1,0)</f>
        <v>1</v>
      </c>
      <c r="AT63" s="2">
        <f t="shared" ref="AT63" si="339">AT19/AT$53</f>
        <v>0.28420651236819422</v>
      </c>
      <c r="AU63" s="2">
        <f t="shared" ref="AU63" si="340">IF(AT63&gt;0.5,1,0)</f>
        <v>0</v>
      </c>
      <c r="AV63" s="2">
        <f t="shared" ref="AV63" si="341">AV19/AV$53</f>
        <v>0.59844842946484489</v>
      </c>
      <c r="AW63" s="2">
        <f t="shared" ref="AW63" si="342">IF(AV63&gt;0.5,1,0)</f>
        <v>1</v>
      </c>
      <c r="AZ63" s="2">
        <f t="shared" ref="AZ63" si="343">AZ19/AZ$53</f>
        <v>0.18619772333580795</v>
      </c>
      <c r="BA63" s="2">
        <f t="shared" ref="BA63" si="344">IF(AZ63&gt;0.5,1,0)</f>
        <v>0</v>
      </c>
      <c r="BB63" s="2">
        <f t="shared" ref="BB63" si="345">BB19/BB$53</f>
        <v>0.5512513809807088</v>
      </c>
      <c r="BC63" s="2">
        <f t="shared" ref="BC63" si="346">IF(BB63&gt;0.5,1,0)</f>
        <v>1</v>
      </c>
      <c r="BF63" s="2">
        <f t="shared" ref="BF63" si="347">BF19/BF$53</f>
        <v>0.1256654916305345</v>
      </c>
      <c r="BG63" s="2">
        <f t="shared" ref="BG63" si="348">IF(BF63&gt;0.5,1,0)</f>
        <v>0</v>
      </c>
      <c r="BH63" s="2">
        <f t="shared" ref="BH63" si="349">BH19/BH$53</f>
        <v>0.39913859145435582</v>
      </c>
      <c r="BI63" s="2">
        <f t="shared" ref="BI63" si="350">IF(BH63&gt;0.5,1,0)</f>
        <v>0</v>
      </c>
      <c r="BL63" s="2">
        <f t="shared" ref="BL63" si="351">BL19/BL$53</f>
        <v>0.41586036055612402</v>
      </c>
      <c r="BM63" s="2">
        <f t="shared" ref="BM63" si="352">IF(BL63&gt;0.5,1,0)</f>
        <v>0</v>
      </c>
      <c r="BN63" s="2">
        <f t="shared" ref="BN63" si="353">BN19/BN$53</f>
        <v>0.57029806802076333</v>
      </c>
      <c r="BO63" s="2">
        <f t="shared" ref="BO63" si="354">IF(BN63&gt;0.5,1,0)</f>
        <v>1</v>
      </c>
    </row>
    <row r="64" spans="1:71" x14ac:dyDescent="0.45">
      <c r="D64" s="2">
        <f t="shared" si="34"/>
        <v>9.0508837313704321E-2</v>
      </c>
      <c r="E64" s="2">
        <f t="shared" si="13"/>
        <v>0</v>
      </c>
      <c r="F64" s="2">
        <f t="shared" si="34"/>
        <v>0.5199021676090686</v>
      </c>
      <c r="G64" s="2">
        <f t="shared" si="13"/>
        <v>1</v>
      </c>
      <c r="J64" s="2">
        <f t="shared" ref="J64" si="355">J20/J$53</f>
        <v>0.22755707902307645</v>
      </c>
      <c r="K64" s="2">
        <f t="shared" ref="K64" si="356">IF(J64&gt;0.5,1,0)</f>
        <v>0</v>
      </c>
      <c r="L64" s="2">
        <f t="shared" ref="L64" si="357">L20/L$53</f>
        <v>0.44235820636054685</v>
      </c>
      <c r="M64" s="2">
        <f t="shared" ref="M64" si="358">IF(L64&gt;0.5,1,0)</f>
        <v>0</v>
      </c>
      <c r="P64" s="2">
        <f t="shared" ref="P64" si="359">P20/P$53</f>
        <v>0.13694686138755088</v>
      </c>
      <c r="Q64" s="2">
        <f t="shared" ref="Q64" si="360">IF(P64&gt;0.5,1,0)</f>
        <v>0</v>
      </c>
      <c r="R64" s="2">
        <f t="shared" ref="R64" si="361">R20/R$53</f>
        <v>0.55069418264477343</v>
      </c>
      <c r="S64" s="2">
        <f t="shared" ref="S64" si="362">IF(R64&gt;0.5,1,0)</f>
        <v>1</v>
      </c>
      <c r="V64" s="2">
        <f t="shared" ref="V64" si="363">V20/V$53</f>
        <v>0.34282362347879475</v>
      </c>
      <c r="W64" s="2">
        <f t="shared" ref="W64" si="364">IF(V64&gt;0.5,1,0)</f>
        <v>0</v>
      </c>
      <c r="X64" s="2">
        <f t="shared" ref="X64" si="365">X20/X$53</f>
        <v>0.36457768462215784</v>
      </c>
      <c r="Y64" s="2">
        <f t="shared" ref="Y64" si="366">IF(X64&gt;0.5,1,0)</f>
        <v>0</v>
      </c>
      <c r="AB64" s="2">
        <f t="shared" ref="AB64" si="367">AB20/AB$53</f>
        <v>0.57031602866144371</v>
      </c>
      <c r="AC64" s="2">
        <f t="shared" ref="AC64" si="368">IF(AB64&gt;0.5,1,0)</f>
        <v>1</v>
      </c>
      <c r="AD64" s="2">
        <f t="shared" ref="AD64" si="369">AD20/AD$53</f>
        <v>0.56684830833960165</v>
      </c>
      <c r="AE64" s="2">
        <f t="shared" ref="AE64" si="370">IF(AD64&gt;0.5,1,0)</f>
        <v>1</v>
      </c>
      <c r="AH64" s="2">
        <f t="shared" ref="AH64" si="371">AH20/AH$53</f>
        <v>0.20874567041063527</v>
      </c>
      <c r="AI64" s="2">
        <f t="shared" ref="AI64" si="372">IF(AH64&gt;0.5,1,0)</f>
        <v>0</v>
      </c>
      <c r="AJ64" s="2">
        <f t="shared" ref="AJ64" si="373">AJ20/AJ$53</f>
        <v>0.40264328439509606</v>
      </c>
      <c r="AK64" s="2">
        <f t="shared" ref="AK64" si="374">IF(AJ64&gt;0.5,1,0)</f>
        <v>0</v>
      </c>
      <c r="AN64" s="2">
        <f t="shared" ref="AN64" si="375">AN20/AN$53</f>
        <v>0.69246689662846339</v>
      </c>
      <c r="AO64" s="2">
        <f t="shared" ref="AO64" si="376">IF(AN64&gt;0.5,1,0)</f>
        <v>1</v>
      </c>
      <c r="AP64" s="2">
        <f t="shared" ref="AP64" si="377">AP20/AP$53</f>
        <v>0.56131640612381317</v>
      </c>
      <c r="AQ64" s="2">
        <f t="shared" ref="AQ64" si="378">IF(AP64&gt;0.5,1,0)</f>
        <v>1</v>
      </c>
      <c r="AT64" s="2">
        <f t="shared" ref="AT64" si="379">AT20/AT$53</f>
        <v>0.33361076110263721</v>
      </c>
      <c r="AU64" s="2">
        <f t="shared" ref="AU64" si="380">IF(AT64&gt;0.5,1,0)</f>
        <v>0</v>
      </c>
      <c r="AV64" s="2">
        <f t="shared" ref="AV64" si="381">AV20/AV$53</f>
        <v>0.63215693884571622</v>
      </c>
      <c r="AW64" s="2">
        <f t="shared" ref="AW64" si="382">IF(AV64&gt;0.5,1,0)</f>
        <v>1</v>
      </c>
      <c r="AZ64" s="2">
        <f t="shared" ref="AZ64" si="383">AZ20/AZ$53</f>
        <v>0.25446759995757767</v>
      </c>
      <c r="BA64" s="2">
        <f t="shared" ref="BA64" si="384">IF(AZ64&gt;0.5,1,0)</f>
        <v>0</v>
      </c>
      <c r="BB64" s="2">
        <f t="shared" ref="BB64" si="385">BB20/BB$53</f>
        <v>0.64004525367553322</v>
      </c>
      <c r="BC64" s="2">
        <f t="shared" ref="BC64" si="386">IF(BB64&gt;0.5,1,0)</f>
        <v>1</v>
      </c>
      <c r="BF64" s="2">
        <f t="shared" ref="BF64" si="387">BF20/BF$53</f>
        <v>0.14932354426298683</v>
      </c>
      <c r="BG64" s="2">
        <f t="shared" ref="BG64" si="388">IF(BF64&gt;0.5,1,0)</f>
        <v>0</v>
      </c>
      <c r="BH64" s="2">
        <f t="shared" ref="BH64" si="389">BH20/BH$53</f>
        <v>0.48602278824671519</v>
      </c>
      <c r="BI64" s="2">
        <f t="shared" ref="BI64" si="390">IF(BH64&gt;0.5,1,0)</f>
        <v>0</v>
      </c>
      <c r="BL64" s="2">
        <f t="shared" ref="BL64" si="391">BL20/BL$53</f>
        <v>0.59658487054984211</v>
      </c>
      <c r="BM64" s="2">
        <f t="shared" ref="BM64" si="392">IF(BL64&gt;0.5,1,0)</f>
        <v>1</v>
      </c>
      <c r="BN64" s="2">
        <f t="shared" ref="BN64" si="393">BN20/BN$53</f>
        <v>0.60160881259845289</v>
      </c>
      <c r="BO64" s="2">
        <f t="shared" ref="BO64" si="394">IF(BN64&gt;0.5,1,0)</f>
        <v>1</v>
      </c>
    </row>
    <row r="65" spans="4:67" x14ac:dyDescent="0.45">
      <c r="D65" s="2">
        <f t="shared" si="34"/>
        <v>0.13272282917880904</v>
      </c>
      <c r="E65" s="2">
        <f t="shared" si="13"/>
        <v>0</v>
      </c>
      <c r="F65" s="2">
        <f t="shared" si="34"/>
        <v>0.552213671142187</v>
      </c>
      <c r="G65" s="2">
        <f t="shared" si="13"/>
        <v>1</v>
      </c>
      <c r="J65" s="2">
        <f t="shared" ref="J65" si="395">J21/J$53</f>
        <v>0.28120149898322139</v>
      </c>
      <c r="K65" s="2">
        <f t="shared" ref="K65" si="396">IF(J65&gt;0.5,1,0)</f>
        <v>0</v>
      </c>
      <c r="L65" s="2">
        <f t="shared" ref="L65" si="397">L21/L$53</f>
        <v>0.52175904038466014</v>
      </c>
      <c r="M65" s="2">
        <f t="shared" ref="M65" si="398">IF(L65&gt;0.5,1,0)</f>
        <v>1</v>
      </c>
      <c r="P65" s="2">
        <f t="shared" ref="P65" si="399">P21/P$53</f>
        <v>0.24648723378575585</v>
      </c>
      <c r="Q65" s="2">
        <f t="shared" ref="Q65" si="400">IF(P65&gt;0.5,1,0)</f>
        <v>0</v>
      </c>
      <c r="R65" s="2">
        <f t="shared" ref="R65" si="401">R21/R$53</f>
        <v>0.58983931625321229</v>
      </c>
      <c r="S65" s="2">
        <f t="shared" ref="S65" si="402">IF(R65&gt;0.5,1,0)</f>
        <v>1</v>
      </c>
      <c r="V65" s="2">
        <f t="shared" ref="V65" si="403">V21/V$53</f>
        <v>0.42276774878279788</v>
      </c>
      <c r="W65" s="2">
        <f t="shared" ref="W65" si="404">IF(V65&gt;0.5,1,0)</f>
        <v>0</v>
      </c>
      <c r="X65" s="2">
        <f t="shared" ref="X65" si="405">X21/X$53</f>
        <v>0.47105695864843372</v>
      </c>
      <c r="Y65" s="2">
        <f t="shared" ref="Y65" si="406">IF(X65&gt;0.5,1,0)</f>
        <v>0</v>
      </c>
      <c r="AB65" s="2">
        <f t="shared" ref="AB65" si="407">AB21/AB$53</f>
        <v>0.57055580338472689</v>
      </c>
      <c r="AC65" s="2">
        <f t="shared" ref="AC65" si="408">IF(AB65&gt;0.5,1,0)</f>
        <v>1</v>
      </c>
      <c r="AD65" s="2">
        <f t="shared" ref="AD65" si="409">AD21/AD$53</f>
        <v>0.63108166342266969</v>
      </c>
      <c r="AE65" s="2">
        <f t="shared" ref="AE65" si="410">IF(AD65&gt;0.5,1,0)</f>
        <v>1</v>
      </c>
      <c r="AH65" s="2">
        <f t="shared" ref="AH65" si="411">AH21/AH$53</f>
        <v>0.25123270666906922</v>
      </c>
      <c r="AI65" s="2">
        <f t="shared" ref="AI65" si="412">IF(AH65&gt;0.5,1,0)</f>
        <v>0</v>
      </c>
      <c r="AJ65" s="2">
        <f t="shared" ref="AJ65" si="413">AJ21/AJ$53</f>
        <v>0.53236790677381962</v>
      </c>
      <c r="AK65" s="2">
        <f t="shared" ref="AK65" si="414">IF(AJ65&gt;0.5,1,0)</f>
        <v>1</v>
      </c>
      <c r="AN65" s="2">
        <f t="shared" ref="AN65" si="415">AN21/AN$53</f>
        <v>0.85533177552761397</v>
      </c>
      <c r="AO65" s="2">
        <f t="shared" ref="AO65" si="416">IF(AN65&gt;0.5,1,0)</f>
        <v>1</v>
      </c>
      <c r="AP65" s="2">
        <f t="shared" ref="AP65" si="417">AP21/AP$53</f>
        <v>0.58636181786103891</v>
      </c>
      <c r="AQ65" s="2">
        <f t="shared" ref="AQ65" si="418">IF(AP65&gt;0.5,1,0)</f>
        <v>1</v>
      </c>
      <c r="AT65" s="2">
        <f t="shared" ref="AT65" si="419">AT21/AT$53</f>
        <v>0.40714459402701331</v>
      </c>
      <c r="AU65" s="2">
        <f t="shared" ref="AU65" si="420">IF(AT65&gt;0.5,1,0)</f>
        <v>0</v>
      </c>
      <c r="AV65" s="2">
        <f t="shared" ref="AV65" si="421">AV21/AV$53</f>
        <v>0.65888823223279736</v>
      </c>
      <c r="AW65" s="2">
        <f t="shared" ref="AW65" si="422">IF(AV65&gt;0.5,1,0)</f>
        <v>1</v>
      </c>
      <c r="AZ65" s="2">
        <f t="shared" ref="AZ65" si="423">AZ21/AZ$53</f>
        <v>0.41448368508502137</v>
      </c>
      <c r="BA65" s="2">
        <f t="shared" ref="BA65" si="424">IF(AZ65&gt;0.5,1,0)</f>
        <v>0</v>
      </c>
      <c r="BB65" s="2">
        <f t="shared" ref="BB65" si="425">BB21/BB$53</f>
        <v>0.68972019206254787</v>
      </c>
      <c r="BC65" s="2">
        <f t="shared" ref="BC65" si="426">IF(BB65&gt;0.5,1,0)</f>
        <v>1</v>
      </c>
      <c r="BF65" s="2">
        <f t="shared" ref="BF65" si="427">BF21/BF$53</f>
        <v>0.19024182670311093</v>
      </c>
      <c r="BG65" s="2">
        <f t="shared" ref="BG65" si="428">IF(BF65&gt;0.5,1,0)</f>
        <v>0</v>
      </c>
      <c r="BH65" s="2">
        <f t="shared" ref="BH65" si="429">BH21/BH$53</f>
        <v>0.56769738630947642</v>
      </c>
      <c r="BI65" s="2">
        <f t="shared" ref="BI65" si="430">IF(BH65&gt;0.5,1,0)</f>
        <v>1</v>
      </c>
      <c r="BL65" s="2">
        <f t="shared" ref="BL65" si="431">BL21/BL$53</f>
        <v>0.80670383115574706</v>
      </c>
      <c r="BM65" s="2">
        <f t="shared" ref="BM65" si="432">IF(BL65&gt;0.5,1,0)</f>
        <v>1</v>
      </c>
      <c r="BN65" s="2">
        <f t="shared" ref="BN65" si="433">BN21/BN$53</f>
        <v>0.65665464390239614</v>
      </c>
      <c r="BO65" s="2">
        <f t="shared" ref="BO65" si="434">IF(BN65&gt;0.5,1,0)</f>
        <v>1</v>
      </c>
    </row>
    <row r="66" spans="4:67" x14ac:dyDescent="0.45">
      <c r="D66" s="2">
        <f t="shared" si="34"/>
        <v>0.25385169102878175</v>
      </c>
      <c r="E66" s="2">
        <f t="shared" si="13"/>
        <v>0</v>
      </c>
      <c r="F66" s="2">
        <f t="shared" si="34"/>
        <v>0.74637927724696074</v>
      </c>
      <c r="G66" s="2">
        <f t="shared" si="13"/>
        <v>1</v>
      </c>
      <c r="J66" s="2">
        <f t="shared" ref="J66" si="435">J22/J$53</f>
        <v>0.32023695360905374</v>
      </c>
      <c r="K66" s="2">
        <f t="shared" ref="K66" si="436">IF(J66&gt;0.5,1,0)</f>
        <v>0</v>
      </c>
      <c r="L66" s="2">
        <f t="shared" ref="L66" si="437">L22/L$53</f>
        <v>0.58649449107356744</v>
      </c>
      <c r="M66" s="2">
        <f t="shared" ref="M66" si="438">IF(L66&gt;0.5,1,0)</f>
        <v>1</v>
      </c>
      <c r="P66" s="2">
        <f t="shared" ref="P66" si="439">P22/P$53</f>
        <v>0.39383140038841769</v>
      </c>
      <c r="Q66" s="2">
        <f t="shared" ref="Q66" si="440">IF(P66&gt;0.5,1,0)</f>
        <v>0</v>
      </c>
      <c r="R66" s="2">
        <f t="shared" ref="R66" si="441">R22/R$53</f>
        <v>0.65851172687522808</v>
      </c>
      <c r="S66" s="2">
        <f t="shared" ref="S66" si="442">IF(R66&gt;0.5,1,0)</f>
        <v>1</v>
      </c>
      <c r="V66" s="2">
        <f t="shared" ref="V66" si="443">V22/V$53</f>
        <v>0.41008885694840391</v>
      </c>
      <c r="W66" s="2">
        <f t="shared" ref="W66" si="444">IF(V66&gt;0.5,1,0)</f>
        <v>0</v>
      </c>
      <c r="X66" s="2">
        <f t="shared" ref="X66" si="445">X22/X$53</f>
        <v>0.58596170023796879</v>
      </c>
      <c r="Y66" s="2">
        <f t="shared" ref="Y66" si="446">IF(X66&gt;0.5,1,0)</f>
        <v>1</v>
      </c>
      <c r="AB66" s="2">
        <f t="shared" ref="AB66" si="447">AB22/AB$53</f>
        <v>0.64365712214570503</v>
      </c>
      <c r="AC66" s="2">
        <f t="shared" ref="AC66" si="448">IF(AB66&gt;0.5,1,0)</f>
        <v>1</v>
      </c>
      <c r="AD66" s="2">
        <f t="shared" ref="AD66" si="449">AD22/AD$53</f>
        <v>0.68477544414324687</v>
      </c>
      <c r="AE66" s="2">
        <f t="shared" ref="AE66" si="450">IF(AD66&gt;0.5,1,0)</f>
        <v>1</v>
      </c>
      <c r="AH66" s="2">
        <f t="shared" ref="AH66" si="451">AH22/AH$53</f>
        <v>0.29520651891004462</v>
      </c>
      <c r="AI66" s="2">
        <f t="shared" ref="AI66" si="452">IF(AH66&gt;0.5,1,0)</f>
        <v>0</v>
      </c>
      <c r="AJ66" s="2">
        <f t="shared" ref="AJ66" si="453">AJ22/AJ$53</f>
        <v>0.62765290079745151</v>
      </c>
      <c r="AK66" s="2">
        <f t="shared" ref="AK66" si="454">IF(AJ66&gt;0.5,1,0)</f>
        <v>1</v>
      </c>
      <c r="AN66" s="2">
        <f t="shared" ref="AN66" si="455">AN22/AN$53</f>
        <v>0.75253885241645346</v>
      </c>
      <c r="AO66" s="2">
        <f t="shared" ref="AO66" si="456">IF(AN66&gt;0.5,1,0)</f>
        <v>1</v>
      </c>
      <c r="AP66" s="2">
        <f t="shared" ref="AP66" si="457">AP22/AP$53</f>
        <v>0.61332806532332418</v>
      </c>
      <c r="AQ66" s="2">
        <f t="shared" ref="AQ66" si="458">IF(AP66&gt;0.5,1,0)</f>
        <v>1</v>
      </c>
      <c r="AT66" s="2">
        <f t="shared" ref="AT66" si="459">AT22/AT$53</f>
        <v>0.65111892182652842</v>
      </c>
      <c r="AU66" s="2">
        <f t="shared" ref="AU66" si="460">IF(AT66&gt;0.5,1,0)</f>
        <v>1</v>
      </c>
      <c r="AV66" s="2">
        <f t="shared" ref="AV66" si="461">AV22/AV$53</f>
        <v>0.70633285995289719</v>
      </c>
      <c r="AW66" s="2">
        <f t="shared" ref="AW66" si="462">IF(AV66&gt;0.5,1,0)</f>
        <v>1</v>
      </c>
      <c r="AZ66" s="2">
        <f t="shared" ref="AZ66" si="463">AZ22/AZ$53</f>
        <v>0.71084773924417566</v>
      </c>
      <c r="BA66" s="2">
        <f t="shared" ref="BA66" si="464">IF(AZ66&gt;0.5,1,0)</f>
        <v>1</v>
      </c>
      <c r="BB66" s="2">
        <f t="shared" ref="BB66" si="465">BB22/BB$53</f>
        <v>0.72969745899549587</v>
      </c>
      <c r="BC66" s="2">
        <f t="shared" ref="BC66" si="466">IF(BB66&gt;0.5,1,0)</f>
        <v>1</v>
      </c>
      <c r="BF66" s="2">
        <f t="shared" ref="BF66" si="467">BF22/BF$53</f>
        <v>0.21495030000165943</v>
      </c>
      <c r="BG66" s="2">
        <f t="shared" ref="BG66" si="468">IF(BF66&gt;0.5,1,0)</f>
        <v>0</v>
      </c>
      <c r="BH66" s="2">
        <f t="shared" ref="BH66" si="469">BH22/BH$53</f>
        <v>0.63858783586093815</v>
      </c>
      <c r="BI66" s="2">
        <f t="shared" ref="BI66" si="470">IF(BH66&gt;0.5,1,0)</f>
        <v>1</v>
      </c>
      <c r="BL66" s="2">
        <f t="shared" ref="BL66" si="471">BL22/BL$53</f>
        <v>1</v>
      </c>
      <c r="BM66" s="2">
        <f t="shared" ref="BM66" si="472">IF(BL66&gt;0.5,1,0)</f>
        <v>1</v>
      </c>
      <c r="BN66" s="2">
        <f t="shared" ref="BN66" si="473">BN22/BN$53</f>
        <v>0.72268331424609811</v>
      </c>
      <c r="BO66" s="2">
        <f t="shared" ref="BO66" si="474">IF(BN66&gt;0.5,1,0)</f>
        <v>1</v>
      </c>
    </row>
    <row r="67" spans="4:67" x14ac:dyDescent="0.45">
      <c r="D67" s="2">
        <f t="shared" si="34"/>
        <v>0.31781820714957448</v>
      </c>
      <c r="E67" s="2">
        <f t="shared" si="13"/>
        <v>0</v>
      </c>
      <c r="F67" s="2">
        <f t="shared" si="34"/>
        <v>0.8756821706764879</v>
      </c>
      <c r="G67" s="2">
        <f t="shared" si="13"/>
        <v>1</v>
      </c>
      <c r="J67" s="2">
        <f t="shared" ref="J67" si="475">J23/J$53</f>
        <v>0.40480028292968245</v>
      </c>
      <c r="K67" s="2">
        <f t="shared" ref="K67" si="476">IF(J67&gt;0.5,1,0)</f>
        <v>0</v>
      </c>
      <c r="L67" s="2">
        <f t="shared" ref="L67" si="477">L23/L$53</f>
        <v>0.65547638380373507</v>
      </c>
      <c r="M67" s="2">
        <f t="shared" ref="M67" si="478">IF(L67&gt;0.5,1,0)</f>
        <v>1</v>
      </c>
      <c r="P67" s="2">
        <f t="shared" ref="P67" si="479">P23/P$53</f>
        <v>0.48940409703858939</v>
      </c>
      <c r="Q67" s="2">
        <f t="shared" ref="Q67" si="480">IF(P67&gt;0.5,1,0)</f>
        <v>0</v>
      </c>
      <c r="R67" s="2">
        <f t="shared" ref="R67" si="481">R23/R$53</f>
        <v>0.72766884088823669</v>
      </c>
      <c r="S67" s="2">
        <f t="shared" ref="S67" si="482">IF(R67&gt;0.5,1,0)</f>
        <v>1</v>
      </c>
      <c r="V67" s="2">
        <f t="shared" ref="V67" si="483">V23/V$53</f>
        <v>0.42710208316477322</v>
      </c>
      <c r="W67" s="2">
        <f t="shared" ref="W67" si="484">IF(V67&gt;0.5,1,0)</f>
        <v>0</v>
      </c>
      <c r="X67" s="2">
        <f t="shared" ref="X67" si="485">X23/X$53</f>
        <v>0.68347323042813635</v>
      </c>
      <c r="Y67" s="2">
        <f t="shared" ref="Y67" si="486">IF(X67&gt;0.5,1,0)</f>
        <v>1</v>
      </c>
      <c r="AB67" s="2">
        <f t="shared" ref="AB67" si="487">AB23/AB$53</f>
        <v>0.64851604538991281</v>
      </c>
      <c r="AC67" s="2">
        <f t="shared" ref="AC67" si="488">IF(AB67&gt;0.5,1,0)</f>
        <v>1</v>
      </c>
      <c r="AD67" s="2">
        <f t="shared" ref="AD67" si="489">AD23/AD$53</f>
        <v>0.70832054751726226</v>
      </c>
      <c r="AE67" s="2">
        <f t="shared" ref="AE67" si="490">IF(AD67&gt;0.5,1,0)</f>
        <v>1</v>
      </c>
      <c r="AH67" s="2">
        <f t="shared" ref="AH67" si="491">AH23/AH$53</f>
        <v>0.33303381584479547</v>
      </c>
      <c r="AI67" s="2">
        <f t="shared" ref="AI67" si="492">IF(AH67&gt;0.5,1,0)</f>
        <v>0</v>
      </c>
      <c r="AJ67" s="2">
        <f t="shared" ref="AJ67" si="493">AJ23/AJ$53</f>
        <v>0.71825490049282448</v>
      </c>
      <c r="AK67" s="2">
        <f t="shared" ref="AK67" si="494">IF(AJ67&gt;0.5,1,0)</f>
        <v>1</v>
      </c>
      <c r="AN67" s="2">
        <f t="shared" ref="AN67" si="495">AN23/AN$53</f>
        <v>0.60057861355290976</v>
      </c>
      <c r="AO67" s="2">
        <f t="shared" ref="AO67" si="496">IF(AN67&gt;0.5,1,0)</f>
        <v>1</v>
      </c>
      <c r="AP67" s="2">
        <f t="shared" ref="AP67" si="497">AP23/AP$53</f>
        <v>0.63808895482184436</v>
      </c>
      <c r="AQ67" s="2">
        <f t="shared" ref="AQ67" si="498">IF(AP67&gt;0.5,1,0)</f>
        <v>1</v>
      </c>
      <c r="AT67" s="2">
        <f t="shared" ref="AT67" si="499">AT23/AT$53</f>
        <v>0.89732961955921042</v>
      </c>
      <c r="AU67" s="2">
        <f t="shared" ref="AU67" si="500">IF(AT67&gt;0.5,1,0)</f>
        <v>1</v>
      </c>
      <c r="AV67" s="2">
        <f t="shared" ref="AV67" si="501">AV23/AV$53</f>
        <v>0.74608468805405359</v>
      </c>
      <c r="AW67" s="2">
        <f t="shared" ref="AW67" si="502">IF(AV67&gt;0.5,1,0)</f>
        <v>1</v>
      </c>
      <c r="AZ67" s="2">
        <f t="shared" ref="AZ67" si="503">AZ23/AZ$53</f>
        <v>0.9875649591685226</v>
      </c>
      <c r="BA67" s="2">
        <f t="shared" ref="BA67" si="504">IF(AZ67&gt;0.5,1,0)</f>
        <v>1</v>
      </c>
      <c r="BB67" s="2">
        <f t="shared" ref="BB67" si="505">BB23/BB$53</f>
        <v>0.76554559360924623</v>
      </c>
      <c r="BC67" s="2">
        <f t="shared" ref="BC67" si="506">IF(BB67&gt;0.5,1,0)</f>
        <v>1</v>
      </c>
      <c r="BF67" s="2">
        <f t="shared" ref="BF67" si="507">BF23/BF$53</f>
        <v>0.2294776818204447</v>
      </c>
      <c r="BG67" s="2">
        <f t="shared" ref="BG67" si="508">IF(BF67&gt;0.5,1,0)</f>
        <v>0</v>
      </c>
      <c r="BH67" s="2">
        <f t="shared" ref="BH67" si="509">BH23/BH$53</f>
        <v>0.70171402931807914</v>
      </c>
      <c r="BI67" s="2">
        <f t="shared" ref="BI67" si="510">IF(BH67&gt;0.5,1,0)</f>
        <v>1</v>
      </c>
      <c r="BL67" s="2">
        <f t="shared" ref="BL67" si="511">BL23/BL$53</f>
        <v>0.94059081265383693</v>
      </c>
      <c r="BM67" s="2">
        <f t="shared" ref="BM67" si="512">IF(BL67&gt;0.5,1,0)</f>
        <v>1</v>
      </c>
      <c r="BN67" s="2">
        <f t="shared" ref="BN67" si="513">BN23/BN$53</f>
        <v>0.77787394526570752</v>
      </c>
      <c r="BO67" s="2">
        <f t="shared" ref="BO67" si="514">IF(BN67&gt;0.5,1,0)</f>
        <v>1</v>
      </c>
    </row>
    <row r="68" spans="4:67" x14ac:dyDescent="0.45">
      <c r="D68" s="2">
        <f t="shared" si="34"/>
        <v>0.3498101728762002</v>
      </c>
      <c r="E68" s="2">
        <f t="shared" si="13"/>
        <v>0</v>
      </c>
      <c r="F68" s="2">
        <f t="shared" si="34"/>
        <v>0.9298343085762808</v>
      </c>
      <c r="G68" s="2">
        <f t="shared" si="13"/>
        <v>1</v>
      </c>
      <c r="J68" s="2">
        <f t="shared" ref="J68" si="515">J24/J$53</f>
        <v>0.3944352628321533</v>
      </c>
      <c r="K68" s="2">
        <f t="shared" ref="K68" si="516">IF(J68&gt;0.5,1,0)</f>
        <v>0</v>
      </c>
      <c r="L68" s="2">
        <f t="shared" ref="L68" si="517">L24/L$53</f>
        <v>0.72643309468738937</v>
      </c>
      <c r="M68" s="2">
        <f t="shared" ref="M68" si="518">IF(L68&gt;0.5,1,0)</f>
        <v>1</v>
      </c>
      <c r="P68" s="2">
        <f t="shared" ref="P68" si="519">P24/P$53</f>
        <v>0.48959281975882996</v>
      </c>
      <c r="Q68" s="2">
        <f t="shared" ref="Q68" si="520">IF(P68&gt;0.5,1,0)</f>
        <v>0</v>
      </c>
      <c r="R68" s="2">
        <f t="shared" ref="R68" si="521">R24/R$53</f>
        <v>0.77862773052117296</v>
      </c>
      <c r="S68" s="2">
        <f t="shared" ref="S68" si="522">IF(R68&gt;0.5,1,0)</f>
        <v>1</v>
      </c>
      <c r="V68" s="2">
        <f t="shared" ref="V68" si="523">V24/V$53</f>
        <v>0.41999781070186043</v>
      </c>
      <c r="W68" s="2">
        <f t="shared" ref="W68" si="524">IF(V68&gt;0.5,1,0)</f>
        <v>0</v>
      </c>
      <c r="X68" s="2">
        <f t="shared" ref="X68" si="525">X24/X$53</f>
        <v>0.7496440289053985</v>
      </c>
      <c r="Y68" s="2">
        <f t="shared" ref="Y68" si="526">IF(X68&gt;0.5,1,0)</f>
        <v>1</v>
      </c>
      <c r="AB68" s="2">
        <f t="shared" ref="AB68" si="527">AB24/AB$53</f>
        <v>0.64320057434410471</v>
      </c>
      <c r="AC68" s="2">
        <f t="shared" ref="AC68" si="528">IF(AB68&gt;0.5,1,0)</f>
        <v>1</v>
      </c>
      <c r="AD68" s="2">
        <f t="shared" ref="AD68" si="529">AD24/AD$53</f>
        <v>0.74555358244718861</v>
      </c>
      <c r="AE68" s="2">
        <f t="shared" ref="AE68" si="530">IF(AD68&gt;0.5,1,0)</f>
        <v>1</v>
      </c>
      <c r="AH68" s="2">
        <f t="shared" ref="AH68" si="531">AH24/AH$53</f>
        <v>0.36185076180751596</v>
      </c>
      <c r="AI68" s="2">
        <f t="shared" ref="AI68" si="532">IF(AH68&gt;0.5,1,0)</f>
        <v>0</v>
      </c>
      <c r="AJ68" s="2">
        <f t="shared" ref="AJ68" si="533">AJ24/AJ$53</f>
        <v>0.79813816124060621</v>
      </c>
      <c r="AK68" s="2">
        <f t="shared" ref="AK68" si="534">IF(AJ68&gt;0.5,1,0)</f>
        <v>1</v>
      </c>
      <c r="AN68" s="2">
        <f t="shared" ref="AN68" si="535">AN24/AN$53</f>
        <v>0.56744556952635294</v>
      </c>
      <c r="AO68" s="2">
        <f t="shared" ref="AO68" si="536">IF(AN68&gt;0.5,1,0)</f>
        <v>1</v>
      </c>
      <c r="AP68" s="2">
        <f t="shared" ref="AP68" si="537">AP24/AP$53</f>
        <v>0.66873535455943778</v>
      </c>
      <c r="AQ68" s="2">
        <f t="shared" ref="AQ68" si="538">IF(AP68&gt;0.5,1,0)</f>
        <v>1</v>
      </c>
      <c r="AT68" s="2">
        <f t="shared" ref="AT68" si="539">AT24/AT$53</f>
        <v>1</v>
      </c>
      <c r="AU68" s="2">
        <f t="shared" ref="AU68" si="540">IF(AT68&gt;0.5,1,0)</f>
        <v>1</v>
      </c>
      <c r="AV68" s="2">
        <f t="shared" ref="AV68" si="541">AV24/AV$53</f>
        <v>0.78138203565348552</v>
      </c>
      <c r="AW68" s="2">
        <f t="shared" ref="AW68" si="542">IF(AV68&gt;0.5,1,0)</f>
        <v>1</v>
      </c>
      <c r="AZ68" s="2">
        <f t="shared" ref="AZ68" si="543">AZ24/AZ$53</f>
        <v>0.7168885000176759</v>
      </c>
      <c r="BA68" s="2">
        <f t="shared" ref="BA68" si="544">IF(AZ68&gt;0.5,1,0)</f>
        <v>1</v>
      </c>
      <c r="BB68" s="2">
        <f t="shared" ref="BB68" si="545">BB24/BB$53</f>
        <v>0.79809637120761445</v>
      </c>
      <c r="BC68" s="2">
        <f t="shared" ref="BC68" si="546">IF(BB68&gt;0.5,1,0)</f>
        <v>1</v>
      </c>
      <c r="BF68" s="2">
        <f t="shared" ref="BF68" si="547">BF24/BF$53</f>
        <v>0.23506688697606387</v>
      </c>
      <c r="BG68" s="2">
        <f t="shared" ref="BG68" si="548">IF(BF68&gt;0.5,1,0)</f>
        <v>0</v>
      </c>
      <c r="BH68" s="2">
        <f t="shared" ref="BH68" si="549">BH24/BH$53</f>
        <v>0.75780690264077744</v>
      </c>
      <c r="BI68" s="2">
        <f t="shared" ref="BI68" si="550">IF(BH68&gt;0.5,1,0)</f>
        <v>1</v>
      </c>
      <c r="BL68" s="2">
        <f t="shared" ref="BL68" si="551">BL24/BL$53</f>
        <v>0.71976105156276537</v>
      </c>
      <c r="BM68" s="2">
        <f t="shared" ref="BM68" si="552">IF(BL68&gt;0.5,1,0)</f>
        <v>1</v>
      </c>
      <c r="BN68" s="2">
        <f t="shared" ref="BN68" si="553">BN24/BN$53</f>
        <v>0.81839702326887553</v>
      </c>
      <c r="BO68" s="2">
        <f t="shared" ref="BO68" si="554">IF(BN68&gt;0.5,1,0)</f>
        <v>1</v>
      </c>
    </row>
    <row r="69" spans="4:67" x14ac:dyDescent="0.45">
      <c r="D69" s="2">
        <f t="shared" si="34"/>
        <v>0.41702368098206993</v>
      </c>
      <c r="E69" s="2">
        <f t="shared" si="13"/>
        <v>0</v>
      </c>
      <c r="F69" s="2">
        <f t="shared" si="34"/>
        <v>0.9612459003738798</v>
      </c>
      <c r="G69" s="2">
        <f t="shared" si="13"/>
        <v>1</v>
      </c>
      <c r="J69" s="2">
        <f t="shared" ref="J69" si="555">J25/J$53</f>
        <v>0.34414043105969411</v>
      </c>
      <c r="K69" s="2">
        <f t="shared" ref="K69" si="556">IF(J69&gt;0.5,1,0)</f>
        <v>0</v>
      </c>
      <c r="L69" s="2">
        <f t="shared" ref="L69" si="557">L25/L$53</f>
        <v>0.79369775424061184</v>
      </c>
      <c r="M69" s="2">
        <f t="shared" ref="M69" si="558">IF(L69&gt;0.5,1,0)</f>
        <v>1</v>
      </c>
      <c r="P69" s="2">
        <f t="shared" ref="P69" si="559">P25/P$53</f>
        <v>0.71388977276467813</v>
      </c>
      <c r="Q69" s="2">
        <f t="shared" ref="Q69" si="560">IF(P69&gt;0.5,1,0)</f>
        <v>1</v>
      </c>
      <c r="R69" s="2">
        <f t="shared" ref="R69" si="561">R25/R$53</f>
        <v>0.83698723817633658</v>
      </c>
      <c r="S69" s="2">
        <f t="shared" ref="S69" si="562">IF(R69&gt;0.5,1,0)</f>
        <v>1</v>
      </c>
      <c r="V69" s="2">
        <f t="shared" ref="V69" si="563">V25/V$53</f>
        <v>0.42656618105495614</v>
      </c>
      <c r="W69" s="2">
        <f t="shared" ref="W69" si="564">IF(V69&gt;0.5,1,0)</f>
        <v>0</v>
      </c>
      <c r="X69" s="2">
        <f t="shared" ref="X69" si="565">X25/X$53</f>
        <v>0.81578754990414692</v>
      </c>
      <c r="Y69" s="2">
        <f t="shared" ref="Y69" si="566">IF(X69&gt;0.5,1,0)</f>
        <v>1</v>
      </c>
      <c r="AB69" s="2">
        <f t="shared" ref="AB69" si="567">AB25/AB$53</f>
        <v>0.57740541444782112</v>
      </c>
      <c r="AC69" s="2">
        <f t="shared" ref="AC69" si="568">IF(AB69&gt;0.5,1,0)</f>
        <v>1</v>
      </c>
      <c r="AD69" s="2">
        <f t="shared" ref="AD69" si="569">AD25/AD$53</f>
        <v>0.74338451721681675</v>
      </c>
      <c r="AE69" s="2">
        <f t="shared" ref="AE69" si="570">IF(AD69&gt;0.5,1,0)</f>
        <v>1</v>
      </c>
      <c r="AH69" s="2">
        <f t="shared" ref="AH69" si="571">AH25/AH$53</f>
        <v>0.40773219612789563</v>
      </c>
      <c r="AI69" s="2">
        <f t="shared" ref="AI69" si="572">IF(AH69&gt;0.5,1,0)</f>
        <v>0</v>
      </c>
      <c r="AJ69" s="2">
        <f t="shared" ref="AJ69" si="573">AJ25/AJ$53</f>
        <v>0.86865543333187034</v>
      </c>
      <c r="AK69" s="2">
        <f t="shared" ref="AK69" si="574">IF(AJ69&gt;0.5,1,0)</f>
        <v>1</v>
      </c>
      <c r="AN69" s="2">
        <f t="shared" ref="AN69" si="575">AN25/AN$53</f>
        <v>1</v>
      </c>
      <c r="AO69" s="2">
        <f t="shared" ref="AO69" si="576">IF(AN69&gt;0.5,1,0)</f>
        <v>1</v>
      </c>
      <c r="AP69" s="2">
        <f t="shared" ref="AP69" si="577">AP25/AP$53</f>
        <v>0.70487713360617654</v>
      </c>
      <c r="AQ69" s="2">
        <f t="shared" ref="AQ69" si="578">IF(AP69&gt;0.5,1,0)</f>
        <v>1</v>
      </c>
      <c r="AT69" s="2">
        <f t="shared" ref="AT69" si="579">AT25/AT$53</f>
        <v>0.60688890362608783</v>
      </c>
      <c r="AU69" s="2">
        <f t="shared" ref="AU69" si="580">IF(AT69&gt;0.5,1,0)</f>
        <v>1</v>
      </c>
      <c r="AV69" s="2">
        <f t="shared" ref="AV69" si="581">AV25/AV$53</f>
        <v>0.81398684825657808</v>
      </c>
      <c r="AW69" s="2">
        <f t="shared" ref="AW69" si="582">IF(AV69&gt;0.5,1,0)</f>
        <v>1</v>
      </c>
      <c r="AZ69" s="2">
        <f t="shared" ref="AZ69" si="583">AZ25/AZ$53</f>
        <v>0.88140753703114505</v>
      </c>
      <c r="BA69" s="2">
        <f t="shared" ref="BA69" si="584">IF(AZ69&gt;0.5,1,0)</f>
        <v>1</v>
      </c>
      <c r="BB69" s="2">
        <f t="shared" ref="BB69" si="585">BB25/BB$53</f>
        <v>0.82953917736041471</v>
      </c>
      <c r="BC69" s="2">
        <f t="shared" ref="BC69" si="586">IF(BB69&gt;0.5,1,0)</f>
        <v>1</v>
      </c>
      <c r="BF69" s="2">
        <f t="shared" ref="BF69" si="587">BF25/BF$53</f>
        <v>0.32415351171440693</v>
      </c>
      <c r="BG69" s="2">
        <f t="shared" ref="BG69" si="588">IF(BF69&gt;0.5,1,0)</f>
        <v>0</v>
      </c>
      <c r="BH69" s="2">
        <f t="shared" ref="BH69" si="589">BH25/BH$53</f>
        <v>0.80584810799242801</v>
      </c>
      <c r="BI69" s="2">
        <f t="shared" ref="BI69" si="590">IF(BH69&gt;0.5,1,0)</f>
        <v>1</v>
      </c>
      <c r="BL69" s="2">
        <f t="shared" ref="BL69" si="591">BL25/BL$53</f>
        <v>0.64915115622123276</v>
      </c>
      <c r="BM69" s="2">
        <f t="shared" ref="BM69" si="592">IF(BL69&gt;0.5,1,0)</f>
        <v>1</v>
      </c>
      <c r="BN69" s="2">
        <f t="shared" ref="BN69" si="593">BN25/BN$53</f>
        <v>0.85415048639540858</v>
      </c>
      <c r="BO69" s="2">
        <f t="shared" ref="BO69" si="594">IF(BN69&gt;0.5,1,0)</f>
        <v>1</v>
      </c>
    </row>
    <row r="70" spans="4:67" x14ac:dyDescent="0.45">
      <c r="D70" s="2">
        <f t="shared" si="34"/>
        <v>0.34890457558834798</v>
      </c>
      <c r="E70" s="2">
        <f t="shared" si="13"/>
        <v>0</v>
      </c>
      <c r="F70" s="2">
        <f t="shared" si="34"/>
        <v>0.97896786421286663</v>
      </c>
      <c r="G70" s="2">
        <f t="shared" si="13"/>
        <v>1</v>
      </c>
      <c r="J70" s="2">
        <f t="shared" ref="J70" si="595">J26/J$53</f>
        <v>0.59275128712601932</v>
      </c>
      <c r="K70" s="2">
        <f t="shared" ref="K70" si="596">IF(J70&gt;0.5,1,0)</f>
        <v>1</v>
      </c>
      <c r="L70" s="2">
        <f t="shared" ref="L70" si="597">L26/L$53</f>
        <v>0.85737530449088273</v>
      </c>
      <c r="M70" s="2">
        <f t="shared" ref="M70" si="598">IF(L70&gt;0.5,1,0)</f>
        <v>1</v>
      </c>
      <c r="P70" s="2">
        <f t="shared" ref="P70" si="599">P26/P$53</f>
        <v>0.88947651389635618</v>
      </c>
      <c r="Q70" s="2">
        <f t="shared" ref="Q70" si="600">IF(P70&gt;0.5,1,0)</f>
        <v>1</v>
      </c>
      <c r="R70" s="2">
        <f t="shared" ref="R70" si="601">R26/R$53</f>
        <v>0.9072133416386633</v>
      </c>
      <c r="S70" s="2">
        <f t="shared" ref="S70" si="602">IF(R70&gt;0.5,1,0)</f>
        <v>1</v>
      </c>
      <c r="V70" s="2">
        <f t="shared" ref="V70" si="603">V26/V$53</f>
        <v>0.49709442062128473</v>
      </c>
      <c r="W70" s="2">
        <f t="shared" ref="W70" si="604">IF(V70&gt;0.5,1,0)</f>
        <v>0</v>
      </c>
      <c r="X70" s="2">
        <f t="shared" ref="X70" si="605">X26/X$53</f>
        <v>0.88456280202988091</v>
      </c>
      <c r="Y70" s="2">
        <f t="shared" ref="Y70" si="606">IF(X70&gt;0.5,1,0)</f>
        <v>1</v>
      </c>
      <c r="AB70" s="2">
        <f t="shared" ref="AB70" si="607">AB26/AB$53</f>
        <v>0.84477374745587863</v>
      </c>
      <c r="AC70" s="2">
        <f t="shared" ref="AC70" si="608">IF(AB70&gt;0.5,1,0)</f>
        <v>1</v>
      </c>
      <c r="AD70" s="2">
        <f t="shared" ref="AD70" si="609">AD26/AD$53</f>
        <v>0.80867138661759874</v>
      </c>
      <c r="AE70" s="2">
        <f t="shared" ref="AE70" si="610">IF(AD70&gt;0.5,1,0)</f>
        <v>1</v>
      </c>
      <c r="AH70" s="2">
        <f t="shared" ref="AH70" si="611">AH26/AH$53</f>
        <v>0.45902656816225201</v>
      </c>
      <c r="AI70" s="2">
        <f t="shared" ref="AI70" si="612">IF(AH70&gt;0.5,1,0)</f>
        <v>0</v>
      </c>
      <c r="AJ70" s="2">
        <f t="shared" ref="AJ70" si="613">AJ26/AJ$53</f>
        <v>0.90815367656360124</v>
      </c>
      <c r="AK70" s="2">
        <f t="shared" ref="AK70" si="614">IF(AJ70&gt;0.5,1,0)</f>
        <v>1</v>
      </c>
      <c r="AN70" s="2">
        <f t="shared" ref="AN70" si="615">AN26/AN$53</f>
        <v>0.54746114758354658</v>
      </c>
      <c r="AO70" s="2">
        <f t="shared" ref="AO70" si="616">IF(AN70&gt;0.5,1,0)</f>
        <v>1</v>
      </c>
      <c r="AP70" s="2">
        <f t="shared" ref="AP70" si="617">AP26/AP$53</f>
        <v>0.73476687813254016</v>
      </c>
      <c r="AQ70" s="2">
        <f t="shared" ref="AQ70" si="618">IF(AP70&gt;0.5,1,0)</f>
        <v>1</v>
      </c>
      <c r="AT70" s="2">
        <f t="shared" ref="AT70" si="619">AT26/AT$53</f>
        <v>0.46653182129672621</v>
      </c>
      <c r="AU70" s="2">
        <f t="shared" ref="AU70" si="620">IF(AT70&gt;0.5,1,0)</f>
        <v>0</v>
      </c>
      <c r="AV70" s="2">
        <f t="shared" ref="AV70" si="621">AV26/AV$53</f>
        <v>0.83508057758293719</v>
      </c>
      <c r="AW70" s="2">
        <f t="shared" ref="AW70" si="622">IF(AV70&gt;0.5,1,0)</f>
        <v>1</v>
      </c>
      <c r="AZ70" s="2">
        <f t="shared" ref="AZ70" si="623">AZ26/AZ$53</f>
        <v>0.81005408845052496</v>
      </c>
      <c r="BA70" s="2">
        <f t="shared" ref="BA70" si="624">IF(AZ70&gt;0.5,1,0)</f>
        <v>1</v>
      </c>
      <c r="BB70" s="2">
        <f t="shared" ref="BB70" si="625">BB26/BB$53</f>
        <v>0.8525580011897681</v>
      </c>
      <c r="BC70" s="2">
        <f t="shared" ref="BC70" si="626">IF(BB70&gt;0.5,1,0)</f>
        <v>1</v>
      </c>
      <c r="BF70" s="2">
        <f t="shared" ref="BF70" si="627">BF26/BF$53</f>
        <v>0.27971391386597949</v>
      </c>
      <c r="BG70" s="2">
        <f t="shared" ref="BG70" si="628">IF(BF70&gt;0.5,1,0)</f>
        <v>0</v>
      </c>
      <c r="BH70" s="2">
        <f t="shared" ref="BH70" si="629">BH26/BH$53</f>
        <v>0.84701313927173139</v>
      </c>
      <c r="BI70" s="2">
        <f t="shared" ref="BI70" si="630">IF(BH70&gt;0.5,1,0)</f>
        <v>1</v>
      </c>
      <c r="BL70" s="2">
        <f t="shared" ref="BL70" si="631">BL26/BL$53</f>
        <v>0.58221951807324113</v>
      </c>
      <c r="BM70" s="2">
        <f t="shared" ref="BM70" si="632">IF(BL70&gt;0.5,1,0)</f>
        <v>1</v>
      </c>
      <c r="BN70" s="2">
        <f t="shared" ref="BN70" si="633">BN26/BN$53</f>
        <v>0.88358541647469735</v>
      </c>
      <c r="BO70" s="2">
        <f t="shared" ref="BO70" si="634">IF(BN70&gt;0.5,1,0)</f>
        <v>1</v>
      </c>
    </row>
    <row r="71" spans="4:67" x14ac:dyDescent="0.45">
      <c r="D71" s="2">
        <f t="shared" si="34"/>
        <v>0.67167454226701184</v>
      </c>
      <c r="E71" s="2">
        <f t="shared" si="13"/>
        <v>1</v>
      </c>
      <c r="F71" s="2">
        <f t="shared" si="34"/>
        <v>0.98911980303511982</v>
      </c>
      <c r="G71" s="2">
        <f t="shared" si="13"/>
        <v>1</v>
      </c>
      <c r="J71" s="2">
        <f t="shared" ref="J71" si="635">J27/J$53</f>
        <v>0.69326953813089576</v>
      </c>
      <c r="K71" s="2">
        <f t="shared" ref="K71" si="636">IF(J71&gt;0.5,1,0)</f>
        <v>1</v>
      </c>
      <c r="L71" s="2">
        <f t="shared" ref="L71" si="637">L27/L$53</f>
        <v>0.92488482877489187</v>
      </c>
      <c r="M71" s="2">
        <f t="shared" ref="M71" si="638">IF(L71&gt;0.5,1,0)</f>
        <v>1</v>
      </c>
      <c r="P71" s="2">
        <f t="shared" ref="P71" si="639">P27/P$53</f>
        <v>0.59053753058515013</v>
      </c>
      <c r="Q71" s="2">
        <f t="shared" ref="Q71" si="640">IF(P71&gt;0.5,1,0)</f>
        <v>1</v>
      </c>
      <c r="R71" s="2">
        <f t="shared" ref="R71" si="641">R27/R$53</f>
        <v>0.95523047798664174</v>
      </c>
      <c r="S71" s="2">
        <f t="shared" ref="S71" si="642">IF(R71&gt;0.5,1,0)</f>
        <v>1</v>
      </c>
      <c r="V71" s="2">
        <f t="shared" ref="V71" si="643">V27/V$53</f>
        <v>0.5347455892781503</v>
      </c>
      <c r="W71" s="2">
        <f t="shared" ref="W71" si="644">IF(V71&gt;0.5,1,0)</f>
        <v>1</v>
      </c>
      <c r="X71" s="2">
        <f t="shared" ref="X71" si="645">X27/X$53</f>
        <v>0.9310709028954498</v>
      </c>
      <c r="Y71" s="2">
        <f t="shared" ref="Y71" si="646">IF(X71&gt;0.5,1,0)</f>
        <v>1</v>
      </c>
      <c r="AB71" s="2">
        <f t="shared" ref="AB71" si="647">AB27/AB$53</f>
        <v>0.7208367022611315</v>
      </c>
      <c r="AC71" s="2">
        <f t="shared" ref="AC71" si="648">IF(AB71&gt;0.5,1,0)</f>
        <v>1</v>
      </c>
      <c r="AD71" s="2">
        <f t="shared" ref="AD71" si="649">AD27/AD$53</f>
        <v>0.89254818637122479</v>
      </c>
      <c r="AE71" s="2">
        <f t="shared" ref="AE71" si="650">IF(AD71&gt;0.5,1,0)</f>
        <v>1</v>
      </c>
      <c r="AH71" s="2">
        <f t="shared" ref="AH71" si="651">AH27/AH$53</f>
        <v>0.45110216829839633</v>
      </c>
      <c r="AI71" s="2">
        <f t="shared" ref="AI71" si="652">IF(AH71&gt;0.5,1,0)</f>
        <v>0</v>
      </c>
      <c r="AJ71" s="2">
        <f t="shared" ref="AJ71" si="653">AJ27/AJ$53</f>
        <v>0.93915463433145996</v>
      </c>
      <c r="AK71" s="2">
        <f t="shared" ref="AK71" si="654">IF(AJ71&gt;0.5,1,0)</f>
        <v>1</v>
      </c>
      <c r="AN71" s="2">
        <f t="shared" ref="AN71" si="655">AN27/AN$53</f>
        <v>0.65023552538852425</v>
      </c>
      <c r="AO71" s="2">
        <f t="shared" ref="AO71" si="656">IF(AN71&gt;0.5,1,0)</f>
        <v>1</v>
      </c>
      <c r="AP71" s="2">
        <f t="shared" ref="AP71" si="657">AP27/AP$53</f>
        <v>0.75849404491227035</v>
      </c>
      <c r="AQ71" s="2">
        <f t="shared" ref="AQ71" si="658">IF(AP71&gt;0.5,1,0)</f>
        <v>1</v>
      </c>
      <c r="AT71" s="2">
        <f t="shared" ref="AT71" si="659">AT27/AT$53</f>
        <v>0.52325898416487981</v>
      </c>
      <c r="AU71" s="2">
        <f t="shared" ref="AU71" si="660">IF(AT71&gt;0.5,1,0)</f>
        <v>1</v>
      </c>
      <c r="AV71" s="2">
        <f t="shared" ref="AV71" si="661">AV27/AV$53</f>
        <v>0.85128650689341878</v>
      </c>
      <c r="AW71" s="2">
        <f t="shared" ref="AW71" si="662">IF(AV71&gt;0.5,1,0)</f>
        <v>1</v>
      </c>
      <c r="AZ71" s="2">
        <f t="shared" ref="AZ71" si="663">AZ27/AZ$53</f>
        <v>0.72928376992964972</v>
      </c>
      <c r="BA71" s="2">
        <f t="shared" ref="BA71" si="664">IF(AZ71&gt;0.5,1,0)</f>
        <v>1</v>
      </c>
      <c r="BB71" s="2">
        <f t="shared" ref="BB71" si="665">BB27/BB$53</f>
        <v>0.87010176765530722</v>
      </c>
      <c r="BC71" s="2">
        <f t="shared" ref="BC71" si="666">IF(BB71&gt;0.5,1,0)</f>
        <v>1</v>
      </c>
      <c r="BF71" s="2">
        <f t="shared" ref="BF71" si="667">BF27/BF$53</f>
        <v>0.4990979799967285</v>
      </c>
      <c r="BG71" s="2">
        <f t="shared" ref="BG71" si="668">IF(BF71&gt;0.5,1,0)</f>
        <v>0</v>
      </c>
      <c r="BH71" s="2">
        <f t="shared" ref="BH71" si="669">BH27/BH$53</f>
        <v>0.88227795623275396</v>
      </c>
      <c r="BI71" s="2">
        <f t="shared" ref="BI71" si="670">IF(BH71&gt;0.5,1,0)</f>
        <v>1</v>
      </c>
      <c r="BL71" s="2">
        <f t="shared" ref="BL71" si="671">BL27/BL$53</f>
        <v>0.55595020327210809</v>
      </c>
      <c r="BM71" s="2">
        <f t="shared" ref="BM71" si="672">IF(BL71&gt;0.5,1,0)</f>
        <v>1</v>
      </c>
      <c r="BN71" s="2">
        <f t="shared" ref="BN71" si="673">BN27/BN$53</f>
        <v>0.90857433710251378</v>
      </c>
      <c r="BO71" s="2">
        <f t="shared" ref="BO71" si="674">IF(BN71&gt;0.5,1,0)</f>
        <v>1</v>
      </c>
    </row>
    <row r="72" spans="4:67" x14ac:dyDescent="0.45">
      <c r="D72" s="2">
        <f t="shared" si="34"/>
        <v>1</v>
      </c>
      <c r="E72" s="2">
        <f t="shared" si="13"/>
        <v>1</v>
      </c>
      <c r="F72" s="2">
        <f t="shared" si="34"/>
        <v>0.99506978378757205</v>
      </c>
      <c r="G72" s="2">
        <f t="shared" si="13"/>
        <v>1</v>
      </c>
      <c r="J72" s="2">
        <f t="shared" ref="J72" si="675">J28/J$53</f>
        <v>0.67219943822135164</v>
      </c>
      <c r="K72" s="2">
        <f t="shared" ref="K72" si="676">IF(J72&gt;0.5,1,0)</f>
        <v>1</v>
      </c>
      <c r="L72" s="2">
        <f t="shared" ref="L72" si="677">L28/L$53</f>
        <v>0.97892785288611761</v>
      </c>
      <c r="M72" s="2">
        <f t="shared" ref="M72" si="678">IF(L72&gt;0.5,1,0)</f>
        <v>1</v>
      </c>
      <c r="P72" s="2">
        <f t="shared" ref="P72" si="679">P28/P$53</f>
        <v>0.67523892076937431</v>
      </c>
      <c r="Q72" s="2">
        <f t="shared" ref="Q72" si="680">IF(P72&gt;0.5,1,0)</f>
        <v>1</v>
      </c>
      <c r="R72" s="2">
        <f t="shared" ref="R72" si="681">R28/R$53</f>
        <v>0.98320101371090751</v>
      </c>
      <c r="S72" s="2">
        <f t="shared" ref="S72" si="682">IF(R72&gt;0.5,1,0)</f>
        <v>1</v>
      </c>
      <c r="V72" s="2">
        <f t="shared" ref="V72" si="683">V28/V$53</f>
        <v>0.46256823709146977</v>
      </c>
      <c r="W72" s="2">
        <f t="shared" ref="W72" si="684">IF(V72&gt;0.5,1,0)</f>
        <v>0</v>
      </c>
      <c r="X72" s="2">
        <f t="shared" ref="X72" si="685">X28/X$53</f>
        <v>0.96549071638296269</v>
      </c>
      <c r="Y72" s="2">
        <f t="shared" ref="Y72" si="686">IF(X72&gt;0.5,1,0)</f>
        <v>1</v>
      </c>
      <c r="AB72" s="2">
        <f t="shared" ref="AB72" si="687">AB28/AB$53</f>
        <v>0.50907519446845295</v>
      </c>
      <c r="AC72" s="2">
        <f t="shared" ref="AC72" si="688">IF(AB72&gt;0.5,1,0)</f>
        <v>1</v>
      </c>
      <c r="AD72" s="2">
        <f t="shared" ref="AD72" si="689">AD28/AD$53</f>
        <v>0.95530817232436716</v>
      </c>
      <c r="AE72" s="2">
        <f t="shared" ref="AE72" si="690">IF(AD72&gt;0.5,1,0)</f>
        <v>1</v>
      </c>
      <c r="AH72" s="2">
        <f t="shared" ref="AH72" si="691">AH28/AH$53</f>
        <v>0.59926722325665205</v>
      </c>
      <c r="AI72" s="2">
        <f t="shared" ref="AI72" si="692">IF(AH72&gt;0.5,1,0)</f>
        <v>1</v>
      </c>
      <c r="AJ72" s="2">
        <f t="shared" ref="AJ72" si="693">AJ28/AJ$53</f>
        <v>0.96373002821671883</v>
      </c>
      <c r="AK72" s="2">
        <f t="shared" ref="AK72" si="694">IF(AJ72&gt;0.5,1,0)</f>
        <v>1</v>
      </c>
      <c r="AN72" s="2">
        <f t="shared" ref="AN72" si="695">AN28/AN$53</f>
        <v>0.64591817810912056</v>
      </c>
      <c r="AO72" s="2">
        <f t="shared" ref="AO72" si="696">IF(AN72&gt;0.5,1,0)</f>
        <v>1</v>
      </c>
      <c r="AP72" s="2">
        <f t="shared" ref="AP72" si="697">AP28/AP$53</f>
        <v>0.79048850853193986</v>
      </c>
      <c r="AQ72" s="2">
        <f t="shared" ref="AQ72" si="698">IF(AP72&gt;0.5,1,0)</f>
        <v>1</v>
      </c>
      <c r="AT72" s="2">
        <f t="shared" ref="AT72" si="699">AT28/AT$53</f>
        <v>0.4316893987959709</v>
      </c>
      <c r="AU72" s="2">
        <f t="shared" ref="AU72" si="700">IF(AT72&gt;0.5,1,0)</f>
        <v>0</v>
      </c>
      <c r="AV72" s="2">
        <f t="shared" ref="AV72" si="701">AV28/AV$53</f>
        <v>0.87344203441858015</v>
      </c>
      <c r="AW72" s="2">
        <f t="shared" ref="AW72" si="702">IF(AV72&gt;0.5,1,0)</f>
        <v>1</v>
      </c>
      <c r="AZ72" s="2">
        <f t="shared" ref="AZ72" si="703">AZ28/AZ$53</f>
        <v>0.88487644501007534</v>
      </c>
      <c r="BA72" s="2">
        <f t="shared" ref="BA72" si="704">IF(AZ72&gt;0.5,1,0)</f>
        <v>1</v>
      </c>
      <c r="BB72" s="2">
        <f t="shared" ref="BB72" si="705">BB28/BB$53</f>
        <v>0.88829990651822899</v>
      </c>
      <c r="BC72" s="2">
        <f t="shared" ref="BC72" si="706">IF(BB72&gt;0.5,1,0)</f>
        <v>1</v>
      </c>
      <c r="BF72" s="2">
        <f t="shared" ref="BF72" si="707">BF28/BF$53</f>
        <v>0.62847680706254394</v>
      </c>
      <c r="BG72" s="2">
        <f t="shared" ref="BG72" si="708">IF(BF72&gt;0.5,1,0)</f>
        <v>1</v>
      </c>
      <c r="BH72" s="2">
        <f t="shared" ref="BH72" si="709">BH28/BH$53</f>
        <v>0.91352624390929782</v>
      </c>
      <c r="BI72" s="2">
        <f t="shared" ref="BI72" si="710">IF(BH72&gt;0.5,1,0)</f>
        <v>1</v>
      </c>
      <c r="BL72" s="2">
        <f t="shared" ref="BL72" si="711">BL28/BL$53</f>
        <v>0.62568300613569638</v>
      </c>
      <c r="BM72" s="2">
        <f t="shared" ref="BM72" si="712">IF(BL72&gt;0.5,1,0)</f>
        <v>1</v>
      </c>
      <c r="BN72" s="2">
        <f t="shared" ref="BN72" si="713">BN28/BN$53</f>
        <v>0.93029758535504459</v>
      </c>
      <c r="BO72" s="2">
        <f t="shared" ref="BO72" si="714">IF(BN72&gt;0.5,1,0)</f>
        <v>1</v>
      </c>
    </row>
    <row r="73" spans="4:67" x14ac:dyDescent="0.45">
      <c r="D73" s="2">
        <f t="shared" si="34"/>
        <v>0.58340396218163804</v>
      </c>
      <c r="E73" s="2">
        <f t="shared" si="13"/>
        <v>1</v>
      </c>
      <c r="F73" s="2">
        <f t="shared" si="34"/>
        <v>0.99826315003641297</v>
      </c>
      <c r="G73" s="2">
        <f t="shared" si="13"/>
        <v>1</v>
      </c>
      <c r="J73" s="2">
        <f t="shared" ref="J73" si="715">J29/J$53</f>
        <v>0.68117361408663357</v>
      </c>
      <c r="K73" s="2">
        <f t="shared" ref="K73" si="716">IF(J73&gt;0.5,1,0)</f>
        <v>1</v>
      </c>
      <c r="L73" s="2">
        <f t="shared" ref="L73" si="717">L29/L$53</f>
        <v>1</v>
      </c>
      <c r="M73" s="2">
        <f t="shared" ref="M73" si="718">IF(L73&gt;0.5,1,0)</f>
        <v>1</v>
      </c>
      <c r="P73" s="2">
        <f t="shared" ref="P73" si="719">P29/P$53</f>
        <v>0.93302098991650118</v>
      </c>
      <c r="Q73" s="2">
        <f t="shared" ref="Q73" si="720">IF(P73&gt;0.5,1,0)</f>
        <v>1</v>
      </c>
      <c r="R73" s="2">
        <f t="shared" ref="R73" si="721">R29/R$53</f>
        <v>0.99577789813506057</v>
      </c>
      <c r="S73" s="2">
        <f t="shared" ref="S73" si="722">IF(R73&gt;0.5,1,0)</f>
        <v>1</v>
      </c>
      <c r="V73" s="2">
        <f t="shared" ref="V73" si="723">V29/V$53</f>
        <v>0.48926054075664044</v>
      </c>
      <c r="W73" s="2">
        <f t="shared" ref="W73" si="724">IF(V73&gt;0.5,1,0)</f>
        <v>0</v>
      </c>
      <c r="X73" s="2">
        <f t="shared" ref="X73" si="725">X29/X$53</f>
        <v>0.98883150919742036</v>
      </c>
      <c r="Y73" s="2">
        <f t="shared" ref="Y73" si="726">IF(X73&gt;0.5,1,0)</f>
        <v>1</v>
      </c>
      <c r="AB73" s="2">
        <f t="shared" ref="AB73" si="727">AB29/AB$53</f>
        <v>0.58819876209328914</v>
      </c>
      <c r="AC73" s="2">
        <f t="shared" ref="AC73" si="728">IF(AB73&gt;0.5,1,0)</f>
        <v>1</v>
      </c>
      <c r="AD73" s="2">
        <f t="shared" ref="AD73" si="729">AD29/AD$53</f>
        <v>0.99244482897286235</v>
      </c>
      <c r="AE73" s="2">
        <f t="shared" ref="AE73" si="730">IF(AD73&gt;0.5,1,0)</f>
        <v>1</v>
      </c>
      <c r="AH73" s="2">
        <f t="shared" ref="AH73" si="731">AH29/AH$53</f>
        <v>0.54335595731475361</v>
      </c>
      <c r="AI73" s="2">
        <f t="shared" ref="AI73" si="732">IF(AH73&gt;0.5,1,0)</f>
        <v>1</v>
      </c>
      <c r="AJ73" s="2">
        <f t="shared" ref="AJ73" si="733">AJ29/AJ$53</f>
        <v>0.97898461117464675</v>
      </c>
      <c r="AK73" s="2">
        <f t="shared" ref="AK73" si="734">IF(AJ73&gt;0.5,1,0)</f>
        <v>1</v>
      </c>
      <c r="AN73" s="2">
        <f t="shared" ref="AN73" si="735">AN29/AN$53</f>
        <v>0.67852082637884359</v>
      </c>
      <c r="AO73" s="2">
        <f t="shared" ref="AO73" si="736">IF(AN73&gt;0.5,1,0)</f>
        <v>1</v>
      </c>
      <c r="AP73" s="2">
        <f t="shared" ref="AP73" si="737">AP29/AP$53</f>
        <v>0.82445723344987565</v>
      </c>
      <c r="AQ73" s="2">
        <f t="shared" ref="AQ73" si="738">IF(AP73&gt;0.5,1,0)</f>
        <v>1</v>
      </c>
      <c r="AT73" s="2">
        <f t="shared" ref="AT73" si="739">AT29/AT$53</f>
        <v>0.40511822917818013</v>
      </c>
      <c r="AU73" s="2">
        <f t="shared" ref="AU73" si="740">IF(AT73&gt;0.5,1,0)</f>
        <v>0</v>
      </c>
      <c r="AV73" s="2">
        <f t="shared" ref="AV73" si="741">AV29/AV$53</f>
        <v>0.90304448305974305</v>
      </c>
      <c r="AW73" s="2">
        <f t="shared" ref="AW73" si="742">IF(AV73&gt;0.5,1,0)</f>
        <v>1</v>
      </c>
      <c r="AZ73" s="2">
        <f t="shared" ref="AZ73" si="743">AZ29/AZ$53</f>
        <v>0.83452646091844307</v>
      </c>
      <c r="BA73" s="2">
        <f t="shared" ref="BA73" si="744">IF(AZ73&gt;0.5,1,0)</f>
        <v>1</v>
      </c>
      <c r="BB73" s="2">
        <f t="shared" ref="BB73" si="745">BB29/BB$53</f>
        <v>0.89792321747259296</v>
      </c>
      <c r="BC73" s="2">
        <f t="shared" ref="BC73" si="746">IF(BB73&gt;0.5,1,0)</f>
        <v>1</v>
      </c>
      <c r="BF73" s="2">
        <f t="shared" ref="BF73" si="747">BF29/BF$53</f>
        <v>1</v>
      </c>
      <c r="BG73" s="2">
        <f t="shared" ref="BG73" si="748">IF(BF73&gt;0.5,1,0)</f>
        <v>1</v>
      </c>
      <c r="BH73" s="2">
        <f t="shared" ref="BH73" si="749">BH29/BH$53</f>
        <v>0.9394346670416116</v>
      </c>
      <c r="BI73" s="2">
        <f t="shared" ref="BI73" si="750">IF(BH73&gt;0.5,1,0)</f>
        <v>1</v>
      </c>
      <c r="BL73" s="2">
        <f t="shared" ref="BL73" si="751">BL29/BL$53</f>
        <v>0.7633904760399669</v>
      </c>
      <c r="BM73" s="2">
        <f t="shared" ref="BM73" si="752">IF(BL73&gt;0.5,1,0)</f>
        <v>1</v>
      </c>
      <c r="BN73" s="2">
        <f t="shared" ref="BN73" si="753">BN29/BN$53</f>
        <v>0.95183764002790683</v>
      </c>
      <c r="BO73" s="2">
        <f t="shared" ref="BO73" si="754">IF(BN73&gt;0.5,1,0)</f>
        <v>1</v>
      </c>
    </row>
    <row r="74" spans="4:67" x14ac:dyDescent="0.45">
      <c r="D74" s="2">
        <f t="shared" si="34"/>
        <v>0.71416214835541214</v>
      </c>
      <c r="E74" s="2">
        <f t="shared" si="13"/>
        <v>1</v>
      </c>
      <c r="F74" s="2">
        <f t="shared" si="34"/>
        <v>0.99979889105684783</v>
      </c>
      <c r="G74" s="2">
        <f t="shared" si="13"/>
        <v>1</v>
      </c>
      <c r="J74" s="2">
        <f t="shared" ref="J74" si="755">J30/J$53</f>
        <v>1</v>
      </c>
      <c r="K74" s="2">
        <f t="shared" ref="K74" si="756">IF(J74&gt;0.5,1,0)</f>
        <v>1</v>
      </c>
      <c r="L74" s="2">
        <f t="shared" ref="L74" si="757">L30/L$53</f>
        <v>0.99800928153931934</v>
      </c>
      <c r="M74" s="2">
        <f t="shared" ref="M74" si="758">IF(L74&gt;0.5,1,0)</f>
        <v>1</v>
      </c>
      <c r="P74" s="2">
        <f t="shared" ref="P74" si="759">P30/P$53</f>
        <v>1</v>
      </c>
      <c r="Q74" s="2">
        <f t="shared" ref="Q74" si="760">IF(P74&gt;0.5,1,0)</f>
        <v>1</v>
      </c>
      <c r="R74" s="2">
        <f t="shared" ref="R74" si="761">R30/R$53</f>
        <v>0.99993903102000092</v>
      </c>
      <c r="S74" s="2">
        <f t="shared" ref="S74" si="762">IF(R74&gt;0.5,1,0)</f>
        <v>1</v>
      </c>
      <c r="V74" s="2">
        <f t="shared" ref="V74" si="763">V30/V$53</f>
        <v>0.43574457553792484</v>
      </c>
      <c r="W74" s="2">
        <f t="shared" ref="W74" si="764">IF(V74&gt;0.5,1,0)</f>
        <v>0</v>
      </c>
      <c r="X74" s="2">
        <f t="shared" ref="X74" si="765">X30/X$53</f>
        <v>1</v>
      </c>
      <c r="Y74" s="2">
        <f t="shared" ref="Y74" si="766">IF(X74&gt;0.5,1,0)</f>
        <v>1</v>
      </c>
      <c r="AB74" s="2">
        <f t="shared" ref="AB74" si="767">AB30/AB$53</f>
        <v>0.66125059246661277</v>
      </c>
      <c r="AC74" s="2">
        <f t="shared" ref="AC74" si="768">IF(AB74&gt;0.5,1,0)</f>
        <v>1</v>
      </c>
      <c r="AD74" s="2">
        <f t="shared" ref="AD74" si="769">AD30/AD$53</f>
        <v>1</v>
      </c>
      <c r="AE74" s="2">
        <f t="shared" ref="AE74" si="770">IF(AD74&gt;0.5,1,0)</f>
        <v>1</v>
      </c>
      <c r="AH74" s="2">
        <f t="shared" ref="AH74" si="771">AH30/AH$53</f>
        <v>0.68746471259535114</v>
      </c>
      <c r="AI74" s="2">
        <f t="shared" ref="AI74" si="772">IF(AH74&gt;0.5,1,0)</f>
        <v>1</v>
      </c>
      <c r="AJ74" s="2">
        <f t="shared" ref="AJ74" si="773">AJ30/AJ$53</f>
        <v>0.98671387524234622</v>
      </c>
      <c r="AK74" s="2">
        <f t="shared" ref="AK74" si="774">IF(AJ74&gt;0.5,1,0)</f>
        <v>1</v>
      </c>
      <c r="AN74" s="2">
        <f t="shared" ref="AN74" si="775">AN30/AN$53</f>
        <v>0.56654055858462227</v>
      </c>
      <c r="AO74" s="2">
        <f t="shared" ref="AO74" si="776">IF(AN74&gt;0.5,1,0)</f>
        <v>1</v>
      </c>
      <c r="AP74" s="2">
        <f t="shared" ref="AP74" si="777">AP30/AP$53</f>
        <v>0.85410718412440456</v>
      </c>
      <c r="AQ74" s="2">
        <f t="shared" ref="AQ74" si="778">IF(AP74&gt;0.5,1,0)</f>
        <v>1</v>
      </c>
      <c r="AT74" s="2">
        <f t="shared" ref="AT74" si="779">AT30/AT$53</f>
        <v>0.40567824273640313</v>
      </c>
      <c r="AU74" s="2">
        <f t="shared" ref="AU74" si="780">IF(AT74&gt;0.5,1,0)</f>
        <v>0</v>
      </c>
      <c r="AV74" s="2">
        <f t="shared" ref="AV74" si="781">AV30/AV$53</f>
        <v>0.93529977330663594</v>
      </c>
      <c r="AW74" s="2">
        <f t="shared" ref="AW74" si="782">IF(AV74&gt;0.5,1,0)</f>
        <v>1</v>
      </c>
      <c r="AZ74" s="2">
        <f t="shared" ref="AZ74" si="783">AZ30/AZ$53</f>
        <v>1</v>
      </c>
      <c r="BA74" s="2">
        <f t="shared" ref="BA74" si="784">IF(AZ74&gt;0.5,1,0)</f>
        <v>1</v>
      </c>
      <c r="BB74" s="2">
        <f t="shared" ref="BB74" si="785">BB30/BB$53</f>
        <v>0.94157920455511168</v>
      </c>
      <c r="BC74" s="2">
        <f t="shared" ref="BC74" si="786">IF(BB74&gt;0.5,1,0)</f>
        <v>1</v>
      </c>
      <c r="BF74" s="2">
        <f t="shared" ref="BF74" si="787">BF30/BF$53</f>
        <v>0.80050067444071205</v>
      </c>
      <c r="BG74" s="2">
        <f t="shared" ref="BG74" si="788">IF(BF74&gt;0.5,1,0)</f>
        <v>1</v>
      </c>
      <c r="BH74" s="2">
        <f t="shared" ref="BH74" si="789">BH30/BH$53</f>
        <v>0.95990707705222933</v>
      </c>
      <c r="BI74" s="2">
        <f t="shared" ref="BI74" si="790">IF(BH74&gt;0.5,1,0)</f>
        <v>1</v>
      </c>
      <c r="BL74" s="2">
        <f t="shared" ref="BL74" si="791">BL30/BL$53</f>
        <v>0.8182285102465735</v>
      </c>
      <c r="BM74" s="2">
        <f t="shared" ref="BM74" si="792">IF(BL74&gt;0.5,1,0)</f>
        <v>1</v>
      </c>
      <c r="BN74" s="2">
        <f t="shared" ref="BN74" si="793">BN30/BN$53</f>
        <v>0.9714547105980228</v>
      </c>
      <c r="BO74" s="2">
        <f t="shared" ref="BO74" si="794">IF(BN74&gt;0.5,1,0)</f>
        <v>1</v>
      </c>
    </row>
    <row r="75" spans="4:67" x14ac:dyDescent="0.45">
      <c r="D75" s="2">
        <f t="shared" si="34"/>
        <v>0.433806256361434</v>
      </c>
      <c r="E75" s="2">
        <f t="shared" si="13"/>
        <v>0</v>
      </c>
      <c r="F75" s="2">
        <f t="shared" si="34"/>
        <v>1</v>
      </c>
      <c r="G75" s="2">
        <f t="shared" si="13"/>
        <v>1</v>
      </c>
      <c r="J75" s="2">
        <f t="shared" ref="J75" si="795">J31/J$53</f>
        <v>0.95711166880904286</v>
      </c>
      <c r="K75" s="2">
        <f t="shared" ref="K75" si="796">IF(J75&gt;0.5,1,0)</f>
        <v>1</v>
      </c>
      <c r="L75" s="2">
        <f t="shared" ref="L75" si="797">L31/L$53</f>
        <v>0.98648367886467558</v>
      </c>
      <c r="M75" s="2">
        <f t="shared" ref="M75" si="798">IF(L75&gt;0.5,1,0)</f>
        <v>1</v>
      </c>
      <c r="P75" s="2">
        <f t="shared" ref="P75" si="799">P31/P$53</f>
        <v>0.94201384698098523</v>
      </c>
      <c r="Q75" s="2">
        <f t="shared" ref="Q75" si="800">IF(P75&gt;0.5,1,0)</f>
        <v>1</v>
      </c>
      <c r="R75" s="2">
        <f t="shared" ref="R75" si="801">R31/R$53</f>
        <v>1</v>
      </c>
      <c r="S75" s="2">
        <f t="shared" ref="S75" si="802">IF(R75&gt;0.5,1,0)</f>
        <v>1</v>
      </c>
      <c r="V75" s="2">
        <f t="shared" ref="V75" si="803">V31/V$53</f>
        <v>0.51657441471969845</v>
      </c>
      <c r="W75" s="2">
        <f t="shared" ref="W75" si="804">IF(V75&gt;0.5,1,0)</f>
        <v>1</v>
      </c>
      <c r="X75" s="2">
        <f t="shared" ref="X75" si="805">X31/X$53</f>
        <v>0.98806773979904139</v>
      </c>
      <c r="Y75" s="2">
        <f t="shared" ref="Y75" si="806">IF(X75&gt;0.5,1,0)</f>
        <v>1</v>
      </c>
      <c r="AB75" s="2">
        <f t="shared" ref="AB75" si="807">AB31/AB$53</f>
        <v>0.63811651378704659</v>
      </c>
      <c r="AC75" s="2">
        <f t="shared" ref="AC75" si="808">IF(AB75&gt;0.5,1,0)</f>
        <v>1</v>
      </c>
      <c r="AD75" s="2">
        <f t="shared" ref="AD75" si="809">AD31/AD$53</f>
        <v>0.98050389224243462</v>
      </c>
      <c r="AE75" s="2">
        <f t="shared" ref="AE75" si="810">IF(AD75&gt;0.5,1,0)</f>
        <v>1</v>
      </c>
      <c r="AH75" s="2">
        <f t="shared" ref="AH75" si="811">AH31/AH$53</f>
        <v>0.85225939495865621</v>
      </c>
      <c r="AI75" s="2">
        <f t="shared" ref="AI75" si="812">IF(AH75&gt;0.5,1,0)</f>
        <v>1</v>
      </c>
      <c r="AJ75" s="2">
        <f t="shared" ref="AJ75" si="813">AJ31/AJ$53</f>
        <v>0.99410624252953972</v>
      </c>
      <c r="AK75" s="2">
        <f t="shared" ref="AK75" si="814">IF(AJ75&gt;0.5,1,0)</f>
        <v>1</v>
      </c>
      <c r="AN75" s="2">
        <f t="shared" ref="AN75" si="815">AN31/AN$53</f>
        <v>0.67382515485330663</v>
      </c>
      <c r="AO75" s="2">
        <f t="shared" ref="AO75" si="816">IF(AN75&gt;0.5,1,0)</f>
        <v>1</v>
      </c>
      <c r="AP75" s="2">
        <f t="shared" ref="AP75" si="817">AP31/AP$53</f>
        <v>0.88290481053800807</v>
      </c>
      <c r="AQ75" s="2">
        <f t="shared" ref="AQ75" si="818">IF(AP75&gt;0.5,1,0)</f>
        <v>1</v>
      </c>
      <c r="AT75" s="2">
        <f t="shared" ref="AT75" si="819">AT31/AT$53</f>
        <v>0.52379320762502668</v>
      </c>
      <c r="AU75" s="2">
        <f t="shared" ref="AU75" si="820">IF(AT75&gt;0.5,1,0)</f>
        <v>1</v>
      </c>
      <c r="AV75" s="2">
        <f t="shared" ref="AV75" si="821">AV31/AV$53</f>
        <v>0.96551305912551044</v>
      </c>
      <c r="AW75" s="2">
        <f t="shared" ref="AW75" si="822">IF(AV75&gt;0.5,1,0)</f>
        <v>1</v>
      </c>
      <c r="AZ75" s="2">
        <f t="shared" ref="AZ75" si="823">AZ31/AZ$53</f>
        <v>0.81432725280164031</v>
      </c>
      <c r="BA75" s="2">
        <f t="shared" ref="BA75" si="824">IF(AZ75&gt;0.5,1,0)</f>
        <v>1</v>
      </c>
      <c r="BB75" s="2">
        <f t="shared" ref="BB75" si="825">BB31/BB$53</f>
        <v>0.97600174216027868</v>
      </c>
      <c r="BC75" s="2">
        <f t="shared" ref="BC75" si="826">IF(BB75&gt;0.5,1,0)</f>
        <v>1</v>
      </c>
      <c r="BF75" s="2">
        <f t="shared" ref="BF75" si="827">BF31/BF$53</f>
        <v>0.78338481524591608</v>
      </c>
      <c r="BG75" s="2">
        <f t="shared" ref="BG75" si="828">IF(BF75&gt;0.5,1,0)</f>
        <v>1</v>
      </c>
      <c r="BH75" s="2">
        <f t="shared" ref="BH75" si="829">BH31/BH$53</f>
        <v>0.97572403497326965</v>
      </c>
      <c r="BI75" s="2">
        <f t="shared" ref="BI75" si="830">IF(BH75&gt;0.5,1,0)</f>
        <v>1</v>
      </c>
      <c r="BL75" s="2">
        <f t="shared" ref="BL75" si="831">BL31/BL$53</f>
        <v>0.60112836762027422</v>
      </c>
      <c r="BM75" s="2">
        <f t="shared" ref="BM75" si="832">IF(BL75&gt;0.5,1,0)</f>
        <v>1</v>
      </c>
      <c r="BN75" s="2">
        <f t="shared" ref="BN75" si="833">BN31/BN$53</f>
        <v>0.98611897271183546</v>
      </c>
      <c r="BO75" s="2">
        <f t="shared" ref="BO75" si="834">IF(BN75&gt;0.5,1,0)</f>
        <v>1</v>
      </c>
    </row>
    <row r="76" spans="4:67" x14ac:dyDescent="0.45">
      <c r="D76" s="2">
        <f t="shared" si="34"/>
        <v>0.74056379236279624</v>
      </c>
      <c r="E76" s="2">
        <f t="shared" si="13"/>
        <v>1</v>
      </c>
      <c r="F76" s="2">
        <f t="shared" si="34"/>
        <v>0.99830885661440205</v>
      </c>
      <c r="G76" s="2">
        <f t="shared" si="13"/>
        <v>1</v>
      </c>
      <c r="J76" s="2">
        <f t="shared" ref="J76" si="835">J32/J$53</f>
        <v>0.81101181367448127</v>
      </c>
      <c r="K76" s="2">
        <f t="shared" ref="K76" si="836">IF(J76&gt;0.5,1,0)</f>
        <v>1</v>
      </c>
      <c r="L76" s="2">
        <f t="shared" ref="L76" si="837">L32/L$53</f>
        <v>0.97124694449096749</v>
      </c>
      <c r="M76" s="2">
        <f t="shared" ref="M76" si="838">IF(L76&gt;0.5,1,0)</f>
        <v>1</v>
      </c>
      <c r="P76" s="2">
        <f t="shared" ref="P76" si="839">P32/P$53</f>
        <v>0.89304468997904296</v>
      </c>
      <c r="Q76" s="2">
        <f t="shared" ref="Q76" si="840">IF(P76&gt;0.5,1,0)</f>
        <v>1</v>
      </c>
      <c r="R76" s="2">
        <f t="shared" ref="R76" si="841">R32/R$53</f>
        <v>0.99823799647802536</v>
      </c>
      <c r="S76" s="2">
        <f t="shared" ref="S76" si="842">IF(R76&gt;0.5,1,0)</f>
        <v>1</v>
      </c>
      <c r="V76" s="2">
        <f t="shared" ref="V76" si="843">V32/V$53</f>
        <v>0.5288297249575229</v>
      </c>
      <c r="W76" s="2">
        <f t="shared" ref="W76" si="844">IF(V76&gt;0.5,1,0)</f>
        <v>1</v>
      </c>
      <c r="X76" s="2">
        <f t="shared" ref="X76" si="845">X32/X$53</f>
        <v>0.94618808148764821</v>
      </c>
      <c r="Y76" s="2">
        <f t="shared" ref="Y76" si="846">IF(X76&gt;0.5,1,0)</f>
        <v>1</v>
      </c>
      <c r="AB76" s="2">
        <f t="shared" ref="AB76" si="847">AB32/AB$53</f>
        <v>0.58437700393119019</v>
      </c>
      <c r="AC76" s="2">
        <f t="shared" ref="AC76" si="848">IF(AB76&gt;0.5,1,0)</f>
        <v>1</v>
      </c>
      <c r="AD76" s="2">
        <f t="shared" ref="AD76" si="849">AD32/AD$53</f>
        <v>0.9475790772721181</v>
      </c>
      <c r="AE76" s="2">
        <f t="shared" ref="AE76" si="850">IF(AD76&gt;0.5,1,0)</f>
        <v>1</v>
      </c>
      <c r="AH76" s="2">
        <f t="shared" ref="AH76" si="851">AH32/AH$53</f>
        <v>0.58319018159248803</v>
      </c>
      <c r="AI76" s="2">
        <f t="shared" ref="AI76" si="852">IF(AH76&gt;0.5,1,0)</f>
        <v>1</v>
      </c>
      <c r="AJ76" s="2">
        <f t="shared" ref="AJ76" si="853">AJ32/AJ$53</f>
        <v>1</v>
      </c>
      <c r="AK76" s="2">
        <f t="shared" ref="AK76" si="854">IF(AJ76&gt;0.5,1,0)</f>
        <v>1</v>
      </c>
      <c r="AN76" s="2">
        <f t="shared" ref="AN76" si="855">AN32/AN$53</f>
        <v>0.60861985831386078</v>
      </c>
      <c r="AO76" s="2">
        <f t="shared" ref="AO76" si="856">IF(AN76&gt;0.5,1,0)</f>
        <v>1</v>
      </c>
      <c r="AP76" s="2">
        <f t="shared" ref="AP76" si="857">AP32/AP$53</f>
        <v>0.92623170795345267</v>
      </c>
      <c r="AQ76" s="2">
        <f t="shared" ref="AQ76" si="858">IF(AP76&gt;0.5,1,0)</f>
        <v>1</v>
      </c>
      <c r="AT76" s="2">
        <f t="shared" ref="AT76" si="859">AT32/AT$53</f>
        <v>0.53772354488582363</v>
      </c>
      <c r="AU76" s="2">
        <f t="shared" ref="AU76" si="860">IF(AT76&gt;0.5,1,0)</f>
        <v>1</v>
      </c>
      <c r="AV76" s="2">
        <f t="shared" ref="AV76" si="861">AV32/AV$53</f>
        <v>0.98699820938704586</v>
      </c>
      <c r="AW76" s="2">
        <f t="shared" ref="AW76" si="862">IF(AV76&gt;0.5,1,0)</f>
        <v>1</v>
      </c>
      <c r="AZ76" s="2">
        <f t="shared" ref="AZ76" si="863">AZ32/AZ$53</f>
        <v>0.92110775267790856</v>
      </c>
      <c r="BA76" s="2">
        <f t="shared" ref="BA76" si="864">IF(AZ76&gt;0.5,1,0)</f>
        <v>1</v>
      </c>
      <c r="BB76" s="2">
        <f t="shared" ref="BB76" si="865">BB32/BB$53</f>
        <v>0.9953896490184414</v>
      </c>
      <c r="BC76" s="2">
        <f t="shared" ref="BC76" si="866">IF(BB76&gt;0.5,1,0)</f>
        <v>1</v>
      </c>
      <c r="BF76" s="2">
        <f t="shared" ref="BF76" si="867">BF32/BF$53</f>
        <v>0.51536515808463579</v>
      </c>
      <c r="BG76" s="2">
        <f t="shared" ref="BG76" si="868">IF(BF76&gt;0.5,1,0)</f>
        <v>1</v>
      </c>
      <c r="BH76" s="2">
        <f t="shared" ref="BH76" si="869">BH32/BH$53</f>
        <v>0.98734870814564535</v>
      </c>
      <c r="BI76" s="2">
        <f t="shared" ref="BI76" si="870">IF(BH76&gt;0.5,1,0)</f>
        <v>1</v>
      </c>
      <c r="BL76" s="2">
        <f t="shared" ref="BL76" si="871">BL32/BL$53</f>
        <v>0.55110644030832567</v>
      </c>
      <c r="BM76" s="2">
        <f t="shared" ref="BM76" si="872">IF(BL76&gt;0.5,1,0)</f>
        <v>1</v>
      </c>
      <c r="BN76" s="2">
        <f t="shared" ref="BN76" si="873">BN32/BN$53</f>
        <v>0.99561980860110311</v>
      </c>
      <c r="BO76" s="2">
        <f t="shared" ref="BO76" si="874">IF(BN76&gt;0.5,1,0)</f>
        <v>1</v>
      </c>
    </row>
    <row r="77" spans="4:67" x14ac:dyDescent="0.45">
      <c r="D77" s="2">
        <f t="shared" si="34"/>
        <v>0.53322071418343375</v>
      </c>
      <c r="E77" s="2">
        <f t="shared" si="13"/>
        <v>1</v>
      </c>
      <c r="F77" s="2">
        <f t="shared" si="34"/>
        <v>0.99376155995534976</v>
      </c>
      <c r="G77" s="2">
        <f t="shared" si="13"/>
        <v>1</v>
      </c>
      <c r="J77" s="2">
        <f t="shared" ref="J77" si="875">J33/J$53</f>
        <v>0.73090734733019114</v>
      </c>
      <c r="K77" s="2">
        <f t="shared" ref="K77" si="876">IF(J77&gt;0.5,1,0)</f>
        <v>1</v>
      </c>
      <c r="L77" s="2">
        <f t="shared" ref="L77" si="877">L33/L$53</f>
        <v>0.95595190899088156</v>
      </c>
      <c r="M77" s="2">
        <f t="shared" ref="M77" si="878">IF(L77&gt;0.5,1,0)</f>
        <v>1</v>
      </c>
      <c r="P77" s="2">
        <f t="shared" ref="P77" si="879">P33/P$53</f>
        <v>0.88769681475548334</v>
      </c>
      <c r="Q77" s="2">
        <f t="shared" ref="Q77" si="880">IF(P77&gt;0.5,1,0)</f>
        <v>1</v>
      </c>
      <c r="R77" s="2">
        <f t="shared" ref="R77" si="881">R33/R$53</f>
        <v>0.99476378076774175</v>
      </c>
      <c r="S77" s="2">
        <f t="shared" ref="S77" si="882">IF(R77&gt;0.5,1,0)</f>
        <v>1</v>
      </c>
      <c r="V77" s="2">
        <f t="shared" ref="V77" si="883">V33/V$53</f>
        <v>0.64242098299486472</v>
      </c>
      <c r="W77" s="2">
        <f t="shared" ref="W77" si="884">IF(V77&gt;0.5,1,0)</f>
        <v>1</v>
      </c>
      <c r="X77" s="2">
        <f t="shared" ref="X77" si="885">X33/X$53</f>
        <v>0.88379030383837776</v>
      </c>
      <c r="Y77" s="2">
        <f t="shared" ref="Y77" si="886">IF(X77&gt;0.5,1,0)</f>
        <v>1</v>
      </c>
      <c r="AB77" s="2">
        <f t="shared" ref="AB77" si="887">AB33/AB$53</f>
        <v>0.76228148437282184</v>
      </c>
      <c r="AC77" s="2">
        <f t="shared" ref="AC77" si="888">IF(AB77&gt;0.5,1,0)</f>
        <v>1</v>
      </c>
      <c r="AD77" s="2">
        <f t="shared" ref="AD77" si="889">AD33/AD$53</f>
        <v>0.91695404750009146</v>
      </c>
      <c r="AE77" s="2">
        <f t="shared" ref="AE77" si="890">IF(AD77&gt;0.5,1,0)</f>
        <v>1</v>
      </c>
      <c r="AH77" s="2">
        <f t="shared" ref="AH77" si="891">AH33/AH$53</f>
        <v>0.65310429054798091</v>
      </c>
      <c r="AI77" s="2">
        <f t="shared" ref="AI77" si="892">IF(AH77&gt;0.5,1,0)</f>
        <v>1</v>
      </c>
      <c r="AJ77" s="2">
        <f t="shared" ref="AJ77" si="893">AJ33/AJ$53</f>
        <v>0.99940623555926156</v>
      </c>
      <c r="AK77" s="2">
        <f t="shared" ref="AK77" si="894">IF(AJ77&gt;0.5,1,0)</f>
        <v>1</v>
      </c>
      <c r="AN77" s="2">
        <f t="shared" ref="AN77" si="895">AN33/AN$53</f>
        <v>0.61268869849041208</v>
      </c>
      <c r="AO77" s="2">
        <f t="shared" ref="AO77" si="896">IF(AN77&gt;0.5,1,0)</f>
        <v>1</v>
      </c>
      <c r="AP77" s="2">
        <f t="shared" ref="AP77" si="897">AP33/AP$53</f>
        <v>0.96628846330657092</v>
      </c>
      <c r="AQ77" s="2">
        <f t="shared" ref="AQ77" si="898">IF(AP77&gt;0.5,1,0)</f>
        <v>1</v>
      </c>
      <c r="AT77" s="2">
        <f t="shared" ref="AT77" si="899">AT33/AT$53</f>
        <v>0.46853976464693359</v>
      </c>
      <c r="AU77" s="2">
        <f t="shared" ref="AU77" si="900">IF(AT77&gt;0.5,1,0)</f>
        <v>0</v>
      </c>
      <c r="AV77" s="2">
        <f t="shared" ref="AV77" si="901">AV33/AV$53</f>
        <v>0.99822151558186101</v>
      </c>
      <c r="AW77" s="2">
        <f t="shared" ref="AW77" si="902">IF(AV77&gt;0.5,1,0)</f>
        <v>1</v>
      </c>
      <c r="AZ77" s="2">
        <f t="shared" ref="AZ77" si="903">AZ33/AZ$53</f>
        <v>0.94527079577190931</v>
      </c>
      <c r="BA77" s="2">
        <f t="shared" ref="BA77" si="904">IF(AZ77&gt;0.5,1,0)</f>
        <v>1</v>
      </c>
      <c r="BB77" s="2">
        <f t="shared" ref="BB77" si="905">BB33/BB$53</f>
        <v>1</v>
      </c>
      <c r="BC77" s="2">
        <f t="shared" ref="BC77" si="906">IF(BB77&gt;0.5,1,0)</f>
        <v>1</v>
      </c>
      <c r="BF77" s="2">
        <f t="shared" ref="BF77" si="907">BF33/BF$53</f>
        <v>0.42203631312065731</v>
      </c>
      <c r="BG77" s="2">
        <f t="shared" ref="BG77" si="908">IF(BF77&gt;0.5,1,0)</f>
        <v>0</v>
      </c>
      <c r="BH77" s="2">
        <f t="shared" ref="BH77" si="909">BH33/BH$53</f>
        <v>0.99479660440443185</v>
      </c>
      <c r="BI77" s="2">
        <f t="shared" ref="BI77" si="910">IF(BH77&gt;0.5,1,0)</f>
        <v>1</v>
      </c>
      <c r="BL77" s="2">
        <f t="shared" ref="BL77" si="911">BL33/BL$53</f>
        <v>0.59073758736354687</v>
      </c>
      <c r="BM77" s="2">
        <f t="shared" ref="BM77" si="912">IF(BL77&gt;0.5,1,0)</f>
        <v>1</v>
      </c>
      <c r="BN77" s="2">
        <f t="shared" ref="BN77" si="913">BN33/BN$53</f>
        <v>1</v>
      </c>
      <c r="BO77" s="2">
        <f t="shared" ref="BO77" si="914">IF(BN77&gt;0.5,1,0)</f>
        <v>1</v>
      </c>
    </row>
    <row r="78" spans="4:67" x14ac:dyDescent="0.45">
      <c r="D78" s="2">
        <f t="shared" si="34"/>
        <v>0.58716373895577667</v>
      </c>
      <c r="E78" s="2">
        <f t="shared" si="13"/>
        <v>1</v>
      </c>
      <c r="F78" s="2">
        <f t="shared" si="34"/>
        <v>0.98210841397158666</v>
      </c>
      <c r="G78" s="2">
        <f t="shared" si="13"/>
        <v>1</v>
      </c>
      <c r="J78" s="2">
        <f t="shared" ref="J78" si="915">J34/J$53</f>
        <v>0.73619527589044642</v>
      </c>
      <c r="K78" s="2">
        <f t="shared" ref="K78" si="916">IF(J78&gt;0.5,1,0)</f>
        <v>1</v>
      </c>
      <c r="L78" s="2">
        <f t="shared" ref="L78" si="917">L34/L$53</f>
        <v>0.93898310115351424</v>
      </c>
      <c r="M78" s="2">
        <f t="shared" ref="M78" si="918">IF(L78&gt;0.5,1,0)</f>
        <v>1</v>
      </c>
      <c r="P78" s="2">
        <f t="shared" ref="P78" si="919">P34/P$53</f>
        <v>0.6259054850283633</v>
      </c>
      <c r="Q78" s="2">
        <f t="shared" ref="Q78" si="920">IF(P78&gt;0.5,1,0)</f>
        <v>1</v>
      </c>
      <c r="R78" s="2">
        <f t="shared" ref="R78" si="921">R34/R$53</f>
        <v>0.98802975692683837</v>
      </c>
      <c r="S78" s="2">
        <f t="shared" ref="S78" si="922">IF(R78&gt;0.5,1,0)</f>
        <v>1</v>
      </c>
      <c r="V78" s="2">
        <f t="shared" ref="V78" si="923">V34/V$53</f>
        <v>0.67909172683270425</v>
      </c>
      <c r="W78" s="2">
        <f t="shared" ref="W78" si="924">IF(V78&gt;0.5,1,0)</f>
        <v>1</v>
      </c>
      <c r="X78" s="2">
        <f t="shared" ref="X78" si="925">X34/X$53</f>
        <v>0.82624682626537493</v>
      </c>
      <c r="Y78" s="2">
        <f t="shared" ref="Y78" si="926">IF(X78&gt;0.5,1,0)</f>
        <v>1</v>
      </c>
      <c r="AB78" s="2">
        <f t="shared" ref="AB78" si="927">AB34/AB$53</f>
        <v>0.85998271391529824</v>
      </c>
      <c r="AC78" s="2">
        <f t="shared" ref="AC78" si="928">IF(AB78&gt;0.5,1,0)</f>
        <v>1</v>
      </c>
      <c r="AD78" s="2">
        <f t="shared" ref="AD78" si="929">AD34/AD$53</f>
        <v>0.87330133278977462</v>
      </c>
      <c r="AE78" s="2">
        <f t="shared" ref="AE78" si="930">IF(AD78&gt;0.5,1,0)</f>
        <v>1</v>
      </c>
      <c r="AH78" s="2">
        <f t="shared" ref="AH78" si="931">AH34/AH$53</f>
        <v>0.68687208440947412</v>
      </c>
      <c r="AI78" s="2">
        <f t="shared" ref="AI78" si="932">IF(AH78&gt;0.5,1,0)</f>
        <v>1</v>
      </c>
      <c r="AJ78" s="2">
        <f t="shared" ref="AJ78" si="933">AJ34/AJ$53</f>
        <v>0.99481488748163838</v>
      </c>
      <c r="AK78" s="2">
        <f t="shared" ref="AK78" si="934">IF(AJ78&gt;0.5,1,0)</f>
        <v>1</v>
      </c>
      <c r="AN78" s="2">
        <f t="shared" ref="AN78" si="935">AN34/AN$53</f>
        <v>0.4372167204480546</v>
      </c>
      <c r="AO78" s="2">
        <f t="shared" ref="AO78" si="936">IF(AN78&gt;0.5,1,0)</f>
        <v>0</v>
      </c>
      <c r="AP78" s="2">
        <f t="shared" ref="AP78" si="937">AP34/AP$53</f>
        <v>0.99399769897298662</v>
      </c>
      <c r="AQ78" s="2">
        <f t="shared" ref="AQ78" si="938">IF(AP78&gt;0.5,1,0)</f>
        <v>1</v>
      </c>
      <c r="AT78" s="2">
        <f t="shared" ref="AT78" si="939">AT34/AT$53</f>
        <v>0.38930889905755617</v>
      </c>
      <c r="AU78" s="2">
        <f t="shared" ref="AU78" si="940">IF(AT78&gt;0.5,1,0)</f>
        <v>0</v>
      </c>
      <c r="AV78" s="2">
        <f t="shared" ref="AV78" si="941">AV34/AV$53</f>
        <v>1</v>
      </c>
      <c r="AW78" s="2">
        <f t="shared" ref="AW78" si="942">IF(AV78&gt;0.5,1,0)</f>
        <v>1</v>
      </c>
      <c r="AZ78" s="2">
        <f t="shared" ref="AZ78" si="943">AZ34/AZ$53</f>
        <v>0.82999257609502608</v>
      </c>
      <c r="BA78" s="2">
        <f t="shared" ref="BA78" si="944">IF(AZ78&gt;0.5,1,0)</f>
        <v>1</v>
      </c>
      <c r="BB78" s="2">
        <f t="shared" ref="BB78" si="945">BB34/BB$53</f>
        <v>0.9938312654032464</v>
      </c>
      <c r="BC78" s="2">
        <f t="shared" ref="BC78" si="946">IF(BB78&gt;0.5,1,0)</f>
        <v>1</v>
      </c>
      <c r="BF78" s="2">
        <f t="shared" ref="BF78" si="947">BF34/BF$53</f>
        <v>0.47596075205473287</v>
      </c>
      <c r="BG78" s="2">
        <f t="shared" ref="BG78" si="948">IF(BF78&gt;0.5,1,0)</f>
        <v>0</v>
      </c>
      <c r="BH78" s="2">
        <f t="shared" ref="BH78" si="949">BH34/BH$53</f>
        <v>0.99851641711113837</v>
      </c>
      <c r="BI78" s="2">
        <f t="shared" ref="BI78" si="950">IF(BH78&gt;0.5,1,0)</f>
        <v>1</v>
      </c>
      <c r="BL78" s="2">
        <f t="shared" ref="BL78" si="951">BL34/BL$53</f>
        <v>0.67103500863264443</v>
      </c>
      <c r="BM78" s="2">
        <f t="shared" ref="BM78" si="952">IF(BL78&gt;0.5,1,0)</f>
        <v>1</v>
      </c>
      <c r="BN78" s="2">
        <f t="shared" ref="BN78" si="953">BN34/BN$53</f>
        <v>0.9981066340209126</v>
      </c>
      <c r="BO78" s="2">
        <f t="shared" ref="BO78" si="954">IF(BN78&gt;0.5,1,0)</f>
        <v>1</v>
      </c>
    </row>
    <row r="79" spans="4:67" x14ac:dyDescent="0.45">
      <c r="D79" s="2">
        <f t="shared" si="34"/>
        <v>0.48352703053101287</v>
      </c>
      <c r="E79" s="2">
        <f t="shared" si="13"/>
        <v>0</v>
      </c>
      <c r="F79" s="2">
        <f t="shared" si="34"/>
        <v>0.9534097615030761</v>
      </c>
      <c r="G79" s="2">
        <f t="shared" si="13"/>
        <v>1</v>
      </c>
      <c r="J79" s="2">
        <f t="shared" ref="J79" si="955">J35/J$53</f>
        <v>0.70296804118803258</v>
      </c>
      <c r="K79" s="2">
        <f t="shared" ref="K79" si="956">IF(J79&gt;0.5,1,0)</f>
        <v>1</v>
      </c>
      <c r="L79" s="2">
        <f t="shared" ref="L79" si="957">L35/L$53</f>
        <v>0.91764064881733509</v>
      </c>
      <c r="M79" s="2">
        <f t="shared" ref="M79" si="958">IF(L79&gt;0.5,1,0)</f>
        <v>1</v>
      </c>
      <c r="P79" s="2">
        <f t="shared" ref="P79" si="959">P35/P$53</f>
        <v>0.48406280516573591</v>
      </c>
      <c r="Q79" s="2">
        <f t="shared" ref="Q79" si="960">IF(P79&gt;0.5,1,0)</f>
        <v>0</v>
      </c>
      <c r="R79" s="2">
        <f t="shared" ref="R79" si="961">R35/R$53</f>
        <v>0.97413695868437078</v>
      </c>
      <c r="S79" s="2">
        <f t="shared" ref="S79" si="962">IF(R79&gt;0.5,1,0)</f>
        <v>1</v>
      </c>
      <c r="V79" s="2">
        <f t="shared" ref="V79" si="963">V35/V$53</f>
        <v>0.76334638979977432</v>
      </c>
      <c r="W79" s="2">
        <f t="shared" ref="W79" si="964">IF(V79&gt;0.5,1,0)</f>
        <v>1</v>
      </c>
      <c r="X79" s="2">
        <f t="shared" ref="X79" si="965">X35/X$53</f>
        <v>0.74982406026358783</v>
      </c>
      <c r="Y79" s="2">
        <f t="shared" ref="Y79" si="966">IF(X79&gt;0.5,1,0)</f>
        <v>1</v>
      </c>
      <c r="AB79" s="2">
        <f t="shared" ref="AB79" si="967">AB35/AB$53</f>
        <v>0.62602670978894248</v>
      </c>
      <c r="AC79" s="2">
        <f t="shared" ref="AC79" si="968">IF(AB79&gt;0.5,1,0)</f>
        <v>1</v>
      </c>
      <c r="AD79" s="2">
        <f t="shared" ref="AD79" si="969">AD35/AD$53</f>
        <v>0.81771322033072158</v>
      </c>
      <c r="AE79" s="2">
        <f t="shared" ref="AE79" si="970">IF(AD79&gt;0.5,1,0)</f>
        <v>1</v>
      </c>
      <c r="AH79" s="2">
        <f t="shared" ref="AH79" si="971">AH35/AH$53</f>
        <v>1</v>
      </c>
      <c r="AI79" s="2">
        <f t="shared" ref="AI79" si="972">IF(AH79&gt;0.5,1,0)</f>
        <v>1</v>
      </c>
      <c r="AJ79" s="2">
        <f t="shared" ref="AJ79" si="973">AJ35/AJ$53</f>
        <v>0.98455567057948823</v>
      </c>
      <c r="AK79" s="2">
        <f t="shared" ref="AK79" si="974">IF(AJ79&gt;0.5,1,0)</f>
        <v>1</v>
      </c>
      <c r="AN79" s="2">
        <f t="shared" ref="AN79" si="975">AN35/AN$53</f>
        <v>0.44567708912874149</v>
      </c>
      <c r="AO79" s="2">
        <f t="shared" ref="AO79" si="976">IF(AN79&gt;0.5,1,0)</f>
        <v>0</v>
      </c>
      <c r="AP79" s="2">
        <f t="shared" ref="AP79" si="977">AP35/AP$53</f>
        <v>1</v>
      </c>
      <c r="AQ79" s="2">
        <f t="shared" ref="AQ79" si="978">IF(AP79&gt;0.5,1,0)</f>
        <v>1</v>
      </c>
      <c r="AT79" s="2">
        <f t="shared" ref="AT79" si="979">AT35/AT$53</f>
        <v>0.39626854123836686</v>
      </c>
      <c r="AU79" s="2">
        <f t="shared" ref="AU79" si="980">IF(AT79&gt;0.5,1,0)</f>
        <v>0</v>
      </c>
      <c r="AV79" s="2">
        <f t="shared" ref="AV79" si="981">AV35/AV$53</f>
        <v>0.98998072665367076</v>
      </c>
      <c r="AW79" s="2">
        <f t="shared" ref="AW79" si="982">IF(AV79&gt;0.5,1,0)</f>
        <v>1</v>
      </c>
      <c r="AZ79" s="2">
        <f t="shared" ref="AZ79" si="983">AZ35/AZ$53</f>
        <v>0.68003411461095209</v>
      </c>
      <c r="BA79" s="2">
        <f t="shared" ref="BA79" si="984">IF(AZ79&gt;0.5,1,0)</f>
        <v>1</v>
      </c>
      <c r="BB79" s="2">
        <f t="shared" ref="BB79" si="985">BB35/BB$53</f>
        <v>0.97890711311294298</v>
      </c>
      <c r="BC79" s="2">
        <f t="shared" ref="BC79" si="986">IF(BB79&gt;0.5,1,0)</f>
        <v>1</v>
      </c>
      <c r="BF79" s="2">
        <f t="shared" ref="BF79" si="987">BF35/BF$53</f>
        <v>0.52093136824937003</v>
      </c>
      <c r="BG79" s="2">
        <f t="shared" ref="BG79" si="988">IF(BF79&gt;0.5,1,0)</f>
        <v>1</v>
      </c>
      <c r="BH79" s="2">
        <f t="shared" ref="BH79" si="989">BH35/BH$53</f>
        <v>1</v>
      </c>
      <c r="BI79" s="2">
        <f t="shared" ref="BI79" si="990">IF(BH79&gt;0.5,1,0)</f>
        <v>1</v>
      </c>
      <c r="BL79" s="2">
        <f t="shared" ref="BL79" si="991">BL35/BL$53</f>
        <v>0.69784164134819393</v>
      </c>
      <c r="BM79" s="2">
        <f t="shared" ref="BM79" si="992">IF(BL79&gt;0.5,1,0)</f>
        <v>1</v>
      </c>
      <c r="BN79" s="2">
        <f t="shared" ref="BN79" si="993">BN35/BN$53</f>
        <v>0.9852765016388696</v>
      </c>
      <c r="BO79" s="2">
        <f t="shared" ref="BO79" si="994">IF(BN79&gt;0.5,1,0)</f>
        <v>1</v>
      </c>
    </row>
    <row r="80" spans="4:67" x14ac:dyDescent="0.45">
      <c r="D80" s="2">
        <f t="shared" si="34"/>
        <v>0.56878088802715243</v>
      </c>
      <c r="E80" s="2">
        <f t="shared" si="13"/>
        <v>1</v>
      </c>
      <c r="F80" s="2">
        <f t="shared" si="34"/>
        <v>0.89628669603398936</v>
      </c>
      <c r="G80" s="2">
        <f t="shared" si="13"/>
        <v>1</v>
      </c>
      <c r="J80" s="2">
        <f t="shared" ref="J80" si="995">J36/J$53</f>
        <v>0.61080505736807378</v>
      </c>
      <c r="K80" s="2">
        <f t="shared" ref="K80" si="996">IF(J80&gt;0.5,1,0)</f>
        <v>1</v>
      </c>
      <c r="L80" s="2">
        <f t="shared" ref="L80" si="997">L36/L$53</f>
        <v>0.89365450540504432</v>
      </c>
      <c r="M80" s="2">
        <f t="shared" ref="M80" si="998">IF(L80&gt;0.5,1,0)</f>
        <v>1</v>
      </c>
      <c r="P80" s="2">
        <f t="shared" ref="P80" si="999">P36/P$53</f>
        <v>0.46011476974730903</v>
      </c>
      <c r="Q80" s="2">
        <f t="shared" ref="Q80" si="1000">IF(P80&gt;0.5,1,0)</f>
        <v>0</v>
      </c>
      <c r="R80" s="2">
        <f t="shared" ref="R80" si="1001">R36/R$53</f>
        <v>0.94153989352783796</v>
      </c>
      <c r="S80" s="2">
        <f t="shared" ref="S80" si="1002">IF(R80&gt;0.5,1,0)</f>
        <v>1</v>
      </c>
      <c r="V80" s="2">
        <f t="shared" ref="V80" si="1003">V36/V$53</f>
        <v>0.78406381328142483</v>
      </c>
      <c r="W80" s="2">
        <f t="shared" ref="W80" si="1004">IF(V80&gt;0.5,1,0)</f>
        <v>1</v>
      </c>
      <c r="X80" s="2">
        <f t="shared" ref="X80" si="1005">X36/X$53</f>
        <v>0.65960871002621912</v>
      </c>
      <c r="Y80" s="2">
        <f t="shared" ref="Y80" si="1006">IF(X80&gt;0.5,1,0)</f>
        <v>1</v>
      </c>
      <c r="AB80" s="2">
        <f t="shared" ref="AB80" si="1007">AB36/AB$53</f>
        <v>0.72688683190676673</v>
      </c>
      <c r="AC80" s="2">
        <f t="shared" ref="AC80" si="1008">IF(AB80&gt;0.5,1,0)</f>
        <v>1</v>
      </c>
      <c r="AD80" s="2">
        <f t="shared" ref="AD80" si="1009">AD36/AD$53</f>
        <v>0.72856884898852659</v>
      </c>
      <c r="AE80" s="2">
        <f t="shared" ref="AE80" si="1010">IF(AD80&gt;0.5,1,0)</f>
        <v>1</v>
      </c>
      <c r="AH80" s="2">
        <f t="shared" ref="AH80" si="1011">AH36/AH$53</f>
        <v>0.93680501331411303</v>
      </c>
      <c r="AI80" s="2">
        <f t="shared" ref="AI80" si="1012">IF(AH80&gt;0.5,1,0)</f>
        <v>1</v>
      </c>
      <c r="AJ80" s="2">
        <f t="shared" ref="AJ80" si="1013">AJ36/AJ$53</f>
        <v>0.96776117245242788</v>
      </c>
      <c r="AK80" s="2">
        <f t="shared" ref="AK80" si="1014">IF(AJ80&gt;0.5,1,0)</f>
        <v>1</v>
      </c>
      <c r="AN80" s="2">
        <f t="shared" ref="AN80" si="1015">AN36/AN$53</f>
        <v>0.51818181818181819</v>
      </c>
      <c r="AO80" s="2">
        <f t="shared" ref="AO80" si="1016">IF(AN80&gt;0.5,1,0)</f>
        <v>1</v>
      </c>
      <c r="AP80" s="2">
        <f t="shared" ref="AP80" si="1017">AP36/AP$53</f>
        <v>0.97316793769832699</v>
      </c>
      <c r="AQ80" s="2">
        <f t="shared" ref="AQ80" si="1018">IF(AP80&gt;0.5,1,0)</f>
        <v>1</v>
      </c>
      <c r="AT80" s="2">
        <f t="shared" ref="AT80" si="1019">AT36/AT$53</f>
        <v>0.51799411985763877</v>
      </c>
      <c r="AU80" s="2">
        <f t="shared" ref="AU80" si="1020">IF(AT80&gt;0.5,1,0)</f>
        <v>1</v>
      </c>
      <c r="AV80" s="2">
        <f t="shared" ref="AV80" si="1021">AV36/AV$53</f>
        <v>0.96429248736427065</v>
      </c>
      <c r="AW80" s="2">
        <f t="shared" ref="AW80" si="1022">IF(AV80&gt;0.5,1,0)</f>
        <v>1</v>
      </c>
      <c r="AZ80" s="2">
        <f t="shared" ref="AZ80" si="1023">AZ36/AZ$53</f>
        <v>0.7336408951108282</v>
      </c>
      <c r="BA80" s="2">
        <f t="shared" ref="BA80" si="1024">IF(AZ80&gt;0.5,1,0)</f>
        <v>1</v>
      </c>
      <c r="BB80" s="2">
        <f t="shared" ref="BB80" si="1025">BB36/BB$53</f>
        <v>0.9558861646978839</v>
      </c>
      <c r="BC80" s="2">
        <f t="shared" ref="BC80" si="1026">IF(BB80&gt;0.5,1,0)</f>
        <v>1</v>
      </c>
      <c r="BF80" s="2">
        <f t="shared" ref="BF80" si="1027">BF36/BF$53</f>
        <v>0.46937991754991926</v>
      </c>
      <c r="BG80" s="2">
        <f t="shared" ref="BG80" si="1028">IF(BF80&gt;0.5,1,0)</f>
        <v>0</v>
      </c>
      <c r="BH80" s="2">
        <f t="shared" ref="BH80" si="1029">BH36/BH$53</f>
        <v>0.99734402477945272</v>
      </c>
      <c r="BI80" s="2">
        <f t="shared" ref="BI80" si="1030">IF(BH80&gt;0.5,1,0)</f>
        <v>1</v>
      </c>
      <c r="BL80" s="2">
        <f t="shared" ref="BL80" si="1031">BL36/BL$53</f>
        <v>0.59707872892706304</v>
      </c>
      <c r="BM80" s="2">
        <f t="shared" ref="BM80" si="1032">IF(BL80&gt;0.5,1,0)</f>
        <v>1</v>
      </c>
      <c r="BN80" s="2">
        <f t="shared" ref="BN80" si="1033">BN36/BN$53</f>
        <v>0.95680690299735416</v>
      </c>
      <c r="BO80" s="2">
        <f t="shared" ref="BO80" si="1034">IF(BN80&gt;0.5,1,0)</f>
        <v>1</v>
      </c>
    </row>
    <row r="81" spans="4:67" x14ac:dyDescent="0.45">
      <c r="D81" s="2">
        <f t="shared" si="34"/>
        <v>0.43500984933802389</v>
      </c>
      <c r="E81" s="2">
        <f t="shared" si="13"/>
        <v>0</v>
      </c>
      <c r="F81" s="2">
        <f t="shared" si="34"/>
        <v>0.81930970878815612</v>
      </c>
      <c r="G81" s="2">
        <f t="shared" si="13"/>
        <v>1</v>
      </c>
      <c r="J81" s="2">
        <f t="shared" ref="J81" si="1035">J37/J$53</f>
        <v>0.75067501853325436</v>
      </c>
      <c r="K81" s="2">
        <f t="shared" ref="K81" si="1036">IF(J81&gt;0.5,1,0)</f>
        <v>1</v>
      </c>
      <c r="L81" s="2">
        <f t="shared" ref="L81" si="1037">L37/L$53</f>
        <v>0.86489614979361396</v>
      </c>
      <c r="M81" s="2">
        <f t="shared" ref="M81" si="1038">IF(L81&gt;0.5,1,0)</f>
        <v>1</v>
      </c>
      <c r="P81" s="2">
        <f t="shared" ref="P81" si="1039">P37/P$53</f>
        <v>0.37182106452780916</v>
      </c>
      <c r="Q81" s="2">
        <f t="shared" ref="Q81" si="1040">IF(P81&gt;0.5,1,0)</f>
        <v>0</v>
      </c>
      <c r="R81" s="2">
        <f t="shared" ref="R81" si="1041">R37/R$53</f>
        <v>0.88421482623332626</v>
      </c>
      <c r="S81" s="2">
        <f t="shared" ref="S81" si="1042">IF(R81&gt;0.5,1,0)</f>
        <v>1</v>
      </c>
      <c r="V81" s="2">
        <f t="shared" ref="V81" si="1043">V37/V$53</f>
        <v>0.79903194947480638</v>
      </c>
      <c r="W81" s="2">
        <f t="shared" ref="W81" si="1044">IF(V81&gt;0.5,1,0)</f>
        <v>1</v>
      </c>
      <c r="X81" s="2">
        <f t="shared" ref="X81" si="1045">X37/X$53</f>
        <v>0.57283795977553909</v>
      </c>
      <c r="Y81" s="2">
        <f t="shared" ref="Y81" si="1046">IF(X81&gt;0.5,1,0)</f>
        <v>1</v>
      </c>
      <c r="AB81" s="2">
        <f t="shared" ref="AB81" si="1047">AB37/AB$53</f>
        <v>1</v>
      </c>
      <c r="AC81" s="2">
        <f t="shared" ref="AC81" si="1048">IF(AB81&gt;0.5,1,0)</f>
        <v>1</v>
      </c>
      <c r="AD81" s="2">
        <f t="shared" ref="AD81" si="1049">AD37/AD$53</f>
        <v>0.62347774935664735</v>
      </c>
      <c r="AE81" s="2">
        <f t="shared" ref="AE81" si="1050">IF(AD81&gt;0.5,1,0)</f>
        <v>1</v>
      </c>
      <c r="AH81" s="2">
        <f t="shared" ref="AH81" si="1051">AH37/AH$53</f>
        <v>0.62723286683884916</v>
      </c>
      <c r="AI81" s="2">
        <f t="shared" ref="AI81" si="1052">IF(AH81&gt;0.5,1,0)</f>
        <v>1</v>
      </c>
      <c r="AJ81" s="2">
        <f t="shared" ref="AJ81" si="1053">AJ37/AJ$53</f>
        <v>0.94227706081438656</v>
      </c>
      <c r="AK81" s="2">
        <f t="shared" ref="AK81" si="1054">IF(AJ81&gt;0.5,1,0)</f>
        <v>1</v>
      </c>
      <c r="AN81" s="2">
        <f t="shared" ref="AN81" si="1055">AN37/AN$53</f>
        <v>0.46627350617558694</v>
      </c>
      <c r="AO81" s="2">
        <f t="shared" ref="AO81" si="1056">IF(AN81&gt;0.5,1,0)</f>
        <v>0</v>
      </c>
      <c r="AP81" s="2">
        <f t="shared" ref="AP81" si="1057">AP37/AP$53</f>
        <v>0.91578887207432857</v>
      </c>
      <c r="AQ81" s="2">
        <f t="shared" ref="AQ81" si="1058">IF(AP81&gt;0.5,1,0)</f>
        <v>1</v>
      </c>
      <c r="AT81" s="2">
        <f t="shared" ref="AT81" si="1059">AT37/AT$53</f>
        <v>0.32859090272711866</v>
      </c>
      <c r="AU81" s="2">
        <f t="shared" ref="AU81" si="1060">IF(AT81&gt;0.5,1,0)</f>
        <v>0</v>
      </c>
      <c r="AV81" s="2">
        <f t="shared" ref="AV81" si="1061">AV37/AV$53</f>
        <v>0.91726464024556975</v>
      </c>
      <c r="AW81" s="2">
        <f t="shared" ref="AW81" si="1062">IF(AV81&gt;0.5,1,0)</f>
        <v>1</v>
      </c>
      <c r="AZ81" s="2">
        <f t="shared" ref="AZ81" si="1063">AZ37/AZ$53</f>
        <v>0.62454484392123588</v>
      </c>
      <c r="BA81" s="2">
        <f t="shared" ref="BA81" si="1064">IF(AZ81&gt;0.5,1,0)</f>
        <v>1</v>
      </c>
      <c r="BB81" s="2">
        <f t="shared" ref="BB81" si="1065">BB37/BB$53</f>
        <v>0.9291588765190788</v>
      </c>
      <c r="BC81" s="2">
        <f t="shared" ref="BC81" si="1066">IF(BB81&gt;0.5,1,0)</f>
        <v>1</v>
      </c>
      <c r="BF81" s="2">
        <f t="shared" ref="BF81" si="1067">BF37/BF$53</f>
        <v>0.37146629811464776</v>
      </c>
      <c r="BG81" s="2">
        <f t="shared" ref="BG81" si="1068">IF(BF81&gt;0.5,1,0)</f>
        <v>0</v>
      </c>
      <c r="BH81" s="2">
        <f t="shared" ref="BH81" si="1069">BH37/BH$53</f>
        <v>0.98346761395415683</v>
      </c>
      <c r="BI81" s="2">
        <f t="shared" ref="BI81" si="1070">IF(BH81&gt;0.5,1,0)</f>
        <v>1</v>
      </c>
      <c r="BL81" s="2">
        <f t="shared" ref="BL81" si="1071">BL37/BL$53</f>
        <v>0.59833905550573074</v>
      </c>
      <c r="BM81" s="2">
        <f t="shared" ref="BM81" si="1072">IF(BL81&gt;0.5,1,0)</f>
        <v>1</v>
      </c>
      <c r="BN81" s="2">
        <f t="shared" ref="BN81" si="1073">BN37/BN$53</f>
        <v>0.90446180578409052</v>
      </c>
      <c r="BO81" s="2">
        <f t="shared" ref="BO81" si="1074">IF(BN81&gt;0.5,1,0)</f>
        <v>1</v>
      </c>
    </row>
    <row r="82" spans="4:67" x14ac:dyDescent="0.45">
      <c r="D82" s="2">
        <f t="shared" si="34"/>
        <v>0.34119732345690479</v>
      </c>
      <c r="E82" s="2">
        <f t="shared" si="13"/>
        <v>0</v>
      </c>
      <c r="F82" s="2">
        <f t="shared" si="34"/>
        <v>0.72595046828928411</v>
      </c>
      <c r="G82" s="2">
        <f t="shared" si="13"/>
        <v>1</v>
      </c>
      <c r="J82" s="2">
        <f t="shared" ref="J82" si="1075">J38/J$53</f>
        <v>0.43958839172158631</v>
      </c>
      <c r="K82" s="2">
        <f t="shared" ref="K82" si="1076">IF(J82&gt;0.5,1,0)</f>
        <v>0</v>
      </c>
      <c r="L82" s="2">
        <f t="shared" ref="L82" si="1077">L38/L$53</f>
        <v>0.82853744734348267</v>
      </c>
      <c r="M82" s="2">
        <f t="shared" ref="M82" si="1078">IF(L82&gt;0.5,1,0)</f>
        <v>1</v>
      </c>
      <c r="P82" s="2">
        <f t="shared" ref="P82" si="1079">P38/P$53</f>
        <v>0.33622708171035454</v>
      </c>
      <c r="Q82" s="2">
        <f t="shared" ref="Q82" si="1080">IF(P82&gt;0.5,1,0)</f>
        <v>0</v>
      </c>
      <c r="R82" s="2">
        <f t="shared" ref="R82" si="1081">R38/R$53</f>
        <v>0.8076398196537572</v>
      </c>
      <c r="S82" s="2">
        <f t="shared" ref="S82" si="1082">IF(R82&gt;0.5,1,0)</f>
        <v>1</v>
      </c>
      <c r="V82" s="2">
        <f t="shared" ref="V82" si="1083">V38/V$53</f>
        <v>1</v>
      </c>
      <c r="W82" s="2">
        <f t="shared" ref="W82" si="1084">IF(V82&gt;0.5,1,0)</f>
        <v>1</v>
      </c>
      <c r="X82" s="2">
        <f t="shared" ref="X82" si="1085">X38/X$53</f>
        <v>0.5068090041865474</v>
      </c>
      <c r="Y82" s="2">
        <f t="shared" ref="Y82" si="1086">IF(X82&gt;0.5,1,0)</f>
        <v>1</v>
      </c>
      <c r="AB82" s="2">
        <f t="shared" ref="AB82" si="1087">AB38/AB$53</f>
        <v>0.98991412719212646</v>
      </c>
      <c r="AC82" s="2">
        <f t="shared" ref="AC82" si="1088">IF(AB82&gt;0.5,1,0)</f>
        <v>1</v>
      </c>
      <c r="AD82" s="2">
        <f t="shared" ref="AD82" si="1089">AD38/AD$53</f>
        <v>0.58823542444662813</v>
      </c>
      <c r="AE82" s="2">
        <f t="shared" ref="AE82" si="1090">IF(AD82&gt;0.5,1,0)</f>
        <v>1</v>
      </c>
      <c r="AH82" s="2">
        <f t="shared" ref="AH82" si="1091">AH38/AH$53</f>
        <v>0.5780887741005466</v>
      </c>
      <c r="AI82" s="2">
        <f t="shared" ref="AI82" si="1092">IF(AH82&gt;0.5,1,0)</f>
        <v>1</v>
      </c>
      <c r="AJ82" s="2">
        <f t="shared" ref="AJ82" si="1093">AJ38/AJ$53</f>
        <v>0.91583130894080167</v>
      </c>
      <c r="AK82" s="2">
        <f t="shared" ref="AK82" si="1094">IF(AJ82&gt;0.5,1,0)</f>
        <v>1</v>
      </c>
      <c r="AN82" s="2">
        <f t="shared" ref="AN82" si="1095">AN38/AN$53</f>
        <v>0.37180000741812247</v>
      </c>
      <c r="AO82" s="2">
        <f t="shared" ref="AO82" si="1096">IF(AN82&gt;0.5,1,0)</f>
        <v>0</v>
      </c>
      <c r="AP82" s="2">
        <f t="shared" ref="AP82" si="1097">AP38/AP$53</f>
        <v>0.81652664196665747</v>
      </c>
      <c r="AQ82" s="2">
        <f t="shared" ref="AQ82" si="1098">IF(AP82&gt;0.5,1,0)</f>
        <v>1</v>
      </c>
      <c r="AT82" s="2">
        <f t="shared" ref="AT82" si="1099">AT38/AT$53</f>
        <v>0.37548909078851384</v>
      </c>
      <c r="AU82" s="2">
        <f t="shared" ref="AU82" si="1100">IF(AT82&gt;0.5,1,0)</f>
        <v>0</v>
      </c>
      <c r="AV82" s="2">
        <f t="shared" ref="AV82" si="1101">AV38/AV$53</f>
        <v>0.84735245084635125</v>
      </c>
      <c r="AW82" s="2">
        <f t="shared" ref="AW82" si="1102">IF(AV82&gt;0.5,1,0)</f>
        <v>1</v>
      </c>
      <c r="AZ82" s="2">
        <f t="shared" ref="AZ82" si="1103">AZ38/AZ$53</f>
        <v>0.54679711528263875</v>
      </c>
      <c r="BA82" s="2">
        <f t="shared" ref="BA82" si="1104">IF(AZ82&gt;0.5,1,0)</f>
        <v>1</v>
      </c>
      <c r="BB82" s="2">
        <f t="shared" ref="BB82" si="1105">BB38/BB$53</f>
        <v>0.89086428146511432</v>
      </c>
      <c r="BC82" s="2">
        <f t="shared" ref="BC82" si="1106">IF(BB82&gt;0.5,1,0)</f>
        <v>1</v>
      </c>
      <c r="BF82" s="2">
        <f t="shared" ref="BF82" si="1107">BF38/BF$53</f>
        <v>0.29412015712453565</v>
      </c>
      <c r="BG82" s="2">
        <f t="shared" ref="BG82" si="1108">IF(BF82&gt;0.5,1,0)</f>
        <v>0</v>
      </c>
      <c r="BH82" s="2">
        <f t="shared" ref="BH82" si="1109">BH38/BH$53</f>
        <v>0.9462953332788836</v>
      </c>
      <c r="BI82" s="2">
        <f t="shared" ref="BI82" si="1110">IF(BH82&gt;0.5,1,0)</f>
        <v>1</v>
      </c>
      <c r="BL82" s="2">
        <f t="shared" ref="BL82" si="1111">BL38/BL$53</f>
        <v>0.47251579359090351</v>
      </c>
      <c r="BM82" s="2">
        <f t="shared" ref="BM82" si="1112">IF(BL82&gt;0.5,1,0)</f>
        <v>0</v>
      </c>
      <c r="BN82" s="2">
        <f t="shared" ref="BN82" si="1113">BN38/BN$53</f>
        <v>0.83036055129200836</v>
      </c>
      <c r="BO82" s="2">
        <f t="shared" ref="BO82" si="1114">IF(BN82&gt;0.5,1,0)</f>
        <v>1</v>
      </c>
    </row>
    <row r="83" spans="4:67" x14ac:dyDescent="0.45">
      <c r="D83" s="2">
        <f t="shared" si="34"/>
        <v>0.27369936492087632</v>
      </c>
      <c r="E83" s="2">
        <f t="shared" si="13"/>
        <v>0</v>
      </c>
      <c r="F83" s="2">
        <f t="shared" si="34"/>
        <v>0.60267881175085647</v>
      </c>
      <c r="G83" s="2">
        <f t="shared" si="13"/>
        <v>1</v>
      </c>
      <c r="J83" s="2">
        <f t="shared" ref="J83" si="1115">J39/J$53</f>
        <v>0.42116055579359735</v>
      </c>
      <c r="K83" s="2">
        <f t="shared" ref="K83" si="1116">IF(J83&gt;0.5,1,0)</f>
        <v>0</v>
      </c>
      <c r="L83" s="2">
        <f t="shared" ref="L83" si="1117">L39/L$53</f>
        <v>0.78811674641554075</v>
      </c>
      <c r="M83" s="2">
        <f t="shared" ref="M83" si="1118">IF(L83&gt;0.5,1,0)</f>
        <v>1</v>
      </c>
      <c r="P83" s="2">
        <f t="shared" ref="P83" si="1119">P39/P$53</f>
        <v>0.33357838027628128</v>
      </c>
      <c r="Q83" s="2">
        <f t="shared" ref="Q83" si="1120">IF(P83&gt;0.5,1,0)</f>
        <v>0</v>
      </c>
      <c r="R83" s="2">
        <f t="shared" ref="R83" si="1121">R39/R$53</f>
        <v>0.72875916948055441</v>
      </c>
      <c r="S83" s="2">
        <f t="shared" ref="S83" si="1122">IF(R83&gt;0.5,1,0)</f>
        <v>1</v>
      </c>
      <c r="V83" s="2">
        <f t="shared" ref="V83" si="1123">V39/V$53</f>
        <v>0.85730535473768876</v>
      </c>
      <c r="W83" s="2">
        <f t="shared" ref="W83" si="1124">IF(V83&gt;0.5,1,0)</f>
        <v>1</v>
      </c>
      <c r="X83" s="2">
        <f t="shared" ref="X83" si="1125">X39/X$53</f>
        <v>0.46473731242641902</v>
      </c>
      <c r="Y83" s="2">
        <f t="shared" ref="Y83" si="1126">IF(X83&gt;0.5,1,0)</f>
        <v>0</v>
      </c>
      <c r="AB83" s="2">
        <f t="shared" ref="AB83" si="1127">AB39/AB$53</f>
        <v>0.72207042685476897</v>
      </c>
      <c r="AC83" s="2">
        <f t="shared" ref="AC83" si="1128">IF(AB83&gt;0.5,1,0)</f>
        <v>1</v>
      </c>
      <c r="AD83" s="2">
        <f t="shared" ref="AD83" si="1129">AD39/AD$53</f>
        <v>0.57017945192883956</v>
      </c>
      <c r="AE83" s="2">
        <f t="shared" ref="AE83" si="1130">IF(AD83&gt;0.5,1,0)</f>
        <v>1</v>
      </c>
      <c r="AH83" s="2">
        <f t="shared" ref="AH83" si="1131">AH39/AH$53</f>
        <v>0.53795022724087538</v>
      </c>
      <c r="AI83" s="2">
        <f t="shared" ref="AI83" si="1132">IF(AH83&gt;0.5,1,0)</f>
        <v>1</v>
      </c>
      <c r="AJ83" s="2">
        <f t="shared" ref="AJ83" si="1133">AJ39/AJ$53</f>
        <v>0.88194930284309903</v>
      </c>
      <c r="AK83" s="2">
        <f t="shared" ref="AK83" si="1134">IF(AJ83&gt;0.5,1,0)</f>
        <v>1</v>
      </c>
      <c r="AN83" s="2">
        <f t="shared" ref="AN83" si="1135">AN39/AN$53</f>
        <v>0.31680761099365756</v>
      </c>
      <c r="AO83" s="2">
        <f t="shared" ref="AO83" si="1136">IF(AN83&gt;0.5,1,0)</f>
        <v>0</v>
      </c>
      <c r="AP83" s="2">
        <f t="shared" ref="AP83" si="1137">AP39/AP$53</f>
        <v>0.73247454830541536</v>
      </c>
      <c r="AQ83" s="2">
        <f t="shared" ref="AQ83" si="1138">IF(AP83&gt;0.5,1,0)</f>
        <v>1</v>
      </c>
      <c r="AT83" s="2">
        <f t="shared" ref="AT83" si="1139">AT39/AT$53</f>
        <v>0.27611542174178955</v>
      </c>
      <c r="AU83" s="2">
        <f t="shared" ref="AU83" si="1140">IF(AT83&gt;0.5,1,0)</f>
        <v>0</v>
      </c>
      <c r="AV83" s="2">
        <f t="shared" ref="AV83" si="1141">AV39/AV$53</f>
        <v>0.75206295371750664</v>
      </c>
      <c r="AW83" s="2">
        <f t="shared" ref="AW83" si="1142">IF(AV83&gt;0.5,1,0)</f>
        <v>1</v>
      </c>
      <c r="AZ83" s="2">
        <f t="shared" ref="AZ83" si="1143">AZ39/AZ$53</f>
        <v>0.62837610916675513</v>
      </c>
      <c r="BA83" s="2">
        <f t="shared" ref="BA83" si="1144">IF(AZ83&gt;0.5,1,0)</f>
        <v>1</v>
      </c>
      <c r="BB83" s="2">
        <f t="shared" ref="BB83" si="1145">BB39/BB$53</f>
        <v>0.81730581286649107</v>
      </c>
      <c r="BC83" s="2">
        <f t="shared" ref="BC83" si="1146">IF(BB83&gt;0.5,1,0)</f>
        <v>1</v>
      </c>
      <c r="BF83" s="2">
        <f t="shared" ref="BF83" si="1147">BF39/BF$53</f>
        <v>0.2831418269401727</v>
      </c>
      <c r="BG83" s="2">
        <f t="shared" ref="BG83" si="1148">IF(BF83&gt;0.5,1,0)</f>
        <v>0</v>
      </c>
      <c r="BH83" s="2">
        <f t="shared" ref="BH83" si="1149">BH39/BH$53</f>
        <v>0.88515414271136927</v>
      </c>
      <c r="BI83" s="2">
        <f t="shared" ref="BI83" si="1150">IF(BH83&gt;0.5,1,0)</f>
        <v>1</v>
      </c>
      <c r="BL83" s="2">
        <f t="shared" ref="BL83" si="1151">BL39/BL$53</f>
        <v>0.56092829571449454</v>
      </c>
      <c r="BM83" s="2">
        <f t="shared" ref="BM83" si="1152">IF(BL83&gt;0.5,1,0)</f>
        <v>1</v>
      </c>
      <c r="BN83" s="2">
        <f t="shared" ref="BN83" si="1153">BN39/BN$53</f>
        <v>0.75355198090398912</v>
      </c>
      <c r="BO83" s="2">
        <f t="shared" ref="BO83" si="1154">IF(BN83&gt;0.5,1,0)</f>
        <v>1</v>
      </c>
    </row>
    <row r="84" spans="4:67" x14ac:dyDescent="0.45">
      <c r="D84" s="2">
        <f t="shared" si="34"/>
        <v>0.17813737214243419</v>
      </c>
      <c r="E84" s="2">
        <f t="shared" si="13"/>
        <v>0</v>
      </c>
      <c r="F84" s="2">
        <f t="shared" si="34"/>
        <v>0.56798548765363754</v>
      </c>
      <c r="G84" s="2">
        <f t="shared" si="13"/>
        <v>1</v>
      </c>
      <c r="J84" s="2">
        <f t="shared" ref="J84" si="1155">J40/J$53</f>
        <v>0.41910319452095784</v>
      </c>
      <c r="K84" s="2">
        <f t="shared" ref="K84" si="1156">IF(J84&gt;0.5,1,0)</f>
        <v>0</v>
      </c>
      <c r="L84" s="2">
        <f t="shared" ref="L84" si="1157">L40/L$53</f>
        <v>0.73822900258432989</v>
      </c>
      <c r="M84" s="2">
        <f t="shared" ref="M84" si="1158">IF(L84&gt;0.5,1,0)</f>
        <v>1</v>
      </c>
      <c r="P84" s="2">
        <f t="shared" ref="P84" si="1159">P40/P$53</f>
        <v>0.28880501212433751</v>
      </c>
      <c r="Q84" s="2">
        <f t="shared" ref="Q84" si="1160">IF(P84&gt;0.5,1,0)</f>
        <v>0</v>
      </c>
      <c r="R84" s="2">
        <f t="shared" ref="R84" si="1161">R40/R$53</f>
        <v>0.63576420043755411</v>
      </c>
      <c r="S84" s="2">
        <f t="shared" ref="S84" si="1162">IF(R84&gt;0.5,1,0)</f>
        <v>1</v>
      </c>
      <c r="V84" s="2">
        <f t="shared" ref="V84" si="1163">V40/V$53</f>
        <v>0.80761780565695607</v>
      </c>
      <c r="W84" s="2">
        <f t="shared" ref="W84" si="1164">IF(V84&gt;0.5,1,0)</f>
        <v>1</v>
      </c>
      <c r="X84" s="2">
        <f t="shared" ref="X84" si="1165">X40/X$53</f>
        <v>0.43818105044478661</v>
      </c>
      <c r="Y84" s="2">
        <f t="shared" ref="Y84" si="1166">IF(X84&gt;0.5,1,0)</f>
        <v>0</v>
      </c>
      <c r="AB84" s="2">
        <f t="shared" ref="AB84" si="1167">AB40/AB$53</f>
        <v>0.5940390888560515</v>
      </c>
      <c r="AC84" s="2">
        <f t="shared" ref="AC84" si="1168">IF(AB84&gt;0.5,1,0)</f>
        <v>1</v>
      </c>
      <c r="AD84" s="2">
        <f t="shared" ref="AD84" si="1169">AD40/AD$53</f>
        <v>0.53849093767205469</v>
      </c>
      <c r="AE84" s="2">
        <f t="shared" ref="AE84" si="1170">IF(AD84&gt;0.5,1,0)</f>
        <v>1</v>
      </c>
      <c r="AH84" s="2">
        <f t="shared" ref="AH84" si="1171">AH40/AH$53</f>
        <v>0.5283800828878612</v>
      </c>
      <c r="AI84" s="2">
        <f t="shared" ref="AI84" si="1172">IF(AH84&gt;0.5,1,0)</f>
        <v>1</v>
      </c>
      <c r="AJ84" s="2">
        <f t="shared" ref="AJ84" si="1173">AJ40/AJ$53</f>
        <v>0.83650437965814661</v>
      </c>
      <c r="AK84" s="2">
        <f t="shared" ref="AK84" si="1174">IF(AJ84&gt;0.5,1,0)</f>
        <v>1</v>
      </c>
      <c r="AN84" s="2">
        <f t="shared" ref="AN84" si="1175">AN40/AN$53</f>
        <v>0.25732465413003969</v>
      </c>
      <c r="AO84" s="2">
        <f t="shared" ref="AO84" si="1176">IF(AN84&gt;0.5,1,0)</f>
        <v>0</v>
      </c>
      <c r="AP84" s="2">
        <f t="shared" ref="AP84" si="1177">AP40/AP$53</f>
        <v>0.65240203862047719</v>
      </c>
      <c r="AQ84" s="2">
        <f t="shared" ref="AQ84" si="1178">IF(AP84&gt;0.5,1,0)</f>
        <v>1</v>
      </c>
      <c r="AT84" s="2">
        <f t="shared" ref="AT84" si="1179">AT40/AT$53</f>
        <v>0.31758553101811937</v>
      </c>
      <c r="AU84" s="2">
        <f t="shared" ref="AU84" si="1180">IF(AT84&gt;0.5,1,0)</f>
        <v>0</v>
      </c>
      <c r="AV84" s="2">
        <f t="shared" ref="AV84" si="1181">AV40/AV$53</f>
        <v>0.67094951000714487</v>
      </c>
      <c r="AW84" s="2">
        <f t="shared" ref="AW84" si="1182">IF(AV84&gt;0.5,1,0)</f>
        <v>1</v>
      </c>
      <c r="AZ84" s="2">
        <f t="shared" ref="AZ84" si="1183">AZ40/AZ$53</f>
        <v>0.73608901615583133</v>
      </c>
      <c r="BA84" s="2">
        <f t="shared" ref="BA84" si="1184">IF(AZ84&gt;0.5,1,0)</f>
        <v>1</v>
      </c>
      <c r="BB84" s="2">
        <f t="shared" ref="BB84" si="1185">BB40/BB$53</f>
        <v>0.70894238123565911</v>
      </c>
      <c r="BC84" s="2">
        <f t="shared" ref="BC84" si="1186">IF(BB84&gt;0.5,1,0)</f>
        <v>1</v>
      </c>
      <c r="BF84" s="2">
        <f t="shared" ref="BF84" si="1187">BF40/BF$53</f>
        <v>0.28892613392567168</v>
      </c>
      <c r="BG84" s="2">
        <f t="shared" ref="BG84" si="1188">IF(BF84&gt;0.5,1,0)</f>
        <v>0</v>
      </c>
      <c r="BH84" s="2">
        <f t="shared" ref="BH84" si="1189">BH40/BH$53</f>
        <v>0.80929291509046752</v>
      </c>
      <c r="BI84" s="2">
        <f t="shared" ref="BI84" si="1190">IF(BH84&gt;0.5,1,0)</f>
        <v>1</v>
      </c>
      <c r="BL84" s="2">
        <f t="shared" ref="BL84" si="1191">BL40/BL$53</f>
        <v>0.49354625872647756</v>
      </c>
      <c r="BM84" s="2">
        <f t="shared" ref="BM84" si="1192">IF(BL84&gt;0.5,1,0)</f>
        <v>0</v>
      </c>
      <c r="BN84" s="2">
        <f t="shared" ref="BN84" si="1193">BN40/BN$53</f>
        <v>0.66957911549313087</v>
      </c>
      <c r="BO84" s="2">
        <f t="shared" ref="BO84" si="1194">IF(BN84&gt;0.5,1,0)</f>
        <v>1</v>
      </c>
    </row>
    <row r="85" spans="4:67" x14ac:dyDescent="0.45">
      <c r="D85" s="2">
        <f t="shared" si="34"/>
        <v>0.12605449838037408</v>
      </c>
      <c r="E85" s="2">
        <f t="shared" si="13"/>
        <v>0</v>
      </c>
      <c r="F85" s="2">
        <f t="shared" si="34"/>
        <v>0.52743969017034331</v>
      </c>
      <c r="G85" s="2">
        <f t="shared" si="13"/>
        <v>1</v>
      </c>
      <c r="J85" s="2">
        <f t="shared" ref="J85" si="1195">J41/J$53</f>
        <v>0.37665694095883234</v>
      </c>
      <c r="K85" s="2">
        <f t="shared" ref="K85" si="1196">IF(J85&gt;0.5,1,0)</f>
        <v>0</v>
      </c>
      <c r="L85" s="2">
        <f t="shared" ref="L85" si="1197">L41/L$53</f>
        <v>0.67828166440175619</v>
      </c>
      <c r="M85" s="2">
        <f t="shared" ref="M85" si="1198">IF(L85&gt;0.5,1,0)</f>
        <v>1</v>
      </c>
      <c r="P85" s="2">
        <f t="shared" ref="P85" si="1199">P41/P$53</f>
        <v>0.25470544991715954</v>
      </c>
      <c r="Q85" s="2">
        <f t="shared" ref="Q85" si="1200">IF(P85&gt;0.5,1,0)</f>
        <v>0</v>
      </c>
      <c r="R85" s="2">
        <f t="shared" ref="R85" si="1201">R41/R$53</f>
        <v>0.53544380844765871</v>
      </c>
      <c r="S85" s="2">
        <f t="shared" ref="S85" si="1202">IF(R85&gt;0.5,1,0)</f>
        <v>1</v>
      </c>
      <c r="V85" s="2">
        <f t="shared" ref="V85" si="1203">V41/V$53</f>
        <v>0.78970839500649659</v>
      </c>
      <c r="W85" s="2">
        <f t="shared" ref="W85" si="1204">IF(V85&gt;0.5,1,0)</f>
        <v>1</v>
      </c>
      <c r="X85" s="2">
        <f t="shared" ref="X85" si="1205">X41/X$53</f>
        <v>0.43863931208381385</v>
      </c>
      <c r="Y85" s="2">
        <f t="shared" ref="Y85" si="1206">IF(X85&gt;0.5,1,0)</f>
        <v>0</v>
      </c>
      <c r="AB85" s="2">
        <f t="shared" ref="AB85" si="1207">AB41/AB$53</f>
        <v>0.69057002258343325</v>
      </c>
      <c r="AC85" s="2">
        <f t="shared" ref="AC85" si="1208">IF(AB85&gt;0.5,1,0)</f>
        <v>1</v>
      </c>
      <c r="AD85" s="2">
        <f t="shared" ref="AD85" si="1209">AD41/AD$53</f>
        <v>0.50307358094058552</v>
      </c>
      <c r="AE85" s="2">
        <f t="shared" ref="AE85" si="1210">IF(AD85&gt;0.5,1,0)</f>
        <v>1</v>
      </c>
      <c r="AH85" s="2">
        <f t="shared" ref="AH85" si="1211">AH41/AH$53</f>
        <v>0.43048030912767538</v>
      </c>
      <c r="AI85" s="2">
        <f t="shared" ref="AI85" si="1212">IF(AH85&gt;0.5,1,0)</f>
        <v>0</v>
      </c>
      <c r="AJ85" s="2">
        <f t="shared" ref="AJ85" si="1213">AJ41/AJ$53</f>
        <v>0.78915166550925619</v>
      </c>
      <c r="AK85" s="2">
        <f t="shared" ref="AK85" si="1214">IF(AJ85&gt;0.5,1,0)</f>
        <v>1</v>
      </c>
      <c r="AN85" s="2">
        <f t="shared" ref="AN85" si="1215">AN41/AN$53</f>
        <v>0.20529728125811358</v>
      </c>
      <c r="AO85" s="2">
        <f t="shared" ref="AO85" si="1216">IF(AN85&gt;0.5,1,0)</f>
        <v>0</v>
      </c>
      <c r="AP85" s="2">
        <f t="shared" ref="AP85" si="1217">AP41/AP$53</f>
        <v>0.54355799408094352</v>
      </c>
      <c r="AQ85" s="2">
        <f t="shared" ref="AQ85" si="1218">IF(AP85&gt;0.5,1,0)</f>
        <v>1</v>
      </c>
      <c r="AT85" s="2">
        <f t="shared" ref="AT85" si="1219">AT41/AT$53</f>
        <v>0.24404248734443046</v>
      </c>
      <c r="AU85" s="2">
        <f t="shared" ref="AU85" si="1220">IF(AT85&gt;0.5,1,0)</f>
        <v>0</v>
      </c>
      <c r="AV85" s="2">
        <f t="shared" ref="AV85" si="1221">AV41/AV$53</f>
        <v>0.61931722957775059</v>
      </c>
      <c r="AW85" s="2">
        <f t="shared" ref="AW85" si="1222">IF(AV85&gt;0.5,1,0)</f>
        <v>1</v>
      </c>
      <c r="AZ85" s="2">
        <f t="shared" ref="AZ85" si="1223">AZ41/AZ$53</f>
        <v>0.64952981935164555</v>
      </c>
      <c r="BA85" s="2">
        <f t="shared" ref="BA85" si="1224">IF(AZ85&gt;0.5,1,0)</f>
        <v>1</v>
      </c>
      <c r="BB85" s="2">
        <f t="shared" ref="BB85" si="1225">BB41/BB$53</f>
        <v>0.65986870060338232</v>
      </c>
      <c r="BC85" s="2">
        <f t="shared" ref="BC85" si="1226">IF(BB85&gt;0.5,1,0)</f>
        <v>1</v>
      </c>
      <c r="BF85" s="2">
        <f t="shared" ref="BF85" si="1227">BF41/BF$53</f>
        <v>0.26995408113675856</v>
      </c>
      <c r="BG85" s="2">
        <f t="shared" ref="BG85" si="1228">IF(BF85&gt;0.5,1,0)</f>
        <v>0</v>
      </c>
      <c r="BH85" s="2">
        <f t="shared" ref="BH85" si="1229">BH41/BH$53</f>
        <v>0.70913814689641697</v>
      </c>
      <c r="BI85" s="2">
        <f t="shared" ref="BI85" si="1230">IF(BH85&gt;0.5,1,0)</f>
        <v>1</v>
      </c>
      <c r="BL85" s="2">
        <f t="shared" ref="BL85" si="1231">BL41/BL$53</f>
        <v>0.41847188365486804</v>
      </c>
      <c r="BM85" s="2">
        <f t="shared" ref="BM85" si="1232">IF(BL85&gt;0.5,1,0)</f>
        <v>0</v>
      </c>
      <c r="BN85" s="2">
        <f t="shared" ref="BN85" si="1233">BN41/BN$53</f>
        <v>0.61654183176028199</v>
      </c>
      <c r="BO85" s="2">
        <f t="shared" ref="BO85" si="1234">IF(BN85&gt;0.5,1,0)</f>
        <v>1</v>
      </c>
    </row>
    <row r="86" spans="4:67" x14ac:dyDescent="0.45">
      <c r="D86" s="2">
        <f t="shared" si="34"/>
        <v>0.10963474242723294</v>
      </c>
      <c r="E86" s="2">
        <f t="shared" si="13"/>
        <v>0</v>
      </c>
      <c r="F86" s="2">
        <f t="shared" si="34"/>
        <v>0.48623165515707317</v>
      </c>
      <c r="G86" s="2">
        <f t="shared" si="13"/>
        <v>0</v>
      </c>
      <c r="J86" s="2">
        <f t="shared" ref="J86" si="1235">J42/J$53</f>
        <v>0.34969360619724821</v>
      </c>
      <c r="K86" s="2">
        <f t="shared" ref="K86" si="1236">IF(J86&gt;0.5,1,0)</f>
        <v>0</v>
      </c>
      <c r="L86" s="2">
        <f t="shared" ref="L86" si="1237">L42/L$53</f>
        <v>0.61364479561745133</v>
      </c>
      <c r="M86" s="2">
        <f t="shared" ref="M86" si="1238">IF(L86&gt;0.5,1,0)</f>
        <v>1</v>
      </c>
      <c r="P86" s="2">
        <f t="shared" ref="P86" si="1239">P42/P$53</f>
        <v>0.21799712527019169</v>
      </c>
      <c r="Q86" s="2">
        <f t="shared" ref="Q86" si="1240">IF(P86&gt;0.5,1,0)</f>
        <v>0</v>
      </c>
      <c r="R86" s="2">
        <f t="shared" ref="R86" si="1241">R42/R$53</f>
        <v>0.46616577262431835</v>
      </c>
      <c r="S86" s="2">
        <f t="shared" ref="S86" si="1242">IF(R86&gt;0.5,1,0)</f>
        <v>0</v>
      </c>
      <c r="V86" s="2">
        <f t="shared" ref="V86" si="1243">V42/V$53</f>
        <v>0.97076335114914347</v>
      </c>
      <c r="W86" s="2">
        <f t="shared" ref="W86" si="1244">IF(V86&gt;0.5,1,0)</f>
        <v>1</v>
      </c>
      <c r="X86" s="2">
        <f t="shared" ref="X86" si="1245">X42/X$53</f>
        <v>0.4662037496713064</v>
      </c>
      <c r="Y86" s="2">
        <f t="shared" ref="Y86" si="1246">IF(X86&gt;0.5,1,0)</f>
        <v>0</v>
      </c>
      <c r="AB86" s="2">
        <f t="shared" ref="AB86" si="1247">AB42/AB$53</f>
        <v>0.6086723171717735</v>
      </c>
      <c r="AC86" s="2">
        <f t="shared" ref="AC86" si="1248">IF(AB86&gt;0.5,1,0)</f>
        <v>1</v>
      </c>
      <c r="AD86" s="2">
        <f t="shared" ref="AD86" si="1249">AD42/AD$53</f>
        <v>0.46787002890240653</v>
      </c>
      <c r="AE86" s="2">
        <f t="shared" ref="AE86" si="1250">IF(AD86&gt;0.5,1,0)</f>
        <v>0</v>
      </c>
      <c r="AH86" s="2">
        <f t="shared" ref="AH86" si="1251">AH42/AH$53</f>
        <v>0.44294151800908965</v>
      </c>
      <c r="AI86" s="2">
        <f t="shared" ref="AI86" si="1252">IF(AH86&gt;0.5,1,0)</f>
        <v>0</v>
      </c>
      <c r="AJ86" s="2">
        <f t="shared" ref="AJ86" si="1253">AJ42/AJ$53</f>
        <v>0.73349915711265257</v>
      </c>
      <c r="AK86" s="2">
        <f t="shared" ref="AK86" si="1254">IF(AJ86&gt;0.5,1,0)</f>
        <v>1</v>
      </c>
      <c r="AN86" s="2">
        <f t="shared" ref="AN86" si="1255">AN42/AN$53</f>
        <v>0.21462853751715444</v>
      </c>
      <c r="AO86" s="2">
        <f t="shared" ref="AO86" si="1256">IF(AN86&gt;0.5,1,0)</f>
        <v>0</v>
      </c>
      <c r="AP86" s="2">
        <f t="shared" ref="AP86" si="1257">AP42/AP$53</f>
        <v>0.43421324009949586</v>
      </c>
      <c r="AQ86" s="2">
        <f t="shared" ref="AQ86" si="1258">IF(AP86&gt;0.5,1,0)</f>
        <v>0</v>
      </c>
      <c r="AT86" s="2">
        <f t="shared" ref="AT86" si="1259">AT42/AT$53</f>
        <v>0.18895778529374921</v>
      </c>
      <c r="AU86" s="2">
        <f t="shared" ref="AU86" si="1260">IF(AT86&gt;0.5,1,0)</f>
        <v>0</v>
      </c>
      <c r="AV86" s="2">
        <f t="shared" ref="AV86" si="1261">AV42/AV$53</f>
        <v>0.56335175400682724</v>
      </c>
      <c r="AW86" s="2">
        <f t="shared" ref="AW86" si="1262">IF(AV86&gt;0.5,1,0)</f>
        <v>1</v>
      </c>
      <c r="AZ86" s="2">
        <f t="shared" ref="AZ86" si="1263">AZ42/AZ$53</f>
        <v>0.64350673454236929</v>
      </c>
      <c r="BA86" s="2">
        <f t="shared" ref="BA86" si="1264">IF(AZ86&gt;0.5,1,0)</f>
        <v>1</v>
      </c>
      <c r="BB86" s="2">
        <f t="shared" ref="BB86" si="1265">BB42/BB$53</f>
        <v>0.6099016316818221</v>
      </c>
      <c r="BC86" s="2">
        <f t="shared" ref="BC86" si="1266">IF(BB86&gt;0.5,1,0)</f>
        <v>1</v>
      </c>
      <c r="BF86" s="2">
        <f t="shared" ref="BF86" si="1267">BF42/BF$53</f>
        <v>0.23882550120782969</v>
      </c>
      <c r="BG86" s="2">
        <f t="shared" ref="BG86" si="1268">IF(BF86&gt;0.5,1,0)</f>
        <v>0</v>
      </c>
      <c r="BH86" s="2">
        <f t="shared" ref="BH86" si="1269">BH42/BH$53</f>
        <v>0.58983740551851471</v>
      </c>
      <c r="BI86" s="2">
        <f t="shared" ref="BI86" si="1270">IF(BH86&gt;0.5,1,0)</f>
        <v>1</v>
      </c>
      <c r="BL86" s="2">
        <f t="shared" ref="BL86" si="1271">BL42/BL$53</f>
        <v>0.42609705699915845</v>
      </c>
      <c r="BM86" s="2">
        <f t="shared" ref="BM86" si="1272">IF(BL86&gt;0.5,1,0)</f>
        <v>0</v>
      </c>
      <c r="BN86" s="2">
        <f t="shared" ref="BN86" si="1273">BN42/BN$53</f>
        <v>0.57754024773914991</v>
      </c>
      <c r="BO86" s="2">
        <f t="shared" ref="BO86" si="1274">IF(BN86&gt;0.5,1,0)</f>
        <v>1</v>
      </c>
    </row>
    <row r="87" spans="4:67" x14ac:dyDescent="0.45">
      <c r="D87" s="2">
        <f t="shared" si="34"/>
        <v>0.11350152674414556</v>
      </c>
      <c r="E87" s="2">
        <f t="shared" si="13"/>
        <v>0</v>
      </c>
      <c r="F87" s="2">
        <f t="shared" si="34"/>
        <v>0.43554813867578901</v>
      </c>
      <c r="G87" s="2">
        <f t="shared" si="13"/>
        <v>0</v>
      </c>
      <c r="J87" s="2">
        <f t="shared" ref="J87" si="1275">J43/J$53</f>
        <v>0.36371766882264528</v>
      </c>
      <c r="K87" s="2">
        <f t="shared" ref="K87" si="1276">IF(J87&gt;0.5,1,0)</f>
        <v>0</v>
      </c>
      <c r="L87" s="2">
        <f t="shared" ref="L87" si="1277">L43/L$53</f>
        <v>0.56138790601434418</v>
      </c>
      <c r="M87" s="2">
        <f t="shared" ref="M87" si="1278">IF(L87&gt;0.5,1,0)</f>
        <v>1</v>
      </c>
      <c r="P87" s="2">
        <f t="shared" ref="P87" si="1279">P43/P$53</f>
        <v>0.18313126104082778</v>
      </c>
      <c r="Q87" s="2">
        <f t="shared" ref="Q87" si="1280">IF(P87&gt;0.5,1,0)</f>
        <v>0</v>
      </c>
      <c r="R87" s="2">
        <f t="shared" ref="R87" si="1281">R43/R$53</f>
        <v>0.40908254895046986</v>
      </c>
      <c r="S87" s="2">
        <f t="shared" ref="S87" si="1282">IF(R87&gt;0.5,1,0)</f>
        <v>0</v>
      </c>
      <c r="V87" s="2">
        <f t="shared" ref="V87" si="1283">V43/V$53</f>
        <v>0.99920043024467786</v>
      </c>
      <c r="W87" s="2">
        <f t="shared" ref="W87" si="1284">IF(V87&gt;0.5,1,0)</f>
        <v>1</v>
      </c>
      <c r="X87" s="2">
        <f t="shared" ref="X87" si="1285">X43/X$53</f>
        <v>0.48611630898618347</v>
      </c>
      <c r="Y87" s="2">
        <f t="shared" ref="Y87" si="1286">IF(X87&gt;0.5,1,0)</f>
        <v>0</v>
      </c>
      <c r="AB87" s="2">
        <f t="shared" ref="AB87" si="1287">AB43/AB$53</f>
        <v>0.62876251150082241</v>
      </c>
      <c r="AC87" s="2">
        <f t="shared" ref="AC87" si="1288">IF(AB87&gt;0.5,1,0)</f>
        <v>1</v>
      </c>
      <c r="AD87" s="2">
        <f t="shared" ref="AD87" si="1289">AD43/AD$53</f>
        <v>0.4393675369145435</v>
      </c>
      <c r="AE87" s="2">
        <f t="shared" ref="AE87" si="1290">IF(AD87&gt;0.5,1,0)</f>
        <v>0</v>
      </c>
      <c r="AH87" s="2">
        <f t="shared" ref="AH87" si="1291">AH43/AH$53</f>
        <v>0.39235469597773642</v>
      </c>
      <c r="AI87" s="2">
        <f t="shared" ref="AI87" si="1292">IF(AH87&gt;0.5,1,0)</f>
        <v>0</v>
      </c>
      <c r="AJ87" s="2">
        <f t="shared" ref="AJ87" si="1293">AJ43/AJ$53</f>
        <v>0.67154758247517155</v>
      </c>
      <c r="AK87" s="2">
        <f t="shared" ref="AK87" si="1294">IF(AJ87&gt;0.5,1,0)</f>
        <v>1</v>
      </c>
      <c r="AN87" s="2">
        <f t="shared" ref="AN87" si="1295">AN43/AN$53</f>
        <v>0.16496865843255071</v>
      </c>
      <c r="AO87" s="2">
        <f t="shared" ref="AO87" si="1296">IF(AN87&gt;0.5,1,0)</f>
        <v>0</v>
      </c>
      <c r="AP87" s="2">
        <f t="shared" ref="AP87" si="1297">AP43/AP$53</f>
        <v>0.32907295448389656</v>
      </c>
      <c r="AQ87" s="2">
        <f t="shared" ref="AQ87" si="1298">IF(AP87&gt;0.5,1,0)</f>
        <v>0</v>
      </c>
      <c r="AT87" s="2">
        <f t="shared" ref="AT87" si="1299">AT43/AT$53</f>
        <v>0.16750779229391871</v>
      </c>
      <c r="AU87" s="2">
        <f t="shared" ref="AU87" si="1300">IF(AT87&gt;0.5,1,0)</f>
        <v>0</v>
      </c>
      <c r="AV87" s="2">
        <f t="shared" ref="AV87" si="1301">AV43/AV$53</f>
        <v>0.49720712893295343</v>
      </c>
      <c r="AW87" s="2">
        <f t="shared" ref="AW87" si="1302">IF(AV87&gt;0.5,1,0)</f>
        <v>0</v>
      </c>
      <c r="AZ87" s="2">
        <f t="shared" ref="AZ87" si="1303">AZ43/AZ$53</f>
        <v>0.64234453989465123</v>
      </c>
      <c r="BA87" s="2">
        <f t="shared" ref="BA87" si="1304">IF(AZ87&gt;0.5,1,0)</f>
        <v>1</v>
      </c>
      <c r="BB87" s="2">
        <f t="shared" ref="BB87" si="1305">BB43/BB$53</f>
        <v>0.56114770119826629</v>
      </c>
      <c r="BC87" s="2">
        <f t="shared" ref="BC87" si="1306">IF(BB87&gt;0.5,1,0)</f>
        <v>1</v>
      </c>
      <c r="BF87" s="2">
        <f t="shared" ref="BF87" si="1307">BF43/BF$53</f>
        <v>0.19918995996026845</v>
      </c>
      <c r="BG87" s="2">
        <f t="shared" ref="BG87" si="1308">IF(BF87&gt;0.5,1,0)</f>
        <v>0</v>
      </c>
      <c r="BH87" s="2">
        <f t="shared" ref="BH87" si="1309">BH43/BH$53</f>
        <v>0.47265606826755768</v>
      </c>
      <c r="BI87" s="2">
        <f t="shared" ref="BI87" si="1310">IF(BH87&gt;0.5,1,0)</f>
        <v>0</v>
      </c>
      <c r="BL87" s="2">
        <f t="shared" ref="BL87" si="1311">BL43/BL$53</f>
        <v>0.35466498623122844</v>
      </c>
      <c r="BM87" s="2">
        <f t="shared" ref="BM87" si="1312">IF(BL87&gt;0.5,1,0)</f>
        <v>0</v>
      </c>
      <c r="BN87" s="2">
        <f t="shared" ref="BN87" si="1313">BN43/BN$53</f>
        <v>0.54711365900105746</v>
      </c>
      <c r="BO87" s="2">
        <f t="shared" ref="BO87" si="1314">IF(BN87&gt;0.5,1,0)</f>
        <v>1</v>
      </c>
    </row>
    <row r="88" spans="4:67" x14ac:dyDescent="0.45">
      <c r="D88" s="2">
        <f>D44/D$53</f>
        <v>9.9783856373818189E-2</v>
      </c>
      <c r="E88" s="2">
        <f t="shared" si="13"/>
        <v>0</v>
      </c>
      <c r="F88" s="2">
        <f>F44/F$53</f>
        <v>0.39537104092160713</v>
      </c>
      <c r="G88" s="2">
        <f t="shared" si="13"/>
        <v>0</v>
      </c>
      <c r="J88" s="2">
        <f>J44/J$53</f>
        <v>0.34558228424911414</v>
      </c>
      <c r="K88" s="2">
        <f t="shared" ref="K88" si="1315">IF(J88&gt;0.5,1,0)</f>
        <v>0</v>
      </c>
      <c r="L88" s="2">
        <f>L44/L$53</f>
        <v>0.51387036797550922</v>
      </c>
      <c r="M88" s="2">
        <f t="shared" ref="M88" si="1316">IF(L88&gt;0.5,1,0)</f>
        <v>1</v>
      </c>
      <c r="P88" s="2">
        <f>P44/P$53</f>
        <v>0.14926453000362086</v>
      </c>
      <c r="Q88" s="2">
        <f t="shared" ref="Q88" si="1317">IF(P88&gt;0.5,1,0)</f>
        <v>0</v>
      </c>
      <c r="R88" s="2">
        <f>R44/R$53</f>
        <v>0.35937352340751566</v>
      </c>
      <c r="S88" s="2">
        <f t="shared" ref="S88" si="1318">IF(R88&gt;0.5,1,0)</f>
        <v>0</v>
      </c>
      <c r="V88" s="2">
        <f>V44/V$53</f>
        <v>0.73873106376092856</v>
      </c>
      <c r="W88" s="2">
        <f t="shared" ref="W88" si="1319">IF(V88&gt;0.5,1,0)</f>
        <v>1</v>
      </c>
      <c r="X88" s="2">
        <f>X44/X$53</f>
        <v>0.46928064924763263</v>
      </c>
      <c r="Y88" s="2">
        <f t="shared" ref="Y88" si="1320">IF(X88&gt;0.5,1,0)</f>
        <v>0</v>
      </c>
      <c r="AB88" s="2">
        <f>AB44/AB$53</f>
        <v>0.50244932667912012</v>
      </c>
      <c r="AC88" s="2">
        <f t="shared" ref="AC88" si="1321">IF(AB88&gt;0.5,1,0)</f>
        <v>1</v>
      </c>
      <c r="AD88" s="2">
        <f>AD44/AD$53</f>
        <v>0.41459721079037942</v>
      </c>
      <c r="AE88" s="2">
        <f t="shared" ref="AE88" si="1322">IF(AD88&gt;0.5,1,0)</f>
        <v>0</v>
      </c>
      <c r="AH88" s="2">
        <f>AH44/AH$53</f>
        <v>0.34116443430035837</v>
      </c>
      <c r="AI88" s="2">
        <f t="shared" ref="AI88" si="1323">IF(AH88&gt;0.5,1,0)</f>
        <v>0</v>
      </c>
      <c r="AJ88" s="2">
        <f>AJ44/AJ$53</f>
        <v>0.60556744518650651</v>
      </c>
      <c r="AK88" s="2">
        <f t="shared" ref="AK88" si="1324">IF(AJ88&gt;0.5,1,0)</f>
        <v>1</v>
      </c>
      <c r="AN88" s="2">
        <f>AN44/AN$53</f>
        <v>0.12468009346834316</v>
      </c>
      <c r="AO88" s="2">
        <f t="shared" ref="AO88" si="1325">IF(AN88&gt;0.5,1,0)</f>
        <v>0</v>
      </c>
      <c r="AP88" s="2">
        <f>AP44/AP$53</f>
        <v>0.29980443755295966</v>
      </c>
      <c r="AQ88" s="2">
        <f t="shared" ref="AQ88" si="1326">IF(AP88&gt;0.5,1,0)</f>
        <v>0</v>
      </c>
      <c r="AT88" s="2">
        <f>AT44/AT$53</f>
        <v>0.13316348711600387</v>
      </c>
      <c r="AU88" s="2">
        <f t="shared" ref="AU88" si="1327">IF(AT88&gt;0.5,1,0)</f>
        <v>0</v>
      </c>
      <c r="AV88" s="2">
        <f>AV44/AV$53</f>
        <v>0.42216897917420104</v>
      </c>
      <c r="AW88" s="2">
        <f t="shared" ref="AW88" si="1328">IF(AV88&gt;0.5,1,0)</f>
        <v>0</v>
      </c>
      <c r="AZ88" s="2">
        <f>AZ44/AZ$53</f>
        <v>0.54791070102874118</v>
      </c>
      <c r="BA88" s="2">
        <f t="shared" ref="BA88" si="1329">IF(AZ88&gt;0.5,1,0)</f>
        <v>1</v>
      </c>
      <c r="BB88" s="2">
        <f>BB44/BB$53</f>
        <v>0.49141986062717768</v>
      </c>
      <c r="BC88" s="2">
        <f t="shared" ref="BC88" si="1330">IF(BB88&gt;0.5,1,0)</f>
        <v>0</v>
      </c>
      <c r="BF88" s="2">
        <f>BF44/BF$53</f>
        <v>0.16555540014840067</v>
      </c>
      <c r="BG88" s="2">
        <f t="shared" ref="BG88" si="1331">IF(BF88&gt;0.5,1,0)</f>
        <v>0</v>
      </c>
      <c r="BH88" s="2">
        <f>BH44/BH$53</f>
        <v>0.37541367150063115</v>
      </c>
      <c r="BI88" s="2">
        <f t="shared" ref="BI88" si="1332">IF(BH88&gt;0.5,1,0)</f>
        <v>0</v>
      </c>
      <c r="BL88" s="2">
        <f>BL44/BL$53</f>
        <v>0.34072672247924807</v>
      </c>
      <c r="BM88" s="2">
        <f t="shared" ref="BM88" si="1333">IF(BL88&gt;0.5,1,0)</f>
        <v>0</v>
      </c>
      <c r="BN88" s="2">
        <f>BN44/BN$53</f>
        <v>0.521168182675811</v>
      </c>
      <c r="BO88" s="2">
        <f t="shared" ref="BO88" si="1334">IF(BN88&gt;0.5,1,0)</f>
        <v>1</v>
      </c>
    </row>
    <row r="89" spans="4:67" x14ac:dyDescent="0.45">
      <c r="D89" s="2">
        <f t="shared" si="34"/>
        <v>8.1515946639421355E-2</v>
      </c>
      <c r="E89" s="2">
        <f t="shared" si="13"/>
        <v>0</v>
      </c>
      <c r="F89" s="2">
        <f t="shared" si="34"/>
        <v>0.38259554452277761</v>
      </c>
      <c r="G89" s="2">
        <f t="shared" si="13"/>
        <v>0</v>
      </c>
      <c r="J89" s="2">
        <f t="shared" ref="J89" si="1335">J45/J$53</f>
        <v>0.30082260444934128</v>
      </c>
      <c r="K89" s="2">
        <f t="shared" ref="K89" si="1336">IF(J89&gt;0.5,1,0)</f>
        <v>0</v>
      </c>
      <c r="L89" s="2">
        <f t="shared" ref="L89" si="1337">L45/L$53</f>
        <v>0.44713571866208457</v>
      </c>
      <c r="M89" s="2">
        <f t="shared" ref="M89" si="1338">IF(L89&gt;0.5,1,0)</f>
        <v>0</v>
      </c>
      <c r="P89" s="2">
        <f t="shared" ref="P89" si="1339">P45/P$53</f>
        <v>0.12242267305983168</v>
      </c>
      <c r="Q89" s="2">
        <f t="shared" ref="Q89" si="1340">IF(P89&gt;0.5,1,0)</f>
        <v>0</v>
      </c>
      <c r="R89" s="2">
        <f t="shared" ref="R89" si="1341">R45/R$53</f>
        <v>0.34489440680738986</v>
      </c>
      <c r="S89" s="2">
        <f t="shared" ref="S89" si="1342">IF(R89&gt;0.5,1,0)</f>
        <v>0</v>
      </c>
      <c r="V89" s="2">
        <f t="shared" ref="V89" si="1343">V45/V$53</f>
        <v>0.61987121215726781</v>
      </c>
      <c r="W89" s="2">
        <f t="shared" ref="W89" si="1344">IF(V89&gt;0.5,1,0)</f>
        <v>1</v>
      </c>
      <c r="X89" s="2">
        <f t="shared" ref="X89" si="1345">X45/X$53</f>
        <v>0.44499496457746646</v>
      </c>
      <c r="Y89" s="2">
        <f t="shared" ref="Y89" si="1346">IF(X89&gt;0.5,1,0)</f>
        <v>0</v>
      </c>
      <c r="AB89" s="2">
        <f t="shared" ref="AB89" si="1347">AB45/AB$53</f>
        <v>0.57287757548721674</v>
      </c>
      <c r="AC89" s="2">
        <f t="shared" ref="AC89" si="1348">IF(AB89&gt;0.5,1,0)</f>
        <v>1</v>
      </c>
      <c r="AD89" s="2">
        <f t="shared" ref="AD89" si="1349">AD45/AD$53</f>
        <v>0.40185090612201496</v>
      </c>
      <c r="AE89" s="2">
        <f t="shared" ref="AE89" si="1350">IF(AD89&gt;0.5,1,0)</f>
        <v>0</v>
      </c>
      <c r="AH89" s="2">
        <f t="shared" ref="AH89" si="1351">AH45/AH$53</f>
        <v>0.2576695297014836</v>
      </c>
      <c r="AI89" s="2">
        <f t="shared" ref="AI89" si="1352">IF(AH89&gt;0.5,1,0)</f>
        <v>0</v>
      </c>
      <c r="AJ89" s="2">
        <f t="shared" ref="AJ89" si="1353">AJ45/AJ$53</f>
        <v>0.53531607630131217</v>
      </c>
      <c r="AK89" s="2">
        <f t="shared" ref="AK89" si="1354">IF(AJ89&gt;0.5,1,0)</f>
        <v>1</v>
      </c>
      <c r="AN89" s="2">
        <f t="shared" ref="AN89" si="1355">AN45/AN$53</f>
        <v>0.11382441304105931</v>
      </c>
      <c r="AO89" s="2">
        <f t="shared" ref="AO89" si="1356">IF(AN89&gt;0.5,1,0)</f>
        <v>0</v>
      </c>
      <c r="AP89" s="2">
        <f t="shared" ref="AP89" si="1357">AP45/AP$53</f>
        <v>0.24156683539208157</v>
      </c>
      <c r="AQ89" s="2">
        <f t="shared" ref="AQ89" si="1358">IF(AP89&gt;0.5,1,0)</f>
        <v>0</v>
      </c>
      <c r="AT89" s="2">
        <f t="shared" ref="AT89" si="1359">AT45/AT$53</f>
        <v>0.12519655739033683</v>
      </c>
      <c r="AU89" s="2">
        <f t="shared" ref="AU89" si="1360">IF(AT89&gt;0.5,1,0)</f>
        <v>0</v>
      </c>
      <c r="AV89" s="2">
        <f t="shared" ref="AV89" si="1361">AV45/AV$53</f>
        <v>0.3905752454374653</v>
      </c>
      <c r="AW89" s="2">
        <f t="shared" ref="AW89" si="1362">IF(AV89&gt;0.5,1,0)</f>
        <v>0</v>
      </c>
      <c r="AZ89" s="2">
        <f t="shared" ref="AZ89" si="1363">AZ45/AZ$53</f>
        <v>0.43740057270124083</v>
      </c>
      <c r="BA89" s="2">
        <f t="shared" ref="BA89" si="1364">IF(AZ89&gt;0.5,1,0)</f>
        <v>0</v>
      </c>
      <c r="BB89" s="2">
        <f t="shared" ref="BB89" si="1365">BB45/BB$53</f>
        <v>0.41865386249681313</v>
      </c>
      <c r="BC89" s="2">
        <f t="shared" ref="BC89" si="1366">IF(BB89&gt;0.5,1,0)</f>
        <v>0</v>
      </c>
      <c r="BF89" s="2">
        <f t="shared" ref="BF89" si="1367">BF45/BF$53</f>
        <v>0.12061133487107396</v>
      </c>
      <c r="BG89" s="2">
        <f t="shared" ref="BG89" si="1368">IF(BF89&gt;0.5,1,0)</f>
        <v>0</v>
      </c>
      <c r="BH89" s="2">
        <f t="shared" ref="BH89" si="1369">BH45/BH$53</f>
        <v>0.32997157930758547</v>
      </c>
      <c r="BI89" s="2">
        <f t="shared" ref="BI89" si="1370">IF(BH89&gt;0.5,1,0)</f>
        <v>0</v>
      </c>
      <c r="BL89" s="2">
        <f t="shared" ref="BL89" si="1371">BL45/BL$53</f>
        <v>0.35448917264893781</v>
      </c>
      <c r="BM89" s="2">
        <f t="shared" ref="BM89" si="1372">IF(BL89&gt;0.5,1,0)</f>
        <v>0</v>
      </c>
      <c r="BN89" s="2">
        <f t="shared" ref="BN89" si="1373">BN45/BN$53</f>
        <v>0.49612441367084831</v>
      </c>
      <c r="BO89" s="2">
        <f t="shared" ref="BO89" si="1374">IF(BN89&gt;0.5,1,0)</f>
        <v>0</v>
      </c>
    </row>
    <row r="90" spans="4:67" x14ac:dyDescent="0.45">
      <c r="D90" s="2">
        <f>D46/D$53</f>
        <v>7.4934111992197933E-2</v>
      </c>
      <c r="E90" s="2">
        <f t="shared" si="13"/>
        <v>0</v>
      </c>
      <c r="F90" s="2">
        <f>F46/F$53</f>
        <v>0.37197638290330215</v>
      </c>
      <c r="G90" s="2">
        <f t="shared" si="13"/>
        <v>0</v>
      </c>
      <c r="J90" s="2">
        <f>J46/J$53</f>
        <v>0.25367196479701837</v>
      </c>
      <c r="K90" s="2">
        <f t="shared" ref="K90" si="1375">IF(J90&gt;0.5,1,0)</f>
        <v>0</v>
      </c>
      <c r="L90" s="2">
        <f>L46/L$53</f>
        <v>0.37573485919747968</v>
      </c>
      <c r="M90" s="2">
        <f t="shared" ref="M90" si="1376">IF(L90&gt;0.5,1,0)</f>
        <v>0</v>
      </c>
      <c r="P90" s="2">
        <f>P46/P$53</f>
        <v>0.10041628720964681</v>
      </c>
      <c r="Q90" s="2">
        <f t="shared" ref="Q90" si="1377">IF(P90&gt;0.5,1,0)</f>
        <v>0</v>
      </c>
      <c r="R90" s="2">
        <f>R46/R$53</f>
        <v>0.35701605618088278</v>
      </c>
      <c r="S90" s="2">
        <f t="shared" ref="S90" si="1378">IF(R90&gt;0.5,1,0)</f>
        <v>0</v>
      </c>
      <c r="V90" s="2">
        <f>V46/V$53</f>
        <v>0.47593199849604739</v>
      </c>
      <c r="W90" s="2">
        <f t="shared" ref="W90" si="1379">IF(V90&gt;0.5,1,0)</f>
        <v>0</v>
      </c>
      <c r="X90" s="2">
        <f>X46/X$53</f>
        <v>0.41609283944367043</v>
      </c>
      <c r="Y90" s="2">
        <f t="shared" ref="Y90" si="1380">IF(X90&gt;0.5,1,0)</f>
        <v>0</v>
      </c>
      <c r="AB90" s="2">
        <f>AB46/AB$53</f>
        <v>0.49659924164273567</v>
      </c>
      <c r="AC90" s="2">
        <f t="shared" ref="AC90" si="1381">IF(AB90&gt;0.5,1,0)</f>
        <v>0</v>
      </c>
      <c r="AD90" s="2">
        <f>AD46/AD$53</f>
        <v>0.41927432693063976</v>
      </c>
      <c r="AE90" s="2">
        <f t="shared" ref="AE90" si="1382">IF(AD90&gt;0.5,1,0)</f>
        <v>0</v>
      </c>
      <c r="AH90" s="2">
        <f>AH46/AH$53</f>
        <v>0.19581035898051935</v>
      </c>
      <c r="AI90" s="2">
        <f t="shared" ref="AI90" si="1383">IF(AH90&gt;0.5,1,0)</f>
        <v>0</v>
      </c>
      <c r="AJ90" s="2">
        <f>AJ46/AJ$53</f>
        <v>0.45523274275284686</v>
      </c>
      <c r="AK90" s="2">
        <f t="shared" ref="AK90" si="1384">IF(AJ90&gt;0.5,1,0)</f>
        <v>0</v>
      </c>
      <c r="AN90" s="2">
        <f>AN46/AN$53</f>
        <v>0.107119172137532</v>
      </c>
      <c r="AO90" s="2">
        <f t="shared" ref="AO90" si="1385">IF(AN90&gt;0.5,1,0)</f>
        <v>0</v>
      </c>
      <c r="AP90" s="2">
        <f>AP46/AP$53</f>
        <v>0.19749694977250645</v>
      </c>
      <c r="AQ90" s="2">
        <f t="shared" ref="AQ90" si="1386">IF(AP90&gt;0.5,1,0)</f>
        <v>0</v>
      </c>
      <c r="AT90" s="2">
        <f>AT46/AT$53</f>
        <v>0.10486106505736455</v>
      </c>
      <c r="AU90" s="2">
        <f t="shared" ref="AU90" si="1387">IF(AT90&gt;0.5,1,0)</f>
        <v>0</v>
      </c>
      <c r="AV90" s="2">
        <f>AV46/AV$53</f>
        <v>0.38007524102708856</v>
      </c>
      <c r="AW90" s="2">
        <f t="shared" ref="AW90" si="1388">IF(AV90&gt;0.5,1,0)</f>
        <v>0</v>
      </c>
      <c r="AZ90" s="2">
        <f>AZ46/AZ$53</f>
        <v>0.34360218474917809</v>
      </c>
      <c r="BA90" s="2">
        <f t="shared" ref="BA90" si="1389">IF(AZ90&gt;0.5,1,0)</f>
        <v>0</v>
      </c>
      <c r="BB90" s="2">
        <f>BB46/BB$53</f>
        <v>0.38463180929718704</v>
      </c>
      <c r="BC90" s="2">
        <f t="shared" ref="BC90" si="1390">IF(BB90&gt;0.5,1,0)</f>
        <v>0</v>
      </c>
      <c r="BF90" s="2">
        <f>BF46/BF$53</f>
        <v>8.8766354298285333E-2</v>
      </c>
      <c r="BG90" s="2">
        <f t="shared" ref="BG90" si="1391">IF(BF90&gt;0.5,1,0)</f>
        <v>0</v>
      </c>
      <c r="BH90" s="2">
        <f>BH46/BH$53</f>
        <v>0.29191018275466707</v>
      </c>
      <c r="BI90" s="2">
        <f t="shared" ref="BI90" si="1392">IF(BH90&gt;0.5,1,0)</f>
        <v>0</v>
      </c>
      <c r="BL90" s="2">
        <f>BL46/BL$53</f>
        <v>0.3420182609073561</v>
      </c>
      <c r="BM90" s="2">
        <f t="shared" ref="BM90" si="1393">IF(BL90&gt;0.5,1,0)</f>
        <v>0</v>
      </c>
      <c r="BN90" s="2">
        <f>BN46/BN$53</f>
        <v>0.47241455719808167</v>
      </c>
      <c r="BO90" s="2">
        <f t="shared" ref="BO90" si="1394">IF(BN90&gt;0.5,1,0)</f>
        <v>0</v>
      </c>
    </row>
    <row r="91" spans="4:67" x14ac:dyDescent="0.45">
      <c r="D91" s="2">
        <f t="shared" si="34"/>
        <v>6.8798303359611138E-2</v>
      </c>
      <c r="E91" s="2">
        <f t="shared" si="13"/>
        <v>0</v>
      </c>
      <c r="F91" s="2">
        <f t="shared" si="34"/>
        <v>0.35489634255962932</v>
      </c>
      <c r="G91" s="2">
        <f t="shared" si="13"/>
        <v>0</v>
      </c>
      <c r="J91" s="2">
        <f t="shared" ref="J91" si="1395">J47/J$53</f>
        <v>0.20967129827997796</v>
      </c>
      <c r="K91" s="2">
        <f t="shared" ref="K91" si="1396">IF(J91&gt;0.5,1,0)</f>
        <v>0</v>
      </c>
      <c r="L91" s="2">
        <f t="shared" ref="L91" si="1397">L47/L$53</f>
        <v>0.32357019137609738</v>
      </c>
      <c r="M91" s="2">
        <f t="shared" ref="M91" si="1398">IF(L91&gt;0.5,1,0)</f>
        <v>0</v>
      </c>
      <c r="P91" s="2">
        <f t="shared" ref="P91" si="1399">P47/P$53</f>
        <v>8.2043910949209459E-2</v>
      </c>
      <c r="Q91" s="2">
        <f t="shared" ref="Q91" si="1400">IF(P91&gt;0.5,1,0)</f>
        <v>0</v>
      </c>
      <c r="R91" s="2">
        <f t="shared" ref="R91" si="1401">R47/R$53</f>
        <v>0.35449194040891896</v>
      </c>
      <c r="S91" s="2">
        <f t="shared" ref="S91" si="1402">IF(R91&gt;0.5,1,0)</f>
        <v>0</v>
      </c>
      <c r="V91" s="2">
        <f t="shared" ref="V91" si="1403">V47/V$53</f>
        <v>0.35141185933283514</v>
      </c>
      <c r="W91" s="2">
        <f t="shared" ref="W91" si="1404">IF(V91&gt;0.5,1,0)</f>
        <v>0</v>
      </c>
      <c r="X91" s="2">
        <f t="shared" ref="X91" si="1405">X47/X$53</f>
        <v>0.38889610226654031</v>
      </c>
      <c r="Y91" s="2">
        <f t="shared" ref="Y91" si="1406">IF(X91&gt;0.5,1,0)</f>
        <v>0</v>
      </c>
      <c r="AB91" s="2">
        <f t="shared" ref="AB91" si="1407">AB47/AB$53</f>
        <v>0.38683399782529904</v>
      </c>
      <c r="AC91" s="2">
        <f t="shared" ref="AC91" si="1408">IF(AB91&gt;0.5,1,0)</f>
        <v>0</v>
      </c>
      <c r="AD91" s="2">
        <f t="shared" ref="AD91" si="1409">AD47/AD$53</f>
        <v>0.43766042275723865</v>
      </c>
      <c r="AE91" s="2">
        <f t="shared" ref="AE91" si="1410">IF(AD91&gt;0.5,1,0)</f>
        <v>0</v>
      </c>
      <c r="AH91" s="2">
        <f t="shared" ref="AH91" si="1411">AH47/AH$53</f>
        <v>0.16439585961118788</v>
      </c>
      <c r="AI91" s="2">
        <f t="shared" ref="AI91" si="1412">IF(AH91&gt;0.5,1,0)</f>
        <v>0</v>
      </c>
      <c r="AJ91" s="2">
        <f t="shared" ref="AJ91" si="1413">AJ47/AJ$53</f>
        <v>0.36730268304079672</v>
      </c>
      <c r="AK91" s="2">
        <f t="shared" ref="AK91" si="1414">IF(AJ91&gt;0.5,1,0)</f>
        <v>0</v>
      </c>
      <c r="AN91" s="2">
        <f t="shared" ref="AN91" si="1415">AN47/AN$53</f>
        <v>9.7780126849894303E-2</v>
      </c>
      <c r="AO91" s="2">
        <f t="shared" ref="AO91" si="1416">IF(AN91&gt;0.5,1,0)</f>
        <v>0</v>
      </c>
      <c r="AP91" s="2">
        <f t="shared" ref="AP91" si="1417">AP47/AP$53</f>
        <v>0.2353036187749889</v>
      </c>
      <c r="AQ91" s="2">
        <f t="shared" ref="AQ91" si="1418">IF(AP91&gt;0.5,1,0)</f>
        <v>0</v>
      </c>
      <c r="AT91" s="2">
        <f t="shared" ref="AT91" si="1419">AT47/AT$53</f>
        <v>9.7194405759297345E-2</v>
      </c>
      <c r="AU91" s="2">
        <f t="shared" ref="AU91" si="1420">IF(AT91&gt;0.5,1,0)</f>
        <v>0</v>
      </c>
      <c r="AV91" s="2">
        <f t="shared" ref="AV91" si="1421">AV47/AV$53</f>
        <v>0.36800734768763949</v>
      </c>
      <c r="AW91" s="2">
        <f t="shared" ref="AW91" si="1422">IF(AV91&gt;0.5,1,0)</f>
        <v>0</v>
      </c>
      <c r="AZ91" s="2">
        <f t="shared" ref="AZ91" si="1423">AZ47/AZ$53</f>
        <v>0.26159366493442215</v>
      </c>
      <c r="BA91" s="2">
        <f t="shared" ref="BA91" si="1424">IF(AZ91&gt;0.5,1,0)</f>
        <v>0</v>
      </c>
      <c r="BB91" s="2">
        <f t="shared" ref="BB91" si="1425">BB47/BB$53</f>
        <v>0.3794934987677403</v>
      </c>
      <c r="BC91" s="2">
        <f t="shared" ref="BC91" si="1426">IF(BB91&gt;0.5,1,0)</f>
        <v>0</v>
      </c>
      <c r="BF91" s="2">
        <f t="shared" ref="BF91" si="1427">BF47/BF$53</f>
        <v>6.2900782540875375E-2</v>
      </c>
      <c r="BG91" s="2">
        <f t="shared" ref="BG91" si="1428">IF(BF91&gt;0.5,1,0)</f>
        <v>0</v>
      </c>
      <c r="BH91" s="2">
        <f t="shared" ref="BH91" si="1429">BH47/BH$53</f>
        <v>0.29583056346167957</v>
      </c>
      <c r="BI91" s="2">
        <f t="shared" ref="BI91" si="1430">IF(BH91&gt;0.5,1,0)</f>
        <v>0</v>
      </c>
      <c r="BL91" s="2">
        <f t="shared" ref="BL91" si="1431">BL47/BL$53</f>
        <v>0.32439423331450085</v>
      </c>
      <c r="BM91" s="2">
        <f t="shared" ref="BM91" si="1432">IF(BL91&gt;0.5,1,0)</f>
        <v>0</v>
      </c>
      <c r="BN91" s="2">
        <f t="shared" ref="BN91" si="1433">BN47/BN$53</f>
        <v>0.45475886459471437</v>
      </c>
      <c r="BO91" s="2">
        <f t="shared" ref="BO91" si="1434">IF(BN91&gt;0.5,1,0)</f>
        <v>0</v>
      </c>
    </row>
    <row r="92" spans="4:67" x14ac:dyDescent="0.45">
      <c r="D92" s="2">
        <f t="shared" si="34"/>
        <v>5.6225013835514127E-2</v>
      </c>
      <c r="E92" s="2">
        <f t="shared" si="13"/>
        <v>0</v>
      </c>
      <c r="F92" s="2">
        <f t="shared" si="34"/>
        <v>0.32739012392576844</v>
      </c>
      <c r="G92" s="2">
        <f t="shared" si="13"/>
        <v>0</v>
      </c>
      <c r="J92" s="2">
        <f t="shared" ref="J92" si="1435">J48/J$53</f>
        <v>0.17003869879550848</v>
      </c>
      <c r="K92" s="2">
        <f t="shared" ref="K92" si="1436">IF(J92&gt;0.5,1,0)</f>
        <v>0</v>
      </c>
      <c r="L92" s="2">
        <f t="shared" ref="L92" si="1437">L48/L$53</f>
        <v>0.30611271409763635</v>
      </c>
      <c r="M92" s="2">
        <f t="shared" ref="M92" si="1438">IF(L92&gt;0.5,1,0)</f>
        <v>0</v>
      </c>
      <c r="P92" s="2">
        <f t="shared" ref="P92" si="1439">P48/P$53</f>
        <v>6.6153019014911288E-2</v>
      </c>
      <c r="Q92" s="2">
        <f t="shared" ref="Q92" si="1440">IF(P92&gt;0.5,1,0)</f>
        <v>0</v>
      </c>
      <c r="R92" s="2">
        <f t="shared" ref="R92" si="1441">R48/R$53</f>
        <v>0.34570224579237829</v>
      </c>
      <c r="S92" s="2">
        <f t="shared" ref="S92" si="1442">IF(R92&gt;0.5,1,0)</f>
        <v>0</v>
      </c>
      <c r="V92" s="2">
        <f t="shared" ref="V92" si="1443">V48/V$53</f>
        <v>0.34045394620989655</v>
      </c>
      <c r="W92" s="2">
        <f t="shared" ref="W92" si="1444">IF(V92&gt;0.5,1,0)</f>
        <v>0</v>
      </c>
      <c r="X92" s="2">
        <f t="shared" ref="X92" si="1445">X48/X$53</f>
        <v>0.3495085143921432</v>
      </c>
      <c r="Y92" s="2">
        <f t="shared" ref="Y92" si="1446">IF(X92&gt;0.5,1,0)</f>
        <v>0</v>
      </c>
      <c r="AB92" s="2">
        <f t="shared" ref="AB92" si="1447">AB48/AB$53</f>
        <v>0.41297292776089439</v>
      </c>
      <c r="AC92" s="2">
        <f t="shared" ref="AC92" si="1448">IF(AB92&gt;0.5,1,0)</f>
        <v>0</v>
      </c>
      <c r="AD92" s="2">
        <f t="shared" ref="AD92" si="1449">AD48/AD$53</f>
        <v>0.44253140325669971</v>
      </c>
      <c r="AE92" s="2">
        <f t="shared" ref="AE92" si="1450">IF(AD92&gt;0.5,1,0)</f>
        <v>0</v>
      </c>
      <c r="AH92" s="2">
        <f t="shared" ref="AH92" si="1451">AH48/AH$53</f>
        <v>0.12281618515626563</v>
      </c>
      <c r="AI92" s="2">
        <f t="shared" ref="AI92" si="1452">IF(AH92&gt;0.5,1,0)</f>
        <v>0</v>
      </c>
      <c r="AJ92" s="2">
        <f t="shared" ref="AJ92" si="1453">AJ48/AJ$53</f>
        <v>0.30843093874158078</v>
      </c>
      <c r="AK92" s="2">
        <f t="shared" ref="AK92" si="1454">IF(AJ92&gt;0.5,1,0)</f>
        <v>0</v>
      </c>
      <c r="AN92" s="2">
        <f t="shared" ref="AN92" si="1455">AN48/AN$53</f>
        <v>8.1253291791847482E-2</v>
      </c>
      <c r="AO92" s="2">
        <f t="shared" ref="AO92" si="1456">IF(AN92&gt;0.5,1,0)</f>
        <v>0</v>
      </c>
      <c r="AP92" s="2">
        <f t="shared" ref="AP92" si="1457">AP48/AP$53</f>
        <v>0.28063832377885289</v>
      </c>
      <c r="AQ92" s="2">
        <f t="shared" ref="AQ92" si="1458">IF(AP92&gt;0.5,1,0)</f>
        <v>0</v>
      </c>
      <c r="AT92" s="2">
        <f t="shared" ref="AT92" si="1459">AT48/AT$53</f>
        <v>8.180029621769791E-2</v>
      </c>
      <c r="AU92" s="2">
        <f t="shared" ref="AU92" si="1460">IF(AT92&gt;0.5,1,0)</f>
        <v>0</v>
      </c>
      <c r="AV92" s="2">
        <f t="shared" ref="AV92" si="1461">AV48/AV$53</f>
        <v>0.3446180172710353</v>
      </c>
      <c r="AW92" s="2">
        <f t="shared" ref="AW92" si="1462">IF(AV92&gt;0.5,1,0)</f>
        <v>0</v>
      </c>
      <c r="AZ92" s="2">
        <f t="shared" ref="AZ92" si="1463">AZ48/AZ$53</f>
        <v>0.20313439035599393</v>
      </c>
      <c r="BA92" s="2">
        <f t="shared" ref="BA92" si="1464">IF(AZ92&gt;0.5,1,0)</f>
        <v>0</v>
      </c>
      <c r="BB92" s="2">
        <f t="shared" ref="BB92" si="1465">BB48/BB$53</f>
        <v>0.36557533780912721</v>
      </c>
      <c r="BC92" s="2">
        <f t="shared" ref="BC92" si="1466">IF(BB92&gt;0.5,1,0)</f>
        <v>0</v>
      </c>
      <c r="BF92" s="2">
        <f t="shared" ref="BF92" si="1467">BF48/BF$53</f>
        <v>5.3518115074520367E-2</v>
      </c>
      <c r="BG92" s="2">
        <f t="shared" ref="BG92" si="1468">IF(BF92&gt;0.5,1,0)</f>
        <v>0</v>
      </c>
      <c r="BH92" s="2">
        <f t="shared" ref="BH92" si="1469">BH48/BH$53</f>
        <v>0.31198972761004617</v>
      </c>
      <c r="BI92" s="2">
        <f t="shared" ref="BI92" si="1470">IF(BH92&gt;0.5,1,0)</f>
        <v>0</v>
      </c>
      <c r="BL92" s="2">
        <f t="shared" ref="BL92" si="1471">BL48/BL$53</f>
        <v>0.30305046442441796</v>
      </c>
      <c r="BM92" s="2">
        <f t="shared" ref="BM92" si="1472">IF(BL92&gt;0.5,1,0)</f>
        <v>0</v>
      </c>
      <c r="BN92" s="2">
        <f t="shared" ref="BN92" si="1473">BN48/BN$53</f>
        <v>0.44090855239775167</v>
      </c>
      <c r="BO92" s="2">
        <f t="shared" ref="BO92" si="1474">IF(BN92&gt;0.5,1,0)</f>
        <v>0</v>
      </c>
    </row>
    <row r="93" spans="4:67" x14ac:dyDescent="0.45">
      <c r="D93" s="2">
        <f>D49/D$53</f>
        <v>4.7582171343650947E-2</v>
      </c>
      <c r="E93" s="2">
        <f t="shared" si="13"/>
        <v>0</v>
      </c>
      <c r="F93" s="2">
        <f>F49/F$53</f>
        <v>0.29734465095917795</v>
      </c>
      <c r="G93" s="2">
        <f t="shared" si="13"/>
        <v>0</v>
      </c>
      <c r="J93" s="2">
        <f>J49/J$53</f>
        <v>0.13844205042405447</v>
      </c>
      <c r="K93" s="2">
        <f t="shared" ref="K93" si="1475">IF(J93&gt;0.5,1,0)</f>
        <v>0</v>
      </c>
      <c r="L93" s="2">
        <f>L49/L$53</f>
        <v>0.29636794582871334</v>
      </c>
      <c r="M93" s="2">
        <f t="shared" ref="M93" si="1476">IF(L93&gt;0.5,1,0)</f>
        <v>0</v>
      </c>
      <c r="P93" s="2">
        <f>P49/P$53</f>
        <v>5.4222231975334378E-2</v>
      </c>
      <c r="Q93" s="2">
        <f t="shared" ref="Q93" si="1477">IF(P93&gt;0.5,1,0)</f>
        <v>0</v>
      </c>
      <c r="R93" s="2">
        <f>R49/R$53</f>
        <v>0.3316204437119134</v>
      </c>
      <c r="S93" s="2">
        <f t="shared" ref="S93" si="1478">IF(R93&gt;0.5,1,0)</f>
        <v>0</v>
      </c>
      <c r="V93" s="2">
        <f>V49/V$53</f>
        <v>0.26890244773050692</v>
      </c>
      <c r="W93" s="2">
        <f t="shared" ref="W93" si="1479">IF(V93&gt;0.5,1,0)</f>
        <v>0</v>
      </c>
      <c r="X93" s="2">
        <f>X49/X$53</f>
        <v>0.32498933450590123</v>
      </c>
      <c r="Y93" s="2">
        <f t="shared" ref="Y93" si="1480">IF(X93&gt;0.5,1,0)</f>
        <v>0</v>
      </c>
      <c r="AB93" s="2">
        <f>AB49/AB$53</f>
        <v>0.38799105026904951</v>
      </c>
      <c r="AC93" s="2">
        <f t="shared" ref="AC93" si="1481">IF(AB93&gt;0.5,1,0)</f>
        <v>0</v>
      </c>
      <c r="AD93" s="2">
        <f>AD49/AD$53</f>
        <v>0.44426953571147665</v>
      </c>
      <c r="AE93" s="2">
        <f t="shared" ref="AE93" si="1482">IF(AD93&gt;0.5,1,0)</f>
        <v>0</v>
      </c>
      <c r="AH93" s="2">
        <f>AH49/AH$53</f>
        <v>9.5859611187859142E-2</v>
      </c>
      <c r="AI93" s="2">
        <f t="shared" ref="AI93" si="1483">IF(AH93&gt;0.5,1,0)</f>
        <v>0</v>
      </c>
      <c r="AJ93" s="2">
        <f>AJ49/AJ$53</f>
        <v>0.27012022439132694</v>
      </c>
      <c r="AK93" s="2">
        <f t="shared" ref="AK93" si="1484">IF(AJ93&gt;0.5,1,0)</f>
        <v>0</v>
      </c>
      <c r="AN93" s="2">
        <f>AN49/AN$53</f>
        <v>7.5594377063165324E-2</v>
      </c>
      <c r="AO93" s="2">
        <f t="shared" ref="AO93" si="1485">IF(AN93&gt;0.5,1,0)</f>
        <v>0</v>
      </c>
      <c r="AP93" s="2">
        <f>AP49/AP$53</f>
        <v>0.32652343643226511</v>
      </c>
      <c r="AQ93" s="2">
        <f t="shared" ref="AQ93" si="1486">IF(AP93&gt;0.5,1,0)</f>
        <v>0</v>
      </c>
      <c r="AT93" s="2">
        <f>AT49/AT$53</f>
        <v>7.3181613870651599E-2</v>
      </c>
      <c r="AU93" s="2">
        <f t="shared" ref="AU93" si="1487">IF(AT93&gt;0.5,1,0)</f>
        <v>0</v>
      </c>
      <c r="AV93" s="2">
        <f>AV49/AV$53</f>
        <v>0.3155624553449356</v>
      </c>
      <c r="AW93" s="2">
        <f t="shared" ref="AW93" si="1488">IF(AV93&gt;0.5,1,0)</f>
        <v>0</v>
      </c>
      <c r="AZ93" s="2">
        <f>AZ49/AZ$53</f>
        <v>0.15483216671969458</v>
      </c>
      <c r="BA93" s="2">
        <f t="shared" ref="BA93" si="1489">IF(AZ93&gt;0.5,1,0)</f>
        <v>0</v>
      </c>
      <c r="BB93" s="2">
        <f>BB49/BB$53</f>
        <v>0.33895109203705276</v>
      </c>
      <c r="BC93" s="2">
        <f t="shared" ref="BC93" si="1490">IF(BB93&gt;0.5,1,0)</f>
        <v>0</v>
      </c>
      <c r="BF93" s="2">
        <f>BF49/BF$53</f>
        <v>4.4571404187933081E-2</v>
      </c>
      <c r="BG93" s="2">
        <f t="shared" ref="BG93" si="1491">IF(BF93&gt;0.5,1,0)</f>
        <v>0</v>
      </c>
      <c r="BH93" s="2">
        <f>BH49/BH$53</f>
        <v>0.32156323112980784</v>
      </c>
      <c r="BI93" s="2">
        <f t="shared" ref="BI93" si="1492">IF(BH93&gt;0.5,1,0)</f>
        <v>0</v>
      </c>
      <c r="BL93" s="2">
        <f>BL49/BL$53</f>
        <v>0.28220924581899498</v>
      </c>
      <c r="BM93" s="2">
        <f t="shared" ref="BM93" si="1493">IF(BL93&gt;0.5,1,0)</f>
        <v>0</v>
      </c>
      <c r="BN93" s="2">
        <f>BN49/BN$53</f>
        <v>0.42054664086599008</v>
      </c>
      <c r="BO93" s="2">
        <f t="shared" ref="BO93" si="1494">IF(BN93&gt;0.5,1,0)</f>
        <v>0</v>
      </c>
    </row>
    <row r="94" spans="4:67" x14ac:dyDescent="0.45">
      <c r="D94" s="2">
        <f t="shared" si="34"/>
        <v>4.3874253559500455E-2</v>
      </c>
      <c r="E94" s="2">
        <f t="shared" si="13"/>
        <v>0</v>
      </c>
      <c r="F94" s="2">
        <f t="shared" si="34"/>
        <v>0.26687258326468882</v>
      </c>
      <c r="G94" s="2">
        <f t="shared" si="13"/>
        <v>0</v>
      </c>
      <c r="J94" s="2">
        <f t="shared" ref="J94" si="1495">J50/J$53</f>
        <v>0.11264818102058721</v>
      </c>
      <c r="K94" s="2">
        <f t="shared" ref="K94" si="1496">IF(J94&gt;0.5,1,0)</f>
        <v>0</v>
      </c>
      <c r="L94" s="2">
        <f t="shared" ref="L94" si="1497">L50/L$53</f>
        <v>0.31040367699903959</v>
      </c>
      <c r="M94" s="2">
        <f t="shared" ref="M94" si="1498">IF(L94&gt;0.5,1,0)</f>
        <v>0</v>
      </c>
      <c r="P94" s="2">
        <f t="shared" ref="P94" si="1499">P50/P$53</f>
        <v>4.4588595442126858E-2</v>
      </c>
      <c r="Q94" s="2">
        <f t="shared" ref="Q94" si="1500">IF(P94&gt;0.5,1,0)</f>
        <v>0</v>
      </c>
      <c r="R94" s="2">
        <f t="shared" ref="R94" si="1501">R50/R$53</f>
        <v>0.31372401578283665</v>
      </c>
      <c r="S94" s="2">
        <f t="shared" ref="S94" si="1502">IF(R94&gt;0.5,1,0)</f>
        <v>0</v>
      </c>
      <c r="V94" s="2">
        <f t="shared" ref="V94" si="1503">V50/V$53</f>
        <v>0.21508331231289832</v>
      </c>
      <c r="W94" s="2">
        <f t="shared" ref="W94" si="1504">IF(V94&gt;0.5,1,0)</f>
        <v>0</v>
      </c>
      <c r="X94" s="2">
        <f t="shared" ref="X94" si="1505">X50/X$53</f>
        <v>0.3163303717265662</v>
      </c>
      <c r="Y94" s="2">
        <f t="shared" ref="Y94" si="1506">IF(X94&gt;0.5,1,0)</f>
        <v>0</v>
      </c>
      <c r="AB94" s="2">
        <f t="shared" ref="AB94" si="1507">AB50/AB$53</f>
        <v>0.29746842501463744</v>
      </c>
      <c r="AC94" s="2">
        <f t="shared" ref="AC94" si="1508">IF(AB94&gt;0.5,1,0)</f>
        <v>0</v>
      </c>
      <c r="AD94" s="2">
        <f t="shared" ref="AD94" si="1509">AD50/AD$53</f>
        <v>0.44588581056904181</v>
      </c>
      <c r="AE94" s="2">
        <f t="shared" ref="AE94" si="1510">IF(AD94&gt;0.5,1,0)</f>
        <v>0</v>
      </c>
      <c r="AH94" s="2">
        <f t="shared" ref="AH94" si="1511">AH50/AH$53</f>
        <v>7.0334154203455665E-2</v>
      </c>
      <c r="AI94" s="2">
        <f t="shared" ref="AI94" si="1512">IF(AH94&gt;0.5,1,0)</f>
        <v>0</v>
      </c>
      <c r="AJ94" s="2">
        <f t="shared" ref="AJ94" si="1513">AJ50/AJ$53</f>
        <v>0.23011986296949341</v>
      </c>
      <c r="AK94" s="2">
        <f t="shared" ref="AK94" si="1514">IF(AJ94&gt;0.5,1,0)</f>
        <v>0</v>
      </c>
      <c r="AN94" s="2">
        <f t="shared" ref="AN94" si="1515">AN50/AN$53</f>
        <v>7.5206409257816839E-2</v>
      </c>
      <c r="AO94" s="2">
        <f t="shared" ref="AO94" si="1516">IF(AN94&gt;0.5,1,0)</f>
        <v>0</v>
      </c>
      <c r="AP94" s="2">
        <f t="shared" ref="AP94" si="1517">AP50/AP$53</f>
        <v>0.36326035151542263</v>
      </c>
      <c r="AQ94" s="2">
        <f t="shared" ref="AQ94" si="1518">IF(AP94&gt;0.5,1,0)</f>
        <v>0</v>
      </c>
      <c r="AT94" s="2">
        <f t="shared" ref="AT94" si="1519">AT50/AT$53</f>
        <v>6.9731635608019982E-2</v>
      </c>
      <c r="AU94" s="2">
        <f t="shared" ref="AU94" si="1520">IF(AT94&gt;0.5,1,0)</f>
        <v>0</v>
      </c>
      <c r="AV94" s="2">
        <f t="shared" ref="AV94" si="1521">AV50/AV$53</f>
        <v>0.27754831567712512</v>
      </c>
      <c r="AW94" s="2">
        <f t="shared" ref="AW94" si="1522">IF(AV94&gt;0.5,1,0)</f>
        <v>0</v>
      </c>
      <c r="AZ94" s="2">
        <f t="shared" ref="AZ94" si="1523">AZ50/AZ$53</f>
        <v>0.12362260048785662</v>
      </c>
      <c r="BA94" s="2">
        <f t="shared" ref="BA94" si="1524">IF(AZ94&gt;0.5,1,0)</f>
        <v>0</v>
      </c>
      <c r="BB94" s="2">
        <f t="shared" ref="BB94" si="1525">BB50/BB$53</f>
        <v>0.29906943146086512</v>
      </c>
      <c r="BC94" s="2">
        <f t="shared" ref="BC94" si="1526">IF(BB94&gt;0.5,1,0)</f>
        <v>0</v>
      </c>
      <c r="BF94" s="2">
        <f t="shared" ref="BF94" si="1527">BF50/BF$53</f>
        <v>3.6313831842609959E-2</v>
      </c>
      <c r="BG94" s="2">
        <f t="shared" ref="BG94" si="1528">IF(BF94&gt;0.5,1,0)</f>
        <v>0</v>
      </c>
      <c r="BH94" s="2">
        <f t="shared" ref="BH94" si="1529">BH50/BH$53</f>
        <v>0.32034017987020974</v>
      </c>
      <c r="BI94" s="2">
        <f t="shared" ref="BI94" si="1530">IF(BH94&gt;0.5,1,0)</f>
        <v>0</v>
      </c>
      <c r="BL94" s="2">
        <f t="shared" ref="BL94" si="1531">BL50/BL$53</f>
        <v>0.2583780110545259</v>
      </c>
      <c r="BM94" s="2">
        <f t="shared" ref="BM94" si="1532">IF(BL94&gt;0.5,1,0)</f>
        <v>0</v>
      </c>
      <c r="BN94" s="2">
        <f t="shared" ref="BN94" si="1533">BN50/BN$53</f>
        <v>0.3876606508966613</v>
      </c>
      <c r="BO94" s="2">
        <f t="shared" ref="BO94" si="1534">IF(BN94&gt;0.5,1,0)</f>
        <v>0</v>
      </c>
    </row>
    <row r="95" spans="4:67" x14ac:dyDescent="0.45">
      <c r="D95" s="2">
        <f t="shared" si="34"/>
        <v>3.5765868270425286E-2</v>
      </c>
      <c r="E95" s="2">
        <f t="shared" si="13"/>
        <v>0</v>
      </c>
      <c r="F95" s="2">
        <f t="shared" si="34"/>
        <v>0.2336042886989978</v>
      </c>
      <c r="G95" s="2">
        <f t="shared" si="13"/>
        <v>0</v>
      </c>
      <c r="J95" s="2">
        <f t="shared" ref="J95" si="1535">J51/J$53</f>
        <v>9.0945570042099383E-2</v>
      </c>
      <c r="K95" s="2">
        <f t="shared" ref="K95" si="1536">IF(J95&gt;0.5,1,0)</f>
        <v>0</v>
      </c>
      <c r="L95" s="2">
        <f t="shared" ref="L95" si="1537">L51/L$53</f>
        <v>0.31526599093894492</v>
      </c>
      <c r="M95" s="2">
        <f t="shared" ref="M95" si="1538">IF(L95&gt;0.5,1,0)</f>
        <v>0</v>
      </c>
      <c r="P95" s="2">
        <f t="shared" ref="P95" si="1539">P51/P$53</f>
        <v>4.1106661253689419E-2</v>
      </c>
      <c r="Q95" s="2">
        <f t="shared" ref="Q95" si="1540">IF(P95&gt;0.5,1,0)</f>
        <v>0</v>
      </c>
      <c r="R95" s="2">
        <f t="shared" ref="R95" si="1541">R51/R$53</f>
        <v>0.29475453380577521</v>
      </c>
      <c r="S95" s="2">
        <f t="shared" ref="S95" si="1542">IF(R95&gt;0.5,1,0)</f>
        <v>0</v>
      </c>
      <c r="V95" s="2">
        <f t="shared" ref="V95" si="1543">V51/V$53</f>
        <v>0.20322683508397862</v>
      </c>
      <c r="W95" s="2">
        <f t="shared" ref="W95" si="1544">IF(V95&gt;0.5,1,0)</f>
        <v>0</v>
      </c>
      <c r="X95" s="2">
        <f t="shared" ref="X95" si="1545">X51/X$53</f>
        <v>0.3170308573747937</v>
      </c>
      <c r="Y95" s="2">
        <f t="shared" ref="Y95" si="1546">IF(X95&gt;0.5,1,0)</f>
        <v>0</v>
      </c>
      <c r="AB95" s="2">
        <f t="shared" ref="AB95" si="1547">AB51/AB$53</f>
        <v>0.21878537374187973</v>
      </c>
      <c r="AC95" s="2">
        <f t="shared" ref="AC95" si="1548">IF(AB95&gt;0.5,1,0)</f>
        <v>0</v>
      </c>
      <c r="AD95" s="2">
        <f t="shared" ref="AD95" si="1549">AD51/AD$53</f>
        <v>0.44473702576623508</v>
      </c>
      <c r="AE95" s="2">
        <f t="shared" ref="AE95" si="1550">IF(AD95&gt;0.5,1,0)</f>
        <v>0</v>
      </c>
      <c r="AH95" s="2">
        <f t="shared" ref="AH95" si="1551">AH51/AH$53</f>
        <v>5.9461028690411845E-2</v>
      </c>
      <c r="AI95" s="2">
        <f t="shared" ref="AI95" si="1552">IF(AH95&gt;0.5,1,0)</f>
        <v>0</v>
      </c>
      <c r="AJ95" s="2">
        <f t="shared" ref="AJ95" si="1553">AJ51/AJ$53</f>
        <v>0.19752735834200313</v>
      </c>
      <c r="AK95" s="2">
        <f t="shared" ref="AK95" si="1554">IF(AJ95&gt;0.5,1,0)</f>
        <v>0</v>
      </c>
      <c r="AN95" s="2">
        <f t="shared" ref="AN95" si="1555">AN51/AN$53</f>
        <v>6.8801973220577878E-2</v>
      </c>
      <c r="AO95" s="2">
        <f t="shared" ref="AO95" si="1556">IF(AN95&gt;0.5,1,0)</f>
        <v>0</v>
      </c>
      <c r="AP95" s="2">
        <f t="shared" ref="AP95" si="1557">AP51/AP$53</f>
        <v>0.37577933001846292</v>
      </c>
      <c r="AQ95" s="2">
        <f t="shared" ref="AQ95" si="1558">IF(AP95&gt;0.5,1,0)</f>
        <v>0</v>
      </c>
      <c r="AT95" s="2">
        <f t="shared" ref="AT95" si="1559">AT51/AT$53</f>
        <v>5.7890296291383904E-2</v>
      </c>
      <c r="AU95" s="2">
        <f t="shared" ref="AU95" si="1560">IF(AT95&gt;0.5,1,0)</f>
        <v>0</v>
      </c>
      <c r="AV95" s="2">
        <f t="shared" ref="AV95" si="1561">AV51/AV$53</f>
        <v>0.2433017403346594</v>
      </c>
      <c r="AW95" s="2">
        <f t="shared" ref="AW95" si="1562">IF(AV95&gt;0.5,1,0)</f>
        <v>0</v>
      </c>
      <c r="AZ95" s="2">
        <f t="shared" ref="AZ95" si="1563">AZ51/AZ$53</f>
        <v>0.10127929791070102</v>
      </c>
      <c r="BA95" s="2">
        <f t="shared" ref="BA95" si="1564">IF(AZ95&gt;0.5,1,0)</f>
        <v>0</v>
      </c>
      <c r="BB95" s="2">
        <f t="shared" ref="BB95" si="1565">BB51/BB$53</f>
        <v>0.24522393133338999</v>
      </c>
      <c r="BC95" s="2">
        <f t="shared" ref="BC95" si="1566">IF(BB95&gt;0.5,1,0)</f>
        <v>0</v>
      </c>
      <c r="BF95" s="2">
        <f t="shared" ref="BF95" si="1567">BF51/BF$53</f>
        <v>3.0052556592569061E-2</v>
      </c>
      <c r="BG95" s="2">
        <f t="shared" ref="BG95" si="1568">IF(BF95&gt;0.5,1,0)</f>
        <v>0</v>
      </c>
      <c r="BH95" s="2">
        <f t="shared" ref="BH95" si="1569">BH51/BH$53</f>
        <v>0.30853458195528988</v>
      </c>
      <c r="BI95" s="2">
        <f t="shared" ref="BI95" si="1570">IF(BH95&gt;0.5,1,0)</f>
        <v>0</v>
      </c>
      <c r="BL95" s="2">
        <f t="shared" ref="BL95" si="1571">BL51/BL$53</f>
        <v>0.23383087918643747</v>
      </c>
      <c r="BM95" s="2">
        <f t="shared" ref="BM95" si="1572">IF(BL95&gt;0.5,1,0)</f>
        <v>0</v>
      </c>
      <c r="BN95" s="2">
        <f t="shared" ref="BN95" si="1573">BN51/BN$53</f>
        <v>0.34226155216519455</v>
      </c>
      <c r="BO95" s="2">
        <f t="shared" ref="BO95" si="1574">IF(BN95&gt;0.5,1,0)</f>
        <v>0</v>
      </c>
    </row>
    <row r="97" spans="3:70" x14ac:dyDescent="0.45">
      <c r="C97" s="2" t="s">
        <v>239</v>
      </c>
      <c r="E97" s="2">
        <f>SUM(E55:E95)*0.2</f>
        <v>1.6</v>
      </c>
      <c r="G97" s="2">
        <f>SUM(G55:G95)*0.2</f>
        <v>4.4000000000000004</v>
      </c>
      <c r="K97" s="2">
        <f>SUM(K55:K95)*0.2</f>
        <v>2.4000000000000004</v>
      </c>
      <c r="M97" s="2">
        <f>SUM(M55:M95)*0.2</f>
        <v>4.8000000000000007</v>
      </c>
      <c r="Q97" s="2">
        <f>SUM(Q55:Q95)*0.2</f>
        <v>2</v>
      </c>
      <c r="S97" s="2">
        <f>SUM(S55:S95)*0.2</f>
        <v>4.6000000000000005</v>
      </c>
      <c r="W97" s="2">
        <f>SUM(W55:W95)*0.2</f>
        <v>3.2</v>
      </c>
      <c r="Y97" s="2">
        <f>SUM(Y55:Y95)*0.2</f>
        <v>3.4000000000000004</v>
      </c>
      <c r="AC97" s="2">
        <f>SUM(AC55:AC95)*0.2</f>
        <v>5.2</v>
      </c>
      <c r="AE97" s="2">
        <f>SUM(AE55:AE95)*0.2</f>
        <v>5</v>
      </c>
      <c r="AI97" s="2">
        <f>SUM(AI55:AI95)*0.2</f>
        <v>2.6</v>
      </c>
      <c r="AK97" s="2">
        <f>SUM(AK55:AK95)*0.2</f>
        <v>5</v>
      </c>
      <c r="AO97" s="2">
        <f>SUM(AO55:AO95)*0.2</f>
        <v>3</v>
      </c>
      <c r="AQ97" s="2">
        <f>SUM(AQ55:AQ95)*0.2</f>
        <v>4.6000000000000005</v>
      </c>
      <c r="AU97" s="2">
        <f>SUM(AU55:AU95)*0.2</f>
        <v>1.6</v>
      </c>
      <c r="AW97" s="2">
        <f>SUM(AW55:AW95)*0.2</f>
        <v>5.2</v>
      </c>
      <c r="BA97" s="2">
        <f>SUM(BA55:BA95)*0.2</f>
        <v>4.6000000000000005</v>
      </c>
      <c r="BC97" s="2">
        <f>SUM(BC55:BC95)*0.2</f>
        <v>5</v>
      </c>
      <c r="BG97" s="2">
        <f>SUM(BG55:BG95)*0.2</f>
        <v>1.2000000000000002</v>
      </c>
      <c r="BI97" s="2">
        <f>SUM(BI55:BI95)*0.2</f>
        <v>4.4000000000000004</v>
      </c>
      <c r="BM97" s="2">
        <f>SUM(BM55:BM95)*0.2</f>
        <v>3.8000000000000003</v>
      </c>
      <c r="BO97" s="2">
        <f>SUM(BO55:BO95)*0.2</f>
        <v>5.6000000000000005</v>
      </c>
      <c r="BP97" s="2">
        <f t="shared" ref="BP97" si="1575">AVERAGE(E97,K97,Q97,W97,AC97,AI97,AO97,AU97,BA97,BG97,BM97)</f>
        <v>2.8363636363636364</v>
      </c>
      <c r="BR97" s="2">
        <f>AVERAGE(G97,M97,S97,Y97,AE97,AK97,AQ97,AW97,BC97,BI97,BO97)</f>
        <v>4.7272727272727275</v>
      </c>
    </row>
    <row r="100" spans="3:70" x14ac:dyDescent="0.45">
      <c r="G100" s="2">
        <f>G97</f>
        <v>4.4000000000000004</v>
      </c>
    </row>
    <row r="101" spans="3:70" x14ac:dyDescent="0.45">
      <c r="G101" s="2">
        <f>M97</f>
        <v>4.8000000000000007</v>
      </c>
    </row>
    <row r="102" spans="3:70" x14ac:dyDescent="0.45">
      <c r="G102" s="2">
        <f>S97</f>
        <v>4.6000000000000005</v>
      </c>
    </row>
    <row r="103" spans="3:70" x14ac:dyDescent="0.45">
      <c r="G103" s="2">
        <f>Y97</f>
        <v>3.4000000000000004</v>
      </c>
    </row>
    <row r="104" spans="3:70" x14ac:dyDescent="0.45">
      <c r="G104" s="2">
        <f>AE97</f>
        <v>5</v>
      </c>
    </row>
    <row r="105" spans="3:70" x14ac:dyDescent="0.45">
      <c r="G105" s="2">
        <f>AK97</f>
        <v>5</v>
      </c>
    </row>
    <row r="106" spans="3:70" x14ac:dyDescent="0.45">
      <c r="G106" s="2">
        <f>AQ97</f>
        <v>4.6000000000000005</v>
      </c>
    </row>
    <row r="107" spans="3:70" x14ac:dyDescent="0.45">
      <c r="G107" s="2">
        <f>AW97</f>
        <v>5.2</v>
      </c>
    </row>
    <row r="108" spans="3:70" x14ac:dyDescent="0.45">
      <c r="G108" s="2">
        <f>BC97</f>
        <v>5</v>
      </c>
    </row>
    <row r="109" spans="3:70" x14ac:dyDescent="0.45">
      <c r="G109" s="2">
        <f>BI97</f>
        <v>4.4000000000000004</v>
      </c>
    </row>
    <row r="110" spans="3:70" x14ac:dyDescent="0.45">
      <c r="G110" s="2">
        <f>BO97</f>
        <v>5.6000000000000005</v>
      </c>
    </row>
    <row r="112" spans="3:70" x14ac:dyDescent="0.45">
      <c r="G112" s="2">
        <f>AVERAGE(G100:G110)</f>
        <v>4.7272727272727275</v>
      </c>
    </row>
    <row r="113" spans="7:7" x14ac:dyDescent="0.45">
      <c r="G113" s="2">
        <f>STDEV(G100:G110)</f>
        <v>0.56761062197761258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R97"/>
  <sheetViews>
    <sheetView topLeftCell="AN1" workbookViewId="0">
      <selection activeCell="AX33" sqref="AX33"/>
    </sheetView>
  </sheetViews>
  <sheetFormatPr defaultColWidth="9.73046875" defaultRowHeight="14.25" x14ac:dyDescent="0.45"/>
  <cols>
    <col min="1" max="16384" width="9.73046875" style="2"/>
  </cols>
  <sheetData>
    <row r="1" spans="1:68" x14ac:dyDescent="0.45">
      <c r="A1" s="2" t="s">
        <v>195</v>
      </c>
      <c r="G1" s="2" t="s">
        <v>195</v>
      </c>
      <c r="M1" s="2" t="s">
        <v>195</v>
      </c>
      <c r="S1" s="2" t="s">
        <v>195</v>
      </c>
      <c r="Y1" s="2" t="s">
        <v>195</v>
      </c>
      <c r="AE1" s="2" t="s">
        <v>195</v>
      </c>
      <c r="AK1" s="2" t="s">
        <v>195</v>
      </c>
      <c r="AQ1" s="2" t="s">
        <v>195</v>
      </c>
      <c r="AW1" s="2" t="s">
        <v>195</v>
      </c>
      <c r="BC1" s="2" t="s">
        <v>195</v>
      </c>
      <c r="BI1" s="2" t="s">
        <v>195</v>
      </c>
    </row>
    <row r="2" spans="1:68" x14ac:dyDescent="0.45">
      <c r="A2" s="2" t="s">
        <v>196</v>
      </c>
      <c r="G2" s="2" t="s">
        <v>196</v>
      </c>
      <c r="M2" s="2" t="s">
        <v>196</v>
      </c>
      <c r="S2" s="2" t="s">
        <v>196</v>
      </c>
      <c r="Y2" s="2" t="s">
        <v>196</v>
      </c>
      <c r="AE2" s="2" t="s">
        <v>196</v>
      </c>
      <c r="AK2" s="2" t="s">
        <v>196</v>
      </c>
      <c r="AQ2" s="2" t="s">
        <v>196</v>
      </c>
      <c r="AW2" s="2" t="s">
        <v>196</v>
      </c>
      <c r="BC2" s="2" t="s">
        <v>196</v>
      </c>
      <c r="BI2" s="2" t="s">
        <v>196</v>
      </c>
    </row>
    <row r="3" spans="1:68" x14ac:dyDescent="0.45">
      <c r="A3" s="2" t="s">
        <v>197</v>
      </c>
      <c r="G3" s="2" t="s">
        <v>197</v>
      </c>
      <c r="M3" s="2" t="s">
        <v>197</v>
      </c>
      <c r="S3" s="2" t="s">
        <v>197</v>
      </c>
      <c r="Y3" s="2" t="s">
        <v>197</v>
      </c>
      <c r="AE3" s="2" t="s">
        <v>197</v>
      </c>
      <c r="AK3" s="2" t="s">
        <v>197</v>
      </c>
      <c r="AQ3" s="2" t="s">
        <v>197</v>
      </c>
      <c r="AW3" s="2" t="s">
        <v>197</v>
      </c>
      <c r="BC3" s="2" t="s">
        <v>197</v>
      </c>
      <c r="BI3" s="2" t="s">
        <v>197</v>
      </c>
    </row>
    <row r="4" spans="1:68" x14ac:dyDescent="0.45">
      <c r="A4" s="2" t="s">
        <v>198</v>
      </c>
      <c r="G4" s="2" t="s">
        <v>198</v>
      </c>
      <c r="M4" s="2" t="s">
        <v>198</v>
      </c>
      <c r="S4" s="2" t="s">
        <v>198</v>
      </c>
      <c r="Y4" s="2" t="s">
        <v>198</v>
      </c>
      <c r="AE4" s="2" t="s">
        <v>198</v>
      </c>
      <c r="AK4" s="2" t="s">
        <v>198</v>
      </c>
      <c r="AQ4" s="2" t="s">
        <v>198</v>
      </c>
      <c r="AW4" s="2" t="s">
        <v>198</v>
      </c>
      <c r="BC4" s="2" t="s">
        <v>198</v>
      </c>
      <c r="BI4" s="2" t="s">
        <v>198</v>
      </c>
    </row>
    <row r="5" spans="1:68" x14ac:dyDescent="0.45">
      <c r="A5" s="2" t="s">
        <v>199</v>
      </c>
      <c r="G5" s="2" t="s">
        <v>199</v>
      </c>
      <c r="M5" s="2" t="s">
        <v>199</v>
      </c>
      <c r="S5" s="2" t="s">
        <v>199</v>
      </c>
      <c r="Y5" s="2" t="s">
        <v>199</v>
      </c>
      <c r="AE5" s="2" t="s">
        <v>199</v>
      </c>
      <c r="AK5" s="2" t="s">
        <v>199</v>
      </c>
      <c r="AQ5" s="2" t="s">
        <v>199</v>
      </c>
      <c r="AW5" s="2" t="s">
        <v>199</v>
      </c>
      <c r="BC5" s="2" t="s">
        <v>199</v>
      </c>
      <c r="BI5" s="2" t="s">
        <v>199</v>
      </c>
    </row>
    <row r="6" spans="1:68" x14ac:dyDescent="0.45">
      <c r="A6" s="2" t="s">
        <v>200</v>
      </c>
      <c r="G6" s="2" t="s">
        <v>200</v>
      </c>
      <c r="M6" s="2" t="s">
        <v>200</v>
      </c>
      <c r="S6" s="2" t="s">
        <v>200</v>
      </c>
      <c r="Y6" s="2" t="s">
        <v>200</v>
      </c>
      <c r="AE6" s="2" t="s">
        <v>200</v>
      </c>
      <c r="AK6" s="2" t="s">
        <v>200</v>
      </c>
      <c r="AQ6" s="2" t="s">
        <v>200</v>
      </c>
      <c r="AW6" s="2" t="s">
        <v>200</v>
      </c>
      <c r="BC6" s="2" t="s">
        <v>200</v>
      </c>
      <c r="BI6" s="2" t="s">
        <v>200</v>
      </c>
    </row>
    <row r="7" spans="1:68" x14ac:dyDescent="0.45">
      <c r="A7" s="2" t="s">
        <v>201</v>
      </c>
      <c r="G7" s="2" t="s">
        <v>207</v>
      </c>
      <c r="M7" s="2" t="s">
        <v>209</v>
      </c>
      <c r="S7" s="2" t="s">
        <v>211</v>
      </c>
      <c r="Y7" s="2" t="s">
        <v>213</v>
      </c>
      <c r="AE7" s="2" t="s">
        <v>215</v>
      </c>
      <c r="AK7" s="2" t="s">
        <v>217</v>
      </c>
      <c r="AQ7" s="2" t="s">
        <v>219</v>
      </c>
      <c r="AW7" s="2" t="s">
        <v>221</v>
      </c>
      <c r="BC7" s="2" t="s">
        <v>223</v>
      </c>
      <c r="BI7" s="2" t="s">
        <v>225</v>
      </c>
    </row>
    <row r="9" spans="1:68" x14ac:dyDescent="0.45">
      <c r="A9" s="2" t="s">
        <v>202</v>
      </c>
      <c r="G9" s="2" t="s">
        <v>208</v>
      </c>
      <c r="M9" s="2" t="s">
        <v>210</v>
      </c>
      <c r="S9" s="2" t="s">
        <v>212</v>
      </c>
      <c r="Y9" s="2" t="s">
        <v>214</v>
      </c>
      <c r="AE9" s="2" t="s">
        <v>216</v>
      </c>
      <c r="AK9" s="2" t="s">
        <v>218</v>
      </c>
      <c r="AQ9" s="2" t="s">
        <v>220</v>
      </c>
      <c r="AW9" s="2" t="s">
        <v>222</v>
      </c>
      <c r="BC9" s="2" t="s">
        <v>224</v>
      </c>
      <c r="BI9" s="2" t="s">
        <v>226</v>
      </c>
    </row>
    <row r="10" spans="1:68" x14ac:dyDescent="0.45">
      <c r="A10" s="2" t="s">
        <v>203</v>
      </c>
      <c r="B10" s="2" t="s">
        <v>204</v>
      </c>
      <c r="C10" s="2" t="s">
        <v>205</v>
      </c>
      <c r="D10" s="2" t="s">
        <v>227</v>
      </c>
      <c r="E10" s="2" t="s">
        <v>206</v>
      </c>
      <c r="F10" s="2" t="s">
        <v>227</v>
      </c>
      <c r="G10" s="2" t="s">
        <v>203</v>
      </c>
      <c r="H10" s="2" t="s">
        <v>204</v>
      </c>
      <c r="I10" s="2" t="s">
        <v>205</v>
      </c>
      <c r="J10" s="2" t="s">
        <v>228</v>
      </c>
      <c r="K10" s="2" t="s">
        <v>206</v>
      </c>
      <c r="L10" s="2" t="s">
        <v>228</v>
      </c>
      <c r="M10" s="2" t="s">
        <v>203</v>
      </c>
      <c r="N10" s="2" t="s">
        <v>204</v>
      </c>
      <c r="O10" s="2" t="s">
        <v>205</v>
      </c>
      <c r="P10" s="2" t="s">
        <v>229</v>
      </c>
      <c r="Q10" s="2" t="s">
        <v>206</v>
      </c>
      <c r="R10" s="2" t="s">
        <v>229</v>
      </c>
      <c r="S10" s="2" t="s">
        <v>203</v>
      </c>
      <c r="T10" s="2" t="s">
        <v>204</v>
      </c>
      <c r="U10" s="2" t="s">
        <v>205</v>
      </c>
      <c r="V10" s="2" t="s">
        <v>230</v>
      </c>
      <c r="W10" s="2" t="s">
        <v>206</v>
      </c>
      <c r="X10" s="2" t="s">
        <v>230</v>
      </c>
      <c r="Y10" s="2" t="s">
        <v>203</v>
      </c>
      <c r="Z10" s="2" t="s">
        <v>204</v>
      </c>
      <c r="AA10" s="2" t="s">
        <v>205</v>
      </c>
      <c r="AB10" s="2" t="s">
        <v>231</v>
      </c>
      <c r="AC10" s="2" t="s">
        <v>206</v>
      </c>
      <c r="AD10" s="2" t="s">
        <v>231</v>
      </c>
      <c r="AE10" s="2" t="s">
        <v>203</v>
      </c>
      <c r="AF10" s="2" t="s">
        <v>204</v>
      </c>
      <c r="AG10" s="2" t="s">
        <v>205</v>
      </c>
      <c r="AH10" s="2" t="s">
        <v>232</v>
      </c>
      <c r="AI10" s="2" t="s">
        <v>206</v>
      </c>
      <c r="AJ10" s="2" t="s">
        <v>232</v>
      </c>
      <c r="AK10" s="2" t="s">
        <v>203</v>
      </c>
      <c r="AL10" s="2" t="s">
        <v>204</v>
      </c>
      <c r="AM10" s="2" t="s">
        <v>205</v>
      </c>
      <c r="AN10" s="2" t="s">
        <v>233</v>
      </c>
      <c r="AO10" s="2" t="s">
        <v>206</v>
      </c>
      <c r="AP10" s="2" t="s">
        <v>233</v>
      </c>
      <c r="AQ10" s="2" t="s">
        <v>203</v>
      </c>
      <c r="AR10" s="2" t="s">
        <v>204</v>
      </c>
      <c r="AS10" s="2" t="s">
        <v>205</v>
      </c>
      <c r="AT10" s="2" t="s">
        <v>234</v>
      </c>
      <c r="AU10" s="2" t="s">
        <v>206</v>
      </c>
      <c r="AV10" s="2" t="s">
        <v>234</v>
      </c>
      <c r="AW10" s="2" t="s">
        <v>203</v>
      </c>
      <c r="AX10" s="2" t="s">
        <v>204</v>
      </c>
      <c r="AY10" s="2" t="s">
        <v>205</v>
      </c>
      <c r="AZ10" s="2" t="s">
        <v>235</v>
      </c>
      <c r="BA10" s="2" t="s">
        <v>206</v>
      </c>
      <c r="BB10" s="2" t="s">
        <v>235</v>
      </c>
      <c r="BC10" s="2" t="s">
        <v>203</v>
      </c>
      <c r="BD10" s="2" t="s">
        <v>204</v>
      </c>
      <c r="BE10" s="2" t="s">
        <v>205</v>
      </c>
      <c r="BF10" s="2" t="s">
        <v>236</v>
      </c>
      <c r="BG10" s="2" t="s">
        <v>206</v>
      </c>
      <c r="BH10" s="2" t="s">
        <v>236</v>
      </c>
      <c r="BI10" s="2" t="s">
        <v>203</v>
      </c>
      <c r="BJ10" s="2" t="s">
        <v>204</v>
      </c>
      <c r="BK10" s="2" t="s">
        <v>205</v>
      </c>
      <c r="BL10" s="2" t="s">
        <v>237</v>
      </c>
      <c r="BM10" s="2" t="s">
        <v>206</v>
      </c>
      <c r="BN10" s="2" t="s">
        <v>237</v>
      </c>
      <c r="BP10" s="2" t="s">
        <v>238</v>
      </c>
    </row>
    <row r="11" spans="1:68" x14ac:dyDescent="0.45">
      <c r="A11" s="2">
        <v>-4</v>
      </c>
      <c r="B11" s="2">
        <v>4</v>
      </c>
      <c r="C11" s="2">
        <v>2.3387699999999998</v>
      </c>
      <c r="D11" s="2">
        <v>1.2895300000000001E-3</v>
      </c>
      <c r="E11" s="2">
        <v>7260.5042020000001</v>
      </c>
      <c r="F11" s="2">
        <v>0.31346499999999999</v>
      </c>
      <c r="G11" s="2">
        <v>-4</v>
      </c>
      <c r="H11" s="2">
        <v>4</v>
      </c>
      <c r="I11" s="2">
        <v>2.34999</v>
      </c>
      <c r="J11" s="2">
        <v>1.44282E-3</v>
      </c>
      <c r="K11" s="2">
        <v>7260.5042020000001</v>
      </c>
      <c r="L11" s="2">
        <v>0.24168700000000001</v>
      </c>
      <c r="M11" s="2">
        <v>-4</v>
      </c>
      <c r="N11" s="2">
        <v>4</v>
      </c>
      <c r="O11" s="2">
        <v>2.3451900000000001</v>
      </c>
      <c r="P11" s="2">
        <v>1.7663399999999999E-3</v>
      </c>
      <c r="Q11" s="2">
        <v>7260.5042020000001</v>
      </c>
      <c r="R11" s="2">
        <v>0.25010700000000002</v>
      </c>
      <c r="S11" s="2">
        <v>-4</v>
      </c>
      <c r="T11" s="2">
        <v>4</v>
      </c>
      <c r="U11" s="2">
        <v>2.3529300000000002</v>
      </c>
      <c r="V11" s="2">
        <v>1.7551299999999999E-3</v>
      </c>
      <c r="W11" s="2">
        <v>7260.5042020000001</v>
      </c>
      <c r="X11" s="2">
        <v>0.38917600000000002</v>
      </c>
      <c r="Y11" s="2">
        <v>-4</v>
      </c>
      <c r="Z11" s="2">
        <v>4</v>
      </c>
      <c r="AA11" s="2">
        <v>2.3698700000000001</v>
      </c>
      <c r="AB11" s="2">
        <v>3.9930699999999996E-3</v>
      </c>
      <c r="AC11" s="2">
        <v>7260.5042020000001</v>
      </c>
      <c r="AD11" s="2">
        <v>0.439168</v>
      </c>
      <c r="AE11" s="2">
        <v>-4</v>
      </c>
      <c r="AF11" s="2">
        <v>4</v>
      </c>
      <c r="AG11" s="2">
        <v>2.3646600000000002</v>
      </c>
      <c r="AH11" s="2">
        <v>1.4532200000000001E-3</v>
      </c>
      <c r="AI11" s="2">
        <v>7260.5042020000001</v>
      </c>
      <c r="AJ11" s="2">
        <v>0.200598</v>
      </c>
      <c r="AK11" s="2">
        <v>-4</v>
      </c>
      <c r="AL11" s="2">
        <v>4</v>
      </c>
      <c r="AM11" s="2">
        <v>2.3633700000000002</v>
      </c>
      <c r="AN11" s="2">
        <v>1.9046600000000001E-3</v>
      </c>
      <c r="AO11" s="2">
        <v>7260.5042020000001</v>
      </c>
      <c r="AP11" s="2">
        <v>0.23038700000000001</v>
      </c>
      <c r="AQ11" s="2">
        <v>-4</v>
      </c>
      <c r="AR11" s="2">
        <v>4</v>
      </c>
      <c r="AS11" s="2">
        <v>2.3409599999999999</v>
      </c>
      <c r="AT11" s="2">
        <v>1.4149E-3</v>
      </c>
      <c r="AU11" s="2">
        <v>7260.5042020000001</v>
      </c>
      <c r="AV11" s="2">
        <v>0.14698800000000001</v>
      </c>
      <c r="AW11" s="2">
        <v>-4</v>
      </c>
      <c r="AX11" s="2">
        <v>4</v>
      </c>
      <c r="AY11" s="2">
        <v>2.3375300000000001</v>
      </c>
      <c r="AZ11" s="2">
        <v>1.0739600000000001E-3</v>
      </c>
      <c r="BA11" s="2">
        <v>7260.5042020000001</v>
      </c>
      <c r="BB11" s="2">
        <v>0.17967</v>
      </c>
      <c r="BC11" s="2">
        <v>-4</v>
      </c>
      <c r="BD11" s="2">
        <v>4</v>
      </c>
      <c r="BE11" s="2">
        <v>2.33941</v>
      </c>
      <c r="BF11" s="2">
        <v>2.2314700000000002E-3</v>
      </c>
      <c r="BG11" s="2">
        <v>7260.5042020000001</v>
      </c>
      <c r="BH11" s="2">
        <v>0.20760899999999999</v>
      </c>
      <c r="BI11" s="2">
        <v>-4</v>
      </c>
      <c r="BJ11" s="2">
        <v>4</v>
      </c>
      <c r="BK11" s="2">
        <v>2.3568600000000002</v>
      </c>
      <c r="BL11" s="2">
        <v>1.49793E-3</v>
      </c>
      <c r="BM11" s="2">
        <v>7260.5042020000001</v>
      </c>
      <c r="BN11" s="2">
        <v>0.240812</v>
      </c>
      <c r="BP11" s="2">
        <f>AVERAGE(F11,L11,R11,X11,AD11,AJ11,AP11,AV11,BB11,BH11,BN11)</f>
        <v>0.25815154545454544</v>
      </c>
    </row>
    <row r="12" spans="1:68" x14ac:dyDescent="0.45">
      <c r="A12" s="2">
        <v>-3.8</v>
      </c>
      <c r="B12" s="2">
        <v>4</v>
      </c>
      <c r="C12" s="2">
        <v>2.2248299999999999</v>
      </c>
      <c r="D12" s="2">
        <v>1.4318099999999999E-3</v>
      </c>
      <c r="E12" s="2">
        <v>7260.5042020000001</v>
      </c>
      <c r="F12" s="2">
        <v>0.34356199999999998</v>
      </c>
      <c r="G12" s="2">
        <v>-3.8</v>
      </c>
      <c r="H12" s="2">
        <v>4</v>
      </c>
      <c r="I12" s="2">
        <v>2.2366199999999998</v>
      </c>
      <c r="J12" s="2">
        <v>1.5842300000000001E-3</v>
      </c>
      <c r="K12" s="2">
        <v>7260.5042020000001</v>
      </c>
      <c r="L12" s="2">
        <v>0.24767900000000001</v>
      </c>
      <c r="M12" s="2">
        <v>-3.8</v>
      </c>
      <c r="N12" s="2">
        <v>4</v>
      </c>
      <c r="O12" s="2">
        <v>2.2315800000000001</v>
      </c>
      <c r="P12" s="2">
        <v>2.0666999999999999E-3</v>
      </c>
      <c r="Q12" s="2">
        <v>7260.5042020000001</v>
      </c>
      <c r="R12" s="2">
        <v>0.29487099999999999</v>
      </c>
      <c r="S12" s="2">
        <v>-3.8</v>
      </c>
      <c r="T12" s="2">
        <v>4</v>
      </c>
      <c r="U12" s="2">
        <v>2.2397</v>
      </c>
      <c r="V12" s="2">
        <v>1.89331E-3</v>
      </c>
      <c r="W12" s="2">
        <v>7260.5042020000001</v>
      </c>
      <c r="X12" s="2">
        <v>0.43698799999999999</v>
      </c>
      <c r="Y12" s="2">
        <v>-3.8</v>
      </c>
      <c r="Z12" s="2">
        <v>4</v>
      </c>
      <c r="AA12" s="2">
        <v>2.2574900000000002</v>
      </c>
      <c r="AB12" s="2">
        <v>5.2898299999999997E-3</v>
      </c>
      <c r="AC12" s="2">
        <v>7260.5042020000001</v>
      </c>
      <c r="AD12" s="2">
        <v>0.47358499999999998</v>
      </c>
      <c r="AE12" s="2">
        <v>-3.8</v>
      </c>
      <c r="AF12" s="2">
        <v>4</v>
      </c>
      <c r="AG12" s="2">
        <v>2.2520199999999999</v>
      </c>
      <c r="AH12" s="2">
        <v>1.56664E-3</v>
      </c>
      <c r="AI12" s="2">
        <v>7260.5042020000001</v>
      </c>
      <c r="AJ12" s="2">
        <v>0.174987</v>
      </c>
      <c r="AK12" s="2">
        <v>-3.8</v>
      </c>
      <c r="AL12" s="2">
        <v>4</v>
      </c>
      <c r="AM12" s="2">
        <v>2.2506699999999999</v>
      </c>
      <c r="AN12" s="2">
        <v>2.32052E-3</v>
      </c>
      <c r="AO12" s="2">
        <v>7260.5042020000001</v>
      </c>
      <c r="AP12" s="2">
        <v>0.26272200000000001</v>
      </c>
      <c r="AQ12" s="2">
        <v>-3.8</v>
      </c>
      <c r="AR12" s="2">
        <v>4</v>
      </c>
      <c r="AS12" s="2">
        <v>2.2271299999999998</v>
      </c>
      <c r="AT12" s="2">
        <v>1.59005E-3</v>
      </c>
      <c r="AU12" s="2">
        <v>7260.5042020000001</v>
      </c>
      <c r="AV12" s="2">
        <v>0.13674800000000001</v>
      </c>
      <c r="AW12" s="2">
        <v>-3.8</v>
      </c>
      <c r="AX12" s="2">
        <v>4</v>
      </c>
      <c r="AY12" s="2">
        <v>2.2235200000000002</v>
      </c>
      <c r="AZ12" s="2">
        <v>1.19736E-3</v>
      </c>
      <c r="BA12" s="2">
        <v>7260.5042020000001</v>
      </c>
      <c r="BB12" s="2">
        <v>0.17305599999999999</v>
      </c>
      <c r="BC12" s="2">
        <v>-3.8</v>
      </c>
      <c r="BD12" s="2">
        <v>4</v>
      </c>
      <c r="BE12" s="2">
        <v>2.2254900000000002</v>
      </c>
      <c r="BF12" s="2">
        <v>2.4297400000000001E-3</v>
      </c>
      <c r="BG12" s="2">
        <v>7260.5042020000001</v>
      </c>
      <c r="BH12" s="2">
        <v>0.21310200000000001</v>
      </c>
      <c r="BI12" s="2">
        <v>-3.8</v>
      </c>
      <c r="BJ12" s="2">
        <v>4</v>
      </c>
      <c r="BK12" s="2">
        <v>2.24383</v>
      </c>
      <c r="BL12" s="2">
        <v>1.76892E-3</v>
      </c>
      <c r="BM12" s="2">
        <v>7260.5042020000001</v>
      </c>
      <c r="BN12" s="2">
        <v>0.24421100000000001</v>
      </c>
      <c r="BP12" s="2">
        <f t="shared" ref="BP12:BP51" si="0">AVERAGE(F12,L12,R12,X12,AD12,AJ12,AP12,AV12,BB12,BH12,BN12)</f>
        <v>0.27286463636363634</v>
      </c>
    </row>
    <row r="13" spans="1:68" x14ac:dyDescent="0.45">
      <c r="A13" s="2">
        <v>-3.6</v>
      </c>
      <c r="B13" s="2">
        <v>4</v>
      </c>
      <c r="C13" s="2">
        <v>2.1110500000000001</v>
      </c>
      <c r="D13" s="2">
        <v>1.57683E-3</v>
      </c>
      <c r="E13" s="2">
        <v>7260.5042020000001</v>
      </c>
      <c r="F13" s="2">
        <v>0.37853799999999999</v>
      </c>
      <c r="G13" s="2">
        <v>-3.6</v>
      </c>
      <c r="H13" s="2">
        <v>4</v>
      </c>
      <c r="I13" s="2">
        <v>2.1234700000000002</v>
      </c>
      <c r="J13" s="2">
        <v>1.71583E-3</v>
      </c>
      <c r="K13" s="2">
        <v>7260.5042020000001</v>
      </c>
      <c r="L13" s="2">
        <v>0.26452300000000001</v>
      </c>
      <c r="M13" s="2">
        <v>-3.6</v>
      </c>
      <c r="N13" s="2">
        <v>4</v>
      </c>
      <c r="O13" s="2">
        <v>2.11816</v>
      </c>
      <c r="P13" s="2">
        <v>2.3875599999999999E-3</v>
      </c>
      <c r="Q13" s="2">
        <v>7260.5042020000001</v>
      </c>
      <c r="R13" s="2">
        <v>0.33305099999999999</v>
      </c>
      <c r="S13" s="2">
        <v>-3.6</v>
      </c>
      <c r="T13" s="2">
        <v>4</v>
      </c>
      <c r="U13" s="2">
        <v>2.1267200000000002</v>
      </c>
      <c r="V13" s="2">
        <v>2.3895600000000002E-3</v>
      </c>
      <c r="W13" s="2">
        <v>7260.5042020000001</v>
      </c>
      <c r="X13" s="2">
        <v>0.46412399999999998</v>
      </c>
      <c r="Y13" s="2">
        <v>-3.6</v>
      </c>
      <c r="Z13" s="2">
        <v>4</v>
      </c>
      <c r="AA13" s="2">
        <v>2.1454499999999999</v>
      </c>
      <c r="AB13" s="2">
        <v>6.56115E-3</v>
      </c>
      <c r="AC13" s="2">
        <v>7260.5042020000001</v>
      </c>
      <c r="AD13" s="2">
        <v>0.49360399999999999</v>
      </c>
      <c r="AE13" s="2">
        <v>-3.6</v>
      </c>
      <c r="AF13" s="2">
        <v>4</v>
      </c>
      <c r="AG13" s="2">
        <v>2.1396899999999999</v>
      </c>
      <c r="AH13" s="2">
        <v>1.69093E-3</v>
      </c>
      <c r="AI13" s="2">
        <v>7260.5042020000001</v>
      </c>
      <c r="AJ13" s="2">
        <v>0.139015</v>
      </c>
      <c r="AK13" s="2">
        <v>-3.6</v>
      </c>
      <c r="AL13" s="2">
        <v>4</v>
      </c>
      <c r="AM13" s="2">
        <v>2.1382599999999998</v>
      </c>
      <c r="AN13" s="2">
        <v>2.7854099999999999E-3</v>
      </c>
      <c r="AO13" s="2">
        <v>7260.5042020000001</v>
      </c>
      <c r="AP13" s="2">
        <v>0.29345399999999999</v>
      </c>
      <c r="AQ13" s="2">
        <v>-3.6</v>
      </c>
      <c r="AR13" s="2">
        <v>4</v>
      </c>
      <c r="AS13" s="2">
        <v>2.11348</v>
      </c>
      <c r="AT13" s="2">
        <v>1.8619000000000001E-3</v>
      </c>
      <c r="AU13" s="2">
        <v>7260.5042020000001</v>
      </c>
      <c r="AV13" s="2">
        <v>0.14188100000000001</v>
      </c>
      <c r="AW13" s="2">
        <v>-3.6</v>
      </c>
      <c r="AX13" s="2">
        <v>4</v>
      </c>
      <c r="AY13" s="2">
        <v>2.1096699999999999</v>
      </c>
      <c r="AZ13" s="2">
        <v>1.32811E-3</v>
      </c>
      <c r="BA13" s="2">
        <v>7260.5042020000001</v>
      </c>
      <c r="BB13" s="2">
        <v>0.164964</v>
      </c>
      <c r="BC13" s="2">
        <v>-3.6</v>
      </c>
      <c r="BD13" s="2">
        <v>4</v>
      </c>
      <c r="BE13" s="2">
        <v>2.1117499999999998</v>
      </c>
      <c r="BF13" s="2">
        <v>2.5741599999999998E-3</v>
      </c>
      <c r="BG13" s="2">
        <v>7260.5042020000001</v>
      </c>
      <c r="BH13" s="2">
        <v>0.214448</v>
      </c>
      <c r="BI13" s="2">
        <v>-3.6</v>
      </c>
      <c r="BJ13" s="2">
        <v>4</v>
      </c>
      <c r="BK13" s="2">
        <v>2.1310699999999998</v>
      </c>
      <c r="BL13" s="2">
        <v>2.0748300000000002E-3</v>
      </c>
      <c r="BM13" s="2">
        <v>7260.5042020000001</v>
      </c>
      <c r="BN13" s="2">
        <v>0.242669</v>
      </c>
      <c r="BP13" s="2">
        <f t="shared" si="0"/>
        <v>0.28457009090909091</v>
      </c>
    </row>
    <row r="14" spans="1:68" x14ac:dyDescent="0.45">
      <c r="A14" s="2">
        <v>-3.4</v>
      </c>
      <c r="B14" s="2">
        <v>4</v>
      </c>
      <c r="C14" s="2">
        <v>1.9974700000000001</v>
      </c>
      <c r="D14" s="2">
        <v>1.7367800000000001E-3</v>
      </c>
      <c r="E14" s="2">
        <v>7260.5042020000001</v>
      </c>
      <c r="F14" s="2">
        <v>0.41431299999999999</v>
      </c>
      <c r="G14" s="2">
        <v>-3.4</v>
      </c>
      <c r="H14" s="2">
        <v>4</v>
      </c>
      <c r="I14" s="2">
        <v>2.0105900000000001</v>
      </c>
      <c r="J14" s="2">
        <v>1.91205E-3</v>
      </c>
      <c r="K14" s="2">
        <v>7260.5042020000001</v>
      </c>
      <c r="L14" s="2">
        <v>0.27576899999999999</v>
      </c>
      <c r="M14" s="2">
        <v>-3.4</v>
      </c>
      <c r="N14" s="2">
        <v>4</v>
      </c>
      <c r="O14" s="2">
        <v>2.0049800000000002</v>
      </c>
      <c r="P14" s="2">
        <v>2.7664299999999998E-3</v>
      </c>
      <c r="Q14" s="2">
        <v>7260.5042020000001</v>
      </c>
      <c r="R14" s="2">
        <v>0.37364599999999998</v>
      </c>
      <c r="S14" s="2">
        <v>-3.4</v>
      </c>
      <c r="T14" s="2">
        <v>4</v>
      </c>
      <c r="U14" s="2">
        <v>2.0140199999999999</v>
      </c>
      <c r="V14" s="2">
        <v>2.6468400000000001E-3</v>
      </c>
      <c r="W14" s="2">
        <v>7260.5042020000001</v>
      </c>
      <c r="X14" s="2">
        <v>0.44556600000000002</v>
      </c>
      <c r="Y14" s="2">
        <v>-3.4</v>
      </c>
      <c r="Z14" s="2">
        <v>4</v>
      </c>
      <c r="AA14" s="2">
        <v>2.0337800000000001</v>
      </c>
      <c r="AB14" s="2">
        <v>7.5630999999999997E-3</v>
      </c>
      <c r="AC14" s="2">
        <v>7260.5042020000001</v>
      </c>
      <c r="AD14" s="2">
        <v>0.50953599999999999</v>
      </c>
      <c r="AE14" s="2">
        <v>-3.4</v>
      </c>
      <c r="AF14" s="2">
        <v>4</v>
      </c>
      <c r="AG14" s="2">
        <v>2.0277099999999999</v>
      </c>
      <c r="AH14" s="2">
        <v>1.9200899999999999E-3</v>
      </c>
      <c r="AI14" s="2">
        <v>7260.5042020000001</v>
      </c>
      <c r="AJ14" s="2">
        <v>0.155277</v>
      </c>
      <c r="AK14" s="2">
        <v>-3.4</v>
      </c>
      <c r="AL14" s="2">
        <v>4</v>
      </c>
      <c r="AM14" s="2">
        <v>2.0261999999999998</v>
      </c>
      <c r="AN14" s="2">
        <v>3.2870199999999999E-3</v>
      </c>
      <c r="AO14" s="2">
        <v>7260.5042020000001</v>
      </c>
      <c r="AP14" s="2">
        <v>0.32350099999999998</v>
      </c>
      <c r="AQ14" s="2">
        <v>-3.4</v>
      </c>
      <c r="AR14" s="2">
        <v>4</v>
      </c>
      <c r="AS14" s="2">
        <v>2.0000300000000002</v>
      </c>
      <c r="AT14" s="2">
        <v>2.3399100000000002E-3</v>
      </c>
      <c r="AU14" s="2">
        <v>7260.5042020000001</v>
      </c>
      <c r="AV14" s="2">
        <v>0.159161</v>
      </c>
      <c r="AW14" s="2">
        <v>-3.4</v>
      </c>
      <c r="AX14" s="2">
        <v>4</v>
      </c>
      <c r="AY14" s="2">
        <v>1.9960100000000001</v>
      </c>
      <c r="AZ14" s="2">
        <v>1.46894E-3</v>
      </c>
      <c r="BA14" s="2">
        <v>7260.5042020000001</v>
      </c>
      <c r="BB14" s="2">
        <v>0.172676</v>
      </c>
      <c r="BC14" s="2">
        <v>-3.4</v>
      </c>
      <c r="BD14" s="2">
        <v>4</v>
      </c>
      <c r="BE14" s="2">
        <v>1.99821</v>
      </c>
      <c r="BF14" s="2">
        <v>2.9311699999999999E-3</v>
      </c>
      <c r="BG14" s="2">
        <v>7260.5042020000001</v>
      </c>
      <c r="BH14" s="2">
        <v>0.213813</v>
      </c>
      <c r="BI14" s="2">
        <v>-3.4</v>
      </c>
      <c r="BJ14" s="2">
        <v>4</v>
      </c>
      <c r="BK14" s="2">
        <v>2.0186099999999998</v>
      </c>
      <c r="BL14" s="2">
        <v>2.3886699999999999E-3</v>
      </c>
      <c r="BM14" s="2">
        <v>7260.5042020000001</v>
      </c>
      <c r="BN14" s="2">
        <v>0.23417399999999999</v>
      </c>
      <c r="BP14" s="2">
        <f t="shared" si="0"/>
        <v>0.29794836363636362</v>
      </c>
    </row>
    <row r="15" spans="1:68" x14ac:dyDescent="0.45">
      <c r="A15" s="2">
        <v>-3.2</v>
      </c>
      <c r="B15" s="2">
        <v>4</v>
      </c>
      <c r="C15" s="2">
        <v>1.88411</v>
      </c>
      <c r="D15" s="2">
        <v>1.9291200000000001E-3</v>
      </c>
      <c r="E15" s="2">
        <v>7260.5042020000001</v>
      </c>
      <c r="F15" s="2">
        <v>0.43635699999999999</v>
      </c>
      <c r="G15" s="2">
        <v>-3.2</v>
      </c>
      <c r="H15" s="2">
        <v>4</v>
      </c>
      <c r="I15" s="2">
        <v>1.89801</v>
      </c>
      <c r="J15" s="2">
        <v>2.2583999999999998E-3</v>
      </c>
      <c r="K15" s="2">
        <v>7260.5042020000001</v>
      </c>
      <c r="L15" s="2">
        <v>0.27791199999999999</v>
      </c>
      <c r="M15" s="2">
        <v>-3.2</v>
      </c>
      <c r="N15" s="2">
        <v>4</v>
      </c>
      <c r="O15" s="2">
        <v>1.8920699999999999</v>
      </c>
      <c r="P15" s="2">
        <v>3.1884000000000001E-3</v>
      </c>
      <c r="Q15" s="2">
        <v>7260.5042020000001</v>
      </c>
      <c r="R15" s="2">
        <v>0.41822199999999998</v>
      </c>
      <c r="S15" s="2">
        <v>-3.2</v>
      </c>
      <c r="T15" s="2">
        <v>4</v>
      </c>
      <c r="U15" s="2">
        <v>1.9016500000000001</v>
      </c>
      <c r="V15" s="2">
        <v>2.7165499999999999E-3</v>
      </c>
      <c r="W15" s="2">
        <v>7260.5042020000001</v>
      </c>
      <c r="X15" s="2">
        <v>0.39279799999999998</v>
      </c>
      <c r="Y15" s="2">
        <v>-3.2</v>
      </c>
      <c r="Z15" s="2">
        <v>4</v>
      </c>
      <c r="AA15" s="2">
        <v>1.9225699999999999</v>
      </c>
      <c r="AB15" s="2">
        <v>7.81002E-3</v>
      </c>
      <c r="AC15" s="2">
        <v>7260.5042020000001</v>
      </c>
      <c r="AD15" s="2">
        <v>0.489257</v>
      </c>
      <c r="AE15" s="2">
        <v>-3.2</v>
      </c>
      <c r="AF15" s="2">
        <v>4</v>
      </c>
      <c r="AG15" s="2">
        <v>1.91614</v>
      </c>
      <c r="AH15" s="2">
        <v>2.3402000000000002E-3</v>
      </c>
      <c r="AI15" s="2">
        <v>7260.5042020000001</v>
      </c>
      <c r="AJ15" s="2">
        <v>0.20138200000000001</v>
      </c>
      <c r="AK15" s="2">
        <v>-3.2</v>
      </c>
      <c r="AL15" s="2">
        <v>4</v>
      </c>
      <c r="AM15" s="2">
        <v>1.91455</v>
      </c>
      <c r="AN15" s="2">
        <v>3.8993399999999998E-3</v>
      </c>
      <c r="AO15" s="2">
        <v>7260.5042020000001</v>
      </c>
      <c r="AP15" s="2">
        <v>0.354126</v>
      </c>
      <c r="AQ15" s="2">
        <v>-3.2</v>
      </c>
      <c r="AR15" s="2">
        <v>4</v>
      </c>
      <c r="AS15" s="2">
        <v>1.88683</v>
      </c>
      <c r="AT15" s="2">
        <v>2.7395499999999999E-3</v>
      </c>
      <c r="AU15" s="2">
        <v>7260.5042020000001</v>
      </c>
      <c r="AV15" s="2">
        <v>0.18603800000000001</v>
      </c>
      <c r="AW15" s="2">
        <v>-3.2</v>
      </c>
      <c r="AX15" s="2">
        <v>4</v>
      </c>
      <c r="AY15" s="2">
        <v>1.8825700000000001</v>
      </c>
      <c r="AZ15" s="2">
        <v>1.59936E-3</v>
      </c>
      <c r="BA15" s="2">
        <v>7260.5042020000001</v>
      </c>
      <c r="BB15" s="2">
        <v>0.18901000000000001</v>
      </c>
      <c r="BC15" s="2">
        <v>-3.2</v>
      </c>
      <c r="BD15" s="2">
        <v>4</v>
      </c>
      <c r="BE15" s="2">
        <v>1.88489</v>
      </c>
      <c r="BF15" s="2">
        <v>3.3384199999999999E-3</v>
      </c>
      <c r="BG15" s="2">
        <v>7260.5042020000001</v>
      </c>
      <c r="BH15" s="2">
        <v>0.221275</v>
      </c>
      <c r="BI15" s="2">
        <v>-3.2</v>
      </c>
      <c r="BJ15" s="2">
        <v>4</v>
      </c>
      <c r="BK15" s="2">
        <v>1.9065099999999999</v>
      </c>
      <c r="BL15" s="2">
        <v>2.7617800000000001E-3</v>
      </c>
      <c r="BM15" s="2">
        <v>7260.5042020000001</v>
      </c>
      <c r="BN15" s="2">
        <v>0.25767099999999998</v>
      </c>
      <c r="BP15" s="2">
        <f t="shared" si="0"/>
        <v>0.31127709090909089</v>
      </c>
    </row>
    <row r="16" spans="1:68" x14ac:dyDescent="0.45">
      <c r="A16" s="2">
        <v>-3</v>
      </c>
      <c r="B16" s="2">
        <v>4</v>
      </c>
      <c r="C16" s="2">
        <v>1.7710300000000001</v>
      </c>
      <c r="D16" s="2">
        <v>2.1117200000000001E-3</v>
      </c>
      <c r="E16" s="2">
        <v>7260.5042020000001</v>
      </c>
      <c r="F16" s="2">
        <v>0.43145899999999998</v>
      </c>
      <c r="G16" s="2">
        <v>-3</v>
      </c>
      <c r="H16" s="2">
        <v>4</v>
      </c>
      <c r="I16" s="2">
        <v>1.7858099999999999</v>
      </c>
      <c r="J16" s="2">
        <v>2.7395900000000001E-3</v>
      </c>
      <c r="K16" s="2">
        <v>7260.5042020000001</v>
      </c>
      <c r="L16" s="2">
        <v>0.28144799999999998</v>
      </c>
      <c r="M16" s="2">
        <v>-3</v>
      </c>
      <c r="N16" s="2">
        <v>4</v>
      </c>
      <c r="O16" s="2">
        <v>1.77949</v>
      </c>
      <c r="P16" s="2">
        <v>3.7198700000000001E-3</v>
      </c>
      <c r="Q16" s="2">
        <v>7260.5042020000001</v>
      </c>
      <c r="R16" s="2">
        <v>0.45308100000000001</v>
      </c>
      <c r="S16" s="2">
        <v>-3</v>
      </c>
      <c r="T16" s="2">
        <v>4</v>
      </c>
      <c r="U16" s="2">
        <v>1.7896700000000001</v>
      </c>
      <c r="V16" s="2">
        <v>3.4642399999999999E-3</v>
      </c>
      <c r="W16" s="2">
        <v>7260.5042020000001</v>
      </c>
      <c r="X16" s="2">
        <v>0.30497400000000002</v>
      </c>
      <c r="Y16" s="2">
        <v>-3</v>
      </c>
      <c r="Z16" s="2">
        <v>4</v>
      </c>
      <c r="AA16" s="2">
        <v>1.81189</v>
      </c>
      <c r="AB16" s="2">
        <v>7.2811100000000004E-3</v>
      </c>
      <c r="AC16" s="2">
        <v>7260.5042020000001</v>
      </c>
      <c r="AD16" s="2">
        <v>0.44777800000000001</v>
      </c>
      <c r="AE16" s="2">
        <v>-3</v>
      </c>
      <c r="AF16" s="2">
        <v>4</v>
      </c>
      <c r="AG16" s="2">
        <v>1.80507</v>
      </c>
      <c r="AH16" s="2">
        <v>2.7541900000000001E-3</v>
      </c>
      <c r="AI16" s="2">
        <v>7260.5042020000001</v>
      </c>
      <c r="AJ16" s="2">
        <v>0.25804500000000002</v>
      </c>
      <c r="AK16" s="2">
        <v>-3</v>
      </c>
      <c r="AL16" s="2">
        <v>4</v>
      </c>
      <c r="AM16" s="2">
        <v>1.8033699999999999</v>
      </c>
      <c r="AN16" s="2">
        <v>4.7967000000000001E-3</v>
      </c>
      <c r="AO16" s="2">
        <v>7260.5042020000001</v>
      </c>
      <c r="AP16" s="2">
        <v>0.38299299999999997</v>
      </c>
      <c r="AQ16" s="2">
        <v>-3</v>
      </c>
      <c r="AR16" s="2">
        <v>4</v>
      </c>
      <c r="AS16" s="2">
        <v>1.7739199999999999</v>
      </c>
      <c r="AT16" s="2">
        <v>3.2694500000000001E-3</v>
      </c>
      <c r="AU16" s="2">
        <v>7260.5042020000001</v>
      </c>
      <c r="AV16" s="2">
        <v>0.236931</v>
      </c>
      <c r="AW16" s="2">
        <v>-3</v>
      </c>
      <c r="AX16" s="2">
        <v>4</v>
      </c>
      <c r="AY16" s="2">
        <v>1.76938</v>
      </c>
      <c r="AZ16" s="2">
        <v>1.68957E-3</v>
      </c>
      <c r="BA16" s="2">
        <v>7260.5042020000001</v>
      </c>
      <c r="BB16" s="2">
        <v>0.228409</v>
      </c>
      <c r="BC16" s="2">
        <v>-3</v>
      </c>
      <c r="BD16" s="2">
        <v>4</v>
      </c>
      <c r="BE16" s="2">
        <v>1.77186</v>
      </c>
      <c r="BF16" s="2">
        <v>3.7998300000000001E-3</v>
      </c>
      <c r="BG16" s="2">
        <v>7260.5042020000001</v>
      </c>
      <c r="BH16" s="2">
        <v>0.24390400000000001</v>
      </c>
      <c r="BI16" s="2">
        <v>-3</v>
      </c>
      <c r="BJ16" s="2">
        <v>4</v>
      </c>
      <c r="BK16" s="2">
        <v>1.79484</v>
      </c>
      <c r="BL16" s="2">
        <v>3.2421500000000001E-3</v>
      </c>
      <c r="BM16" s="2">
        <v>7260.5042020000001</v>
      </c>
      <c r="BN16" s="2">
        <v>0.29780299999999998</v>
      </c>
      <c r="BP16" s="2">
        <f t="shared" si="0"/>
        <v>0.32425681818181817</v>
      </c>
    </row>
    <row r="17" spans="1:68" x14ac:dyDescent="0.45">
      <c r="A17" s="2">
        <v>-2.8</v>
      </c>
      <c r="B17" s="2">
        <v>4</v>
      </c>
      <c r="C17" s="2">
        <v>1.6582699999999999</v>
      </c>
      <c r="D17" s="2">
        <v>2.3621900000000001E-3</v>
      </c>
      <c r="E17" s="2">
        <v>7260.5042020000001</v>
      </c>
      <c r="F17" s="2">
        <v>0.44258399999999998</v>
      </c>
      <c r="G17" s="2">
        <v>-2.8</v>
      </c>
      <c r="H17" s="2">
        <v>4</v>
      </c>
      <c r="I17" s="2">
        <v>1.67405</v>
      </c>
      <c r="J17" s="2">
        <v>3.3505700000000002E-3</v>
      </c>
      <c r="K17" s="2">
        <v>7260.5042020000001</v>
      </c>
      <c r="L17" s="2">
        <v>0.28892499999999999</v>
      </c>
      <c r="M17" s="2">
        <v>-2.8</v>
      </c>
      <c r="N17" s="2">
        <v>4</v>
      </c>
      <c r="O17" s="2">
        <v>1.6673100000000001</v>
      </c>
      <c r="P17" s="2">
        <v>4.3125200000000002E-3</v>
      </c>
      <c r="Q17" s="2">
        <v>7260.5042020000001</v>
      </c>
      <c r="R17" s="2">
        <v>0.47656599999999999</v>
      </c>
      <c r="S17" s="2">
        <v>-2.8</v>
      </c>
      <c r="T17" s="2">
        <v>4</v>
      </c>
      <c r="U17" s="2">
        <v>1.6781699999999999</v>
      </c>
      <c r="V17" s="2">
        <v>4.2702499999999997E-3</v>
      </c>
      <c r="W17" s="2">
        <v>7260.5042020000001</v>
      </c>
      <c r="X17" s="2">
        <v>0.24603800000000001</v>
      </c>
      <c r="Y17" s="2">
        <v>-2.8</v>
      </c>
      <c r="Z17" s="2">
        <v>4</v>
      </c>
      <c r="AA17" s="2">
        <v>1.70184</v>
      </c>
      <c r="AB17" s="2">
        <v>7.1822400000000003E-3</v>
      </c>
      <c r="AC17" s="2">
        <v>7260.5042020000001</v>
      </c>
      <c r="AD17" s="2">
        <v>0.44739099999999998</v>
      </c>
      <c r="AE17" s="2">
        <v>-2.8</v>
      </c>
      <c r="AF17" s="2">
        <v>4</v>
      </c>
      <c r="AG17" s="2">
        <v>1.69458</v>
      </c>
      <c r="AH17" s="2">
        <v>2.8405399999999999E-3</v>
      </c>
      <c r="AI17" s="2">
        <v>7260.5042020000001</v>
      </c>
      <c r="AJ17" s="2">
        <v>0.32233899999999999</v>
      </c>
      <c r="AK17" s="2">
        <v>-2.8</v>
      </c>
      <c r="AL17" s="2">
        <v>4</v>
      </c>
      <c r="AM17" s="2">
        <v>1.69278</v>
      </c>
      <c r="AN17" s="2">
        <v>5.5412400000000002E-3</v>
      </c>
      <c r="AO17" s="2">
        <v>7260.5042020000001</v>
      </c>
      <c r="AP17" s="2">
        <v>0.41204200000000002</v>
      </c>
      <c r="AQ17" s="2">
        <v>-2.8</v>
      </c>
      <c r="AR17" s="2">
        <v>4</v>
      </c>
      <c r="AS17" s="2">
        <v>1.6613599999999999</v>
      </c>
      <c r="AT17" s="2">
        <v>3.9371900000000001E-3</v>
      </c>
      <c r="AU17" s="2">
        <v>7260.5042020000001</v>
      </c>
      <c r="AV17" s="2">
        <v>0.32433800000000002</v>
      </c>
      <c r="AW17" s="2">
        <v>-2.8</v>
      </c>
      <c r="AX17" s="2">
        <v>4</v>
      </c>
      <c r="AY17" s="2">
        <v>1.65652</v>
      </c>
      <c r="AZ17" s="2">
        <v>2.2984099999999999E-3</v>
      </c>
      <c r="BA17" s="2">
        <v>7260.5042020000001</v>
      </c>
      <c r="BB17" s="2">
        <v>0.27509400000000001</v>
      </c>
      <c r="BC17" s="2">
        <v>-2.8</v>
      </c>
      <c r="BD17" s="2">
        <v>4</v>
      </c>
      <c r="BE17" s="2">
        <v>1.65916</v>
      </c>
      <c r="BF17" s="2">
        <v>4.2729700000000001E-3</v>
      </c>
      <c r="BG17" s="2">
        <v>7260.5042020000001</v>
      </c>
      <c r="BH17" s="2">
        <v>0.29168899999999998</v>
      </c>
      <c r="BI17" s="2">
        <v>-2.8</v>
      </c>
      <c r="BJ17" s="2">
        <v>4</v>
      </c>
      <c r="BK17" s="2">
        <v>1.6836800000000001</v>
      </c>
      <c r="BL17" s="2">
        <v>3.8505499999999999E-3</v>
      </c>
      <c r="BM17" s="2">
        <v>7260.5042020000001</v>
      </c>
      <c r="BN17" s="2">
        <v>0.34905599999999998</v>
      </c>
      <c r="BP17" s="2">
        <f t="shared" si="0"/>
        <v>0.35236927272727275</v>
      </c>
    </row>
    <row r="18" spans="1:68" x14ac:dyDescent="0.45">
      <c r="A18" s="2">
        <v>-2.6</v>
      </c>
      <c r="B18" s="2">
        <v>4</v>
      </c>
      <c r="C18" s="2">
        <v>1.54592</v>
      </c>
      <c r="D18" s="2">
        <v>2.6504200000000001E-3</v>
      </c>
      <c r="E18" s="2">
        <v>7260.5042020000001</v>
      </c>
      <c r="F18" s="2">
        <v>0.46325899999999998</v>
      </c>
      <c r="G18" s="2">
        <v>-2.6</v>
      </c>
      <c r="H18" s="2">
        <v>4</v>
      </c>
      <c r="I18" s="2">
        <v>1.56284</v>
      </c>
      <c r="J18" s="2">
        <v>4.1931800000000003E-3</v>
      </c>
      <c r="K18" s="2">
        <v>7260.5042020000001</v>
      </c>
      <c r="L18" s="2">
        <v>0.33176899999999998</v>
      </c>
      <c r="M18" s="2">
        <v>-2.6</v>
      </c>
      <c r="N18" s="2">
        <v>4</v>
      </c>
      <c r="O18" s="2">
        <v>1.5556099999999999</v>
      </c>
      <c r="P18" s="2">
        <v>5.1485899999999998E-3</v>
      </c>
      <c r="Q18" s="2">
        <v>7260.5042020000001</v>
      </c>
      <c r="R18" s="2">
        <v>0.494116</v>
      </c>
      <c r="S18" s="2">
        <v>-2.6</v>
      </c>
      <c r="T18" s="2">
        <v>4</v>
      </c>
      <c r="U18" s="2">
        <v>1.56725</v>
      </c>
      <c r="V18" s="2">
        <v>5.1733700000000001E-3</v>
      </c>
      <c r="W18" s="2">
        <v>7260.5042020000001</v>
      </c>
      <c r="X18" s="2">
        <v>0.241816</v>
      </c>
      <c r="Y18" s="2">
        <v>-2.6</v>
      </c>
      <c r="Z18" s="2">
        <v>4</v>
      </c>
      <c r="AA18" s="2">
        <v>1.59257</v>
      </c>
      <c r="AB18" s="2">
        <v>6.4263000000000002E-3</v>
      </c>
      <c r="AC18" s="2">
        <v>7260.5042020000001</v>
      </c>
      <c r="AD18" s="2">
        <v>0.45364399999999999</v>
      </c>
      <c r="AE18" s="2">
        <v>-2.6</v>
      </c>
      <c r="AF18" s="2">
        <v>4</v>
      </c>
      <c r="AG18" s="2">
        <v>1.5848</v>
      </c>
      <c r="AH18" s="2">
        <v>3.1621900000000001E-3</v>
      </c>
      <c r="AI18" s="2">
        <v>7260.5042020000001</v>
      </c>
      <c r="AJ18" s="2">
        <v>0.428201</v>
      </c>
      <c r="AK18" s="2">
        <v>-2.6</v>
      </c>
      <c r="AL18" s="2">
        <v>4</v>
      </c>
      <c r="AM18" s="2">
        <v>1.5828800000000001</v>
      </c>
      <c r="AN18" s="2">
        <v>6.8898300000000004E-3</v>
      </c>
      <c r="AO18" s="2">
        <v>7260.5042020000001</v>
      </c>
      <c r="AP18" s="2">
        <v>0.44056299999999998</v>
      </c>
      <c r="AQ18" s="2">
        <v>-2.6</v>
      </c>
      <c r="AR18" s="2">
        <v>4</v>
      </c>
      <c r="AS18" s="2">
        <v>1.5492300000000001</v>
      </c>
      <c r="AT18" s="2">
        <v>4.8642599999999996E-3</v>
      </c>
      <c r="AU18" s="2">
        <v>7260.5042020000001</v>
      </c>
      <c r="AV18" s="2">
        <v>0.42085699999999998</v>
      </c>
      <c r="AW18" s="2">
        <v>-2.6</v>
      </c>
      <c r="AX18" s="2">
        <v>4</v>
      </c>
      <c r="AY18" s="2">
        <v>1.5440400000000001</v>
      </c>
      <c r="AZ18" s="2">
        <v>2.9561100000000001E-3</v>
      </c>
      <c r="BA18" s="2">
        <v>7260.5042020000001</v>
      </c>
      <c r="BB18" s="2">
        <v>0.34909699999999999</v>
      </c>
      <c r="BC18" s="2">
        <v>-2.6</v>
      </c>
      <c r="BD18" s="2">
        <v>4</v>
      </c>
      <c r="BE18" s="2">
        <v>1.54688</v>
      </c>
      <c r="BF18" s="2">
        <v>4.7411199999999997E-3</v>
      </c>
      <c r="BG18" s="2">
        <v>7260.5042020000001</v>
      </c>
      <c r="BH18" s="2">
        <v>0.343115</v>
      </c>
      <c r="BI18" s="2">
        <v>-2.6</v>
      </c>
      <c r="BJ18" s="2">
        <v>4</v>
      </c>
      <c r="BK18" s="2">
        <v>1.57314</v>
      </c>
      <c r="BL18" s="2">
        <v>4.70865E-3</v>
      </c>
      <c r="BM18" s="2">
        <v>7260.5042020000001</v>
      </c>
      <c r="BN18" s="2">
        <v>0.421761</v>
      </c>
      <c r="BP18" s="2">
        <f t="shared" si="0"/>
        <v>0.39892709090909084</v>
      </c>
    </row>
    <row r="19" spans="1:68" x14ac:dyDescent="0.45">
      <c r="A19" s="2">
        <v>-2.4</v>
      </c>
      <c r="B19" s="2">
        <v>4</v>
      </c>
      <c r="C19" s="2">
        <v>1.4340599999999999</v>
      </c>
      <c r="D19" s="2">
        <v>3.19032E-3</v>
      </c>
      <c r="E19" s="2">
        <v>7260.5042020000001</v>
      </c>
      <c r="F19" s="2">
        <v>0.47859600000000002</v>
      </c>
      <c r="G19" s="2">
        <v>-2.4</v>
      </c>
      <c r="H19" s="2">
        <v>4</v>
      </c>
      <c r="I19" s="2">
        <v>1.45228</v>
      </c>
      <c r="J19" s="2">
        <v>5.3627600000000003E-3</v>
      </c>
      <c r="K19" s="2">
        <v>7260.5042020000001</v>
      </c>
      <c r="L19" s="2">
        <v>0.38966000000000001</v>
      </c>
      <c r="M19" s="2">
        <v>-2.4</v>
      </c>
      <c r="N19" s="2">
        <v>4</v>
      </c>
      <c r="O19" s="2">
        <v>1.4444999999999999</v>
      </c>
      <c r="P19" s="2">
        <v>5.75437E-3</v>
      </c>
      <c r="Q19" s="2">
        <v>7260.5042020000001</v>
      </c>
      <c r="R19" s="2">
        <v>0.52963499999999997</v>
      </c>
      <c r="S19" s="2">
        <v>-2.4</v>
      </c>
      <c r="T19" s="2">
        <v>4</v>
      </c>
      <c r="U19" s="2">
        <v>1.45703</v>
      </c>
      <c r="V19" s="2">
        <v>6.3480200000000002E-3</v>
      </c>
      <c r="W19" s="2">
        <v>7260.5042020000001</v>
      </c>
      <c r="X19" s="2">
        <v>0.31235800000000002</v>
      </c>
      <c r="Y19" s="2">
        <v>-2.4</v>
      </c>
      <c r="Z19" s="2">
        <v>4</v>
      </c>
      <c r="AA19" s="2">
        <v>1.4842299999999999</v>
      </c>
      <c r="AB19" s="2">
        <v>6.4529899999999996E-3</v>
      </c>
      <c r="AC19" s="2">
        <v>7260.5042020000001</v>
      </c>
      <c r="AD19" s="2">
        <v>0.47026699999999999</v>
      </c>
      <c r="AE19" s="2">
        <v>-2.4</v>
      </c>
      <c r="AF19" s="2">
        <v>4</v>
      </c>
      <c r="AG19" s="2">
        <v>1.4759</v>
      </c>
      <c r="AH19" s="2">
        <v>3.51316E-3</v>
      </c>
      <c r="AI19" s="2">
        <v>7260.5042020000001</v>
      </c>
      <c r="AJ19" s="2">
        <v>0.49312600000000001</v>
      </c>
      <c r="AK19" s="2">
        <v>-2.4</v>
      </c>
      <c r="AL19" s="2">
        <v>4</v>
      </c>
      <c r="AM19" s="2">
        <v>1.47383</v>
      </c>
      <c r="AN19" s="2">
        <v>8.0044000000000001E-3</v>
      </c>
      <c r="AO19" s="2">
        <v>7260.5042020000001</v>
      </c>
      <c r="AP19" s="2">
        <v>0.46702199999999999</v>
      </c>
      <c r="AQ19" s="2">
        <v>-2.4</v>
      </c>
      <c r="AR19" s="2">
        <v>4</v>
      </c>
      <c r="AS19" s="2">
        <v>1.43763</v>
      </c>
      <c r="AT19" s="2">
        <v>5.3004699999999998E-3</v>
      </c>
      <c r="AU19" s="2">
        <v>7260.5042020000001</v>
      </c>
      <c r="AV19" s="2">
        <v>0.49087900000000001</v>
      </c>
      <c r="AW19" s="2">
        <v>-2.4</v>
      </c>
      <c r="AX19" s="2">
        <v>4</v>
      </c>
      <c r="AY19" s="2">
        <v>1.4320299999999999</v>
      </c>
      <c r="AZ19" s="2">
        <v>4.5225700000000001E-3</v>
      </c>
      <c r="BA19" s="2">
        <v>7260.5042020000001</v>
      </c>
      <c r="BB19" s="2">
        <v>0.43599199999999999</v>
      </c>
      <c r="BC19" s="2">
        <v>-2.4</v>
      </c>
      <c r="BD19" s="2">
        <v>4</v>
      </c>
      <c r="BE19" s="2">
        <v>1.43509</v>
      </c>
      <c r="BF19" s="2">
        <v>5.2234300000000003E-3</v>
      </c>
      <c r="BG19" s="2">
        <v>7260.5042020000001</v>
      </c>
      <c r="BH19" s="2">
        <v>0.39269300000000001</v>
      </c>
      <c r="BI19" s="2">
        <v>-2.4</v>
      </c>
      <c r="BJ19" s="2">
        <v>4</v>
      </c>
      <c r="BK19" s="2">
        <v>1.4633700000000001</v>
      </c>
      <c r="BL19" s="2">
        <v>5.4383699999999997E-3</v>
      </c>
      <c r="BM19" s="2">
        <v>7260.5042020000001</v>
      </c>
      <c r="BN19" s="2">
        <v>0.49449900000000002</v>
      </c>
      <c r="BP19" s="2">
        <f t="shared" si="0"/>
        <v>0.45042972727272734</v>
      </c>
    </row>
    <row r="20" spans="1:68" x14ac:dyDescent="0.45">
      <c r="A20" s="2">
        <v>-2.2000000000000002</v>
      </c>
      <c r="B20" s="2">
        <v>4</v>
      </c>
      <c r="C20" s="2">
        <v>1.32283</v>
      </c>
      <c r="D20" s="2">
        <v>4.4790300000000002E-3</v>
      </c>
      <c r="E20" s="2">
        <v>7260.5042020000001</v>
      </c>
      <c r="F20" s="2">
        <v>0.484068</v>
      </c>
      <c r="G20" s="2">
        <v>-2.2000000000000002</v>
      </c>
      <c r="H20" s="2">
        <v>4</v>
      </c>
      <c r="I20" s="2">
        <v>1.34256</v>
      </c>
      <c r="J20" s="2">
        <v>7.13045E-3</v>
      </c>
      <c r="K20" s="2">
        <v>7260.5042020000001</v>
      </c>
      <c r="L20" s="2">
        <v>0.45189000000000001</v>
      </c>
      <c r="M20" s="2">
        <v>-2.2000000000000002</v>
      </c>
      <c r="N20" s="2">
        <v>4</v>
      </c>
      <c r="O20" s="2">
        <v>1.3341400000000001</v>
      </c>
      <c r="P20" s="2">
        <v>7.7306700000000002E-3</v>
      </c>
      <c r="Q20" s="2">
        <v>7260.5042020000001</v>
      </c>
      <c r="R20" s="2">
        <v>0.56567999999999996</v>
      </c>
      <c r="S20" s="2">
        <v>-2.2000000000000002</v>
      </c>
      <c r="T20" s="2">
        <v>4</v>
      </c>
      <c r="U20" s="2">
        <v>1.3476900000000001</v>
      </c>
      <c r="V20" s="2">
        <v>6.6421800000000001E-3</v>
      </c>
      <c r="W20" s="2">
        <v>7260.5042020000001</v>
      </c>
      <c r="X20" s="2">
        <v>0.437363</v>
      </c>
      <c r="Y20" s="2">
        <v>-2.2000000000000002</v>
      </c>
      <c r="Z20" s="2">
        <v>4</v>
      </c>
      <c r="AA20" s="2">
        <v>1.3770500000000001</v>
      </c>
      <c r="AB20" s="2">
        <v>8.8586700000000008E-3</v>
      </c>
      <c r="AC20" s="2">
        <v>7260.5042020000001</v>
      </c>
      <c r="AD20" s="2">
        <v>0.49868699999999999</v>
      </c>
      <c r="AE20" s="2">
        <v>-2.2000000000000002</v>
      </c>
      <c r="AF20" s="2">
        <v>4</v>
      </c>
      <c r="AG20" s="2">
        <v>1.3680699999999999</v>
      </c>
      <c r="AH20" s="2">
        <v>3.86886E-3</v>
      </c>
      <c r="AI20" s="2">
        <v>7260.5042020000001</v>
      </c>
      <c r="AJ20" s="2">
        <v>0.55991199999999997</v>
      </c>
      <c r="AK20" s="2">
        <v>-2.2000000000000002</v>
      </c>
      <c r="AL20" s="2">
        <v>4</v>
      </c>
      <c r="AM20" s="2">
        <v>1.3658300000000001</v>
      </c>
      <c r="AN20" s="2">
        <v>8.6645400000000001E-3</v>
      </c>
      <c r="AO20" s="2">
        <v>7260.5042020000001</v>
      </c>
      <c r="AP20" s="2">
        <v>0.49399599999999999</v>
      </c>
      <c r="AQ20" s="2">
        <v>-2.2000000000000002</v>
      </c>
      <c r="AR20" s="2">
        <v>4</v>
      </c>
      <c r="AS20" s="2">
        <v>1.3266899999999999</v>
      </c>
      <c r="AT20" s="2">
        <v>6.7836900000000002E-3</v>
      </c>
      <c r="AU20" s="2">
        <v>7260.5042020000001</v>
      </c>
      <c r="AV20" s="2">
        <v>0.53065300000000004</v>
      </c>
      <c r="AW20" s="2">
        <v>-2.2000000000000002</v>
      </c>
      <c r="AX20" s="2">
        <v>4</v>
      </c>
      <c r="AY20" s="2">
        <v>1.32063</v>
      </c>
      <c r="AZ20" s="2">
        <v>6.0131500000000001E-3</v>
      </c>
      <c r="BA20" s="2">
        <v>7260.5042020000001</v>
      </c>
      <c r="BB20" s="2">
        <v>0.507656</v>
      </c>
      <c r="BC20" s="2">
        <v>-2.2000000000000002</v>
      </c>
      <c r="BD20" s="2">
        <v>4</v>
      </c>
      <c r="BE20" s="2">
        <v>1.3239399999999999</v>
      </c>
      <c r="BF20" s="2">
        <v>6.4311500000000001E-3</v>
      </c>
      <c r="BG20" s="2">
        <v>7260.5042020000001</v>
      </c>
      <c r="BH20" s="2">
        <v>0.46559400000000001</v>
      </c>
      <c r="BI20" s="2">
        <v>-2.2000000000000002</v>
      </c>
      <c r="BJ20" s="2">
        <v>4</v>
      </c>
      <c r="BK20" s="2">
        <v>1.3545400000000001</v>
      </c>
      <c r="BL20" s="2">
        <v>7.06428E-3</v>
      </c>
      <c r="BM20" s="2">
        <v>7260.5042020000001</v>
      </c>
      <c r="BN20" s="2">
        <v>0.56060500000000002</v>
      </c>
      <c r="BP20" s="2">
        <f t="shared" si="0"/>
        <v>0.50510036363636368</v>
      </c>
    </row>
    <row r="21" spans="1:68" x14ac:dyDescent="0.45">
      <c r="A21" s="2">
        <v>-2</v>
      </c>
      <c r="B21" s="2">
        <v>4</v>
      </c>
      <c r="C21" s="2">
        <v>1.21238</v>
      </c>
      <c r="D21" s="2">
        <v>6.0387399999999999E-3</v>
      </c>
      <c r="E21" s="2">
        <v>7260.5042020000001</v>
      </c>
      <c r="F21" s="2">
        <v>0.53981100000000004</v>
      </c>
      <c r="G21" s="2">
        <v>-2</v>
      </c>
      <c r="H21" s="2">
        <v>4</v>
      </c>
      <c r="I21" s="2">
        <v>1.2338800000000001</v>
      </c>
      <c r="J21" s="2">
        <v>9.6673999999999996E-3</v>
      </c>
      <c r="K21" s="2">
        <v>7260.5042020000001</v>
      </c>
      <c r="L21" s="2">
        <v>0.51705000000000001</v>
      </c>
      <c r="M21" s="2">
        <v>-2</v>
      </c>
      <c r="N21" s="2">
        <v>4</v>
      </c>
      <c r="O21" s="2">
        <v>1.22472</v>
      </c>
      <c r="P21" s="2">
        <v>1.09981E-2</v>
      </c>
      <c r="Q21" s="2">
        <v>7260.5042020000001</v>
      </c>
      <c r="R21" s="2">
        <v>0.59062099999999995</v>
      </c>
      <c r="S21" s="2">
        <v>-2</v>
      </c>
      <c r="T21" s="2">
        <v>4</v>
      </c>
      <c r="U21" s="2">
        <v>1.23946</v>
      </c>
      <c r="V21" s="2">
        <v>6.2435600000000004E-3</v>
      </c>
      <c r="W21" s="2">
        <v>7260.5042020000001</v>
      </c>
      <c r="X21" s="2">
        <v>0.541188</v>
      </c>
      <c r="Y21" s="2">
        <v>-2</v>
      </c>
      <c r="Z21" s="2">
        <v>4</v>
      </c>
      <c r="AA21" s="2">
        <v>1.2713300000000001</v>
      </c>
      <c r="AB21" s="2">
        <v>8.4291499999999998E-3</v>
      </c>
      <c r="AC21" s="2">
        <v>7260.5042020000001</v>
      </c>
      <c r="AD21" s="2">
        <v>0.54484900000000003</v>
      </c>
      <c r="AE21" s="2">
        <v>-2</v>
      </c>
      <c r="AF21" s="2">
        <v>4</v>
      </c>
      <c r="AG21" s="2">
        <v>1.26159</v>
      </c>
      <c r="AH21" s="2">
        <v>3.8796E-3</v>
      </c>
      <c r="AI21" s="2">
        <v>7260.5042020000001</v>
      </c>
      <c r="AJ21" s="2">
        <v>0.61898299999999995</v>
      </c>
      <c r="AK21" s="2">
        <v>-2</v>
      </c>
      <c r="AL21" s="2">
        <v>4</v>
      </c>
      <c r="AM21" s="2">
        <v>1.2591600000000001</v>
      </c>
      <c r="AN21" s="2">
        <v>1.22338E-2</v>
      </c>
      <c r="AO21" s="2">
        <v>7260.5042020000001</v>
      </c>
      <c r="AP21" s="2">
        <v>0.51776100000000003</v>
      </c>
      <c r="AQ21" s="2">
        <v>-2</v>
      </c>
      <c r="AR21" s="2">
        <v>4</v>
      </c>
      <c r="AS21" s="2">
        <v>1.2165999999999999</v>
      </c>
      <c r="AT21" s="2">
        <v>8.3063400000000006E-3</v>
      </c>
      <c r="AU21" s="2">
        <v>7260.5042020000001</v>
      </c>
      <c r="AV21" s="2">
        <v>0.56145100000000003</v>
      </c>
      <c r="AW21" s="2">
        <v>-2</v>
      </c>
      <c r="AX21" s="2">
        <v>4</v>
      </c>
      <c r="AY21" s="2">
        <v>1.2099800000000001</v>
      </c>
      <c r="AZ21" s="2">
        <v>8.0633300000000005E-3</v>
      </c>
      <c r="BA21" s="2">
        <v>7260.5042020000001</v>
      </c>
      <c r="BB21" s="2">
        <v>0.55904100000000001</v>
      </c>
      <c r="BC21" s="2">
        <v>-2</v>
      </c>
      <c r="BD21" s="2">
        <v>4</v>
      </c>
      <c r="BE21" s="2">
        <v>1.2136</v>
      </c>
      <c r="BF21" s="2">
        <v>9.1278999999999996E-3</v>
      </c>
      <c r="BG21" s="2">
        <v>7260.5042020000001</v>
      </c>
      <c r="BH21" s="2">
        <v>0.54605300000000001</v>
      </c>
      <c r="BI21" s="2">
        <v>-2</v>
      </c>
      <c r="BJ21" s="2">
        <v>4</v>
      </c>
      <c r="BK21" s="2">
        <v>1.24691</v>
      </c>
      <c r="BL21" s="2">
        <v>7.7873300000000003E-3</v>
      </c>
      <c r="BM21" s="2">
        <v>7260.5042020000001</v>
      </c>
      <c r="BN21" s="2">
        <v>0.62006700000000003</v>
      </c>
      <c r="BP21" s="2">
        <f t="shared" si="0"/>
        <v>0.55971590909090907</v>
      </c>
    </row>
    <row r="22" spans="1:68" x14ac:dyDescent="0.45">
      <c r="A22" s="2">
        <v>-1.8</v>
      </c>
      <c r="B22" s="2">
        <v>4</v>
      </c>
      <c r="C22" s="2">
        <v>1.10297</v>
      </c>
      <c r="D22" s="2">
        <v>1.1402199999999999E-2</v>
      </c>
      <c r="E22" s="2">
        <v>7260.5042020000001</v>
      </c>
      <c r="F22" s="2">
        <v>0.73705600000000004</v>
      </c>
      <c r="G22" s="2">
        <v>-1.8</v>
      </c>
      <c r="H22" s="2">
        <v>4</v>
      </c>
      <c r="I22" s="2">
        <v>1.1265499999999999</v>
      </c>
      <c r="J22" s="2">
        <v>1.3388000000000001E-2</v>
      </c>
      <c r="K22" s="2">
        <v>7260.5042020000001</v>
      </c>
      <c r="L22" s="2">
        <v>0.58899800000000002</v>
      </c>
      <c r="M22" s="2">
        <v>-1.8</v>
      </c>
      <c r="N22" s="2">
        <v>4</v>
      </c>
      <c r="O22" s="2">
        <v>1.1165099999999999</v>
      </c>
      <c r="P22" s="2">
        <v>1.71223E-2</v>
      </c>
      <c r="Q22" s="2">
        <v>7260.5042020000001</v>
      </c>
      <c r="R22" s="2">
        <v>0.64754900000000004</v>
      </c>
      <c r="S22" s="2">
        <v>-1.8</v>
      </c>
      <c r="T22" s="2">
        <v>4</v>
      </c>
      <c r="U22" s="2">
        <v>1.1326700000000001</v>
      </c>
      <c r="V22" s="2">
        <v>6.0869499999999998E-3</v>
      </c>
      <c r="W22" s="2">
        <v>7260.5042020000001</v>
      </c>
      <c r="X22" s="2">
        <v>0.65057299999999996</v>
      </c>
      <c r="Y22" s="2">
        <v>-1.8</v>
      </c>
      <c r="Z22" s="2">
        <v>4</v>
      </c>
      <c r="AA22" s="2">
        <v>1.1674500000000001</v>
      </c>
      <c r="AB22" s="2">
        <v>6.3485299999999998E-3</v>
      </c>
      <c r="AC22" s="2">
        <v>7260.5042020000001</v>
      </c>
      <c r="AD22" s="2">
        <v>0.64386100000000002</v>
      </c>
      <c r="AE22" s="2">
        <v>-1.8</v>
      </c>
      <c r="AF22" s="2">
        <v>4</v>
      </c>
      <c r="AG22" s="2">
        <v>1.1568400000000001</v>
      </c>
      <c r="AH22" s="2">
        <v>4.58479E-3</v>
      </c>
      <c r="AI22" s="2">
        <v>7260.5042020000001</v>
      </c>
      <c r="AJ22" s="2">
        <v>0.65561000000000003</v>
      </c>
      <c r="AK22" s="2">
        <v>-1.8</v>
      </c>
      <c r="AL22" s="2">
        <v>4</v>
      </c>
      <c r="AM22" s="2">
        <v>1.15419</v>
      </c>
      <c r="AN22" s="2">
        <v>1.48515E-2</v>
      </c>
      <c r="AO22" s="2">
        <v>7260.5042020000001</v>
      </c>
      <c r="AP22" s="2">
        <v>0.54304699999999995</v>
      </c>
      <c r="AQ22" s="2">
        <v>-1.8</v>
      </c>
      <c r="AR22" s="2">
        <v>4</v>
      </c>
      <c r="AS22" s="2">
        <v>1.1075999999999999</v>
      </c>
      <c r="AT22" s="2">
        <v>8.4400599999999992E-3</v>
      </c>
      <c r="AU22" s="2">
        <v>7260.5042020000001</v>
      </c>
      <c r="AV22" s="2">
        <v>0.58700300000000005</v>
      </c>
      <c r="AW22" s="2">
        <v>-1.8</v>
      </c>
      <c r="AX22" s="2">
        <v>4</v>
      </c>
      <c r="AY22" s="2">
        <v>1.10033</v>
      </c>
      <c r="AZ22" s="2">
        <v>1.5107499999999999E-2</v>
      </c>
      <c r="BA22" s="2">
        <v>7260.5042020000001</v>
      </c>
      <c r="BB22" s="2">
        <v>0.59806300000000001</v>
      </c>
      <c r="BC22" s="2">
        <v>-1.8</v>
      </c>
      <c r="BD22" s="2">
        <v>4</v>
      </c>
      <c r="BE22" s="2">
        <v>1.1043099999999999</v>
      </c>
      <c r="BF22" s="2">
        <v>1.3259399999999999E-2</v>
      </c>
      <c r="BG22" s="2">
        <v>7260.5042020000001</v>
      </c>
      <c r="BH22" s="2">
        <v>0.61021000000000003</v>
      </c>
      <c r="BI22" s="2">
        <v>-1.8</v>
      </c>
      <c r="BJ22" s="2">
        <v>4</v>
      </c>
      <c r="BK22" s="2">
        <v>1.1408100000000001</v>
      </c>
      <c r="BL22" s="2">
        <v>8.7776799999999995E-3</v>
      </c>
      <c r="BM22" s="2">
        <v>7260.5042020000001</v>
      </c>
      <c r="BN22" s="2">
        <v>0.67049599999999998</v>
      </c>
      <c r="BP22" s="2">
        <f t="shared" si="0"/>
        <v>0.63022418181818185</v>
      </c>
    </row>
    <row r="23" spans="1:68" x14ac:dyDescent="0.45">
      <c r="A23" s="2">
        <v>-1.6</v>
      </c>
      <c r="B23" s="2">
        <v>4</v>
      </c>
      <c r="C23" s="2">
        <v>0.99492100000000006</v>
      </c>
      <c r="D23" s="2">
        <v>1.43757E-2</v>
      </c>
      <c r="E23" s="2">
        <v>7260.5042020000001</v>
      </c>
      <c r="F23" s="2">
        <v>0.86287999999999998</v>
      </c>
      <c r="G23" s="2">
        <v>-1.6</v>
      </c>
      <c r="H23" s="2">
        <v>4</v>
      </c>
      <c r="I23" s="2">
        <v>1.02101</v>
      </c>
      <c r="J23" s="2">
        <v>1.72099E-2</v>
      </c>
      <c r="K23" s="2">
        <v>7260.5042020000001</v>
      </c>
      <c r="L23" s="2">
        <v>0.66952999999999996</v>
      </c>
      <c r="M23" s="2">
        <v>-1.6</v>
      </c>
      <c r="N23" s="2">
        <v>4</v>
      </c>
      <c r="O23" s="2">
        <v>1.0099100000000001</v>
      </c>
      <c r="P23" s="2">
        <v>2.6223300000000001E-2</v>
      </c>
      <c r="Q23" s="2">
        <v>7260.5042020000001</v>
      </c>
      <c r="R23" s="2">
        <v>0.71967599999999998</v>
      </c>
      <c r="S23" s="2">
        <v>-1.6</v>
      </c>
      <c r="T23" s="2">
        <v>4</v>
      </c>
      <c r="U23" s="2">
        <v>1.0277499999999999</v>
      </c>
      <c r="V23" s="2">
        <v>6.69917E-3</v>
      </c>
      <c r="W23" s="2">
        <v>7260.5042020000001</v>
      </c>
      <c r="X23" s="2">
        <v>0.76708100000000001</v>
      </c>
      <c r="Y23" s="2">
        <v>-1.6</v>
      </c>
      <c r="Z23" s="2">
        <v>4</v>
      </c>
      <c r="AA23" s="2">
        <v>1.06596</v>
      </c>
      <c r="AB23" s="2">
        <v>8.5081299999999992E-3</v>
      </c>
      <c r="AC23" s="2">
        <v>7260.5042020000001</v>
      </c>
      <c r="AD23" s="2">
        <v>0.78362100000000001</v>
      </c>
      <c r="AE23" s="2">
        <v>-1.6</v>
      </c>
      <c r="AF23" s="2">
        <v>4</v>
      </c>
      <c r="AG23" s="2">
        <v>1.05433</v>
      </c>
      <c r="AH23" s="2">
        <v>5.7625799999999998E-3</v>
      </c>
      <c r="AI23" s="2">
        <v>7260.5042020000001</v>
      </c>
      <c r="AJ23" s="2">
        <v>0.68091599999999997</v>
      </c>
      <c r="AK23" s="2">
        <v>-1.6</v>
      </c>
      <c r="AL23" s="2">
        <v>4</v>
      </c>
      <c r="AM23" s="2">
        <v>1.05142</v>
      </c>
      <c r="AN23" s="2">
        <v>1.6724300000000001E-2</v>
      </c>
      <c r="AO23" s="2">
        <v>7260.5042020000001</v>
      </c>
      <c r="AP23" s="2">
        <v>0.56675900000000001</v>
      </c>
      <c r="AQ23" s="2">
        <v>-1.6</v>
      </c>
      <c r="AR23" s="2">
        <v>4</v>
      </c>
      <c r="AS23" s="2">
        <v>1.0000599999999999</v>
      </c>
      <c r="AT23" s="2">
        <v>1.25191E-2</v>
      </c>
      <c r="AU23" s="2">
        <v>7260.5042020000001</v>
      </c>
      <c r="AV23" s="2">
        <v>0.61342699999999994</v>
      </c>
      <c r="AW23" s="2">
        <v>-1.6</v>
      </c>
      <c r="AX23" s="2">
        <v>4</v>
      </c>
      <c r="AY23" s="2">
        <v>0.99199400000000004</v>
      </c>
      <c r="AZ23" s="2">
        <v>1.78134E-2</v>
      </c>
      <c r="BA23" s="2">
        <v>7260.5042020000001</v>
      </c>
      <c r="BB23" s="2">
        <v>0.62624299999999999</v>
      </c>
      <c r="BC23" s="2">
        <v>-1.6</v>
      </c>
      <c r="BD23" s="2">
        <v>4</v>
      </c>
      <c r="BE23" s="2">
        <v>0.99640600000000001</v>
      </c>
      <c r="BF23" s="2">
        <v>1.7021399999999999E-2</v>
      </c>
      <c r="BG23" s="2">
        <v>7260.5042020000001</v>
      </c>
      <c r="BH23" s="2">
        <v>0.663269</v>
      </c>
      <c r="BI23" s="2">
        <v>-1.6</v>
      </c>
      <c r="BJ23" s="2">
        <v>4</v>
      </c>
      <c r="BK23" s="2">
        <v>1.0367200000000001</v>
      </c>
      <c r="BL23" s="2">
        <v>1.29839E-2</v>
      </c>
      <c r="BM23" s="2">
        <v>7260.5042020000001</v>
      </c>
      <c r="BN23" s="2">
        <v>0.71301599999999998</v>
      </c>
      <c r="BP23" s="2">
        <f t="shared" si="0"/>
        <v>0.69694709090909079</v>
      </c>
    </row>
    <row r="24" spans="1:68" x14ac:dyDescent="0.45">
      <c r="A24" s="2">
        <v>-1.4</v>
      </c>
      <c r="B24" s="2">
        <v>4</v>
      </c>
      <c r="C24" s="2">
        <v>0.88874500000000001</v>
      </c>
      <c r="D24" s="2">
        <v>1.4492700000000001E-2</v>
      </c>
      <c r="E24" s="2">
        <v>7260.5042020000001</v>
      </c>
      <c r="F24" s="2">
        <v>0.91913500000000004</v>
      </c>
      <c r="G24" s="2">
        <v>-1.4</v>
      </c>
      <c r="H24" s="2">
        <v>4</v>
      </c>
      <c r="I24" s="2">
        <v>0.91785600000000001</v>
      </c>
      <c r="J24" s="2">
        <v>2.1045100000000001E-2</v>
      </c>
      <c r="K24" s="2">
        <v>7260.5042020000001</v>
      </c>
      <c r="L24" s="2">
        <v>0.76039000000000001</v>
      </c>
      <c r="M24" s="2">
        <v>-1.4</v>
      </c>
      <c r="N24" s="2">
        <v>4</v>
      </c>
      <c r="O24" s="2">
        <v>0.90549900000000005</v>
      </c>
      <c r="P24" s="2">
        <v>3.2265200000000001E-2</v>
      </c>
      <c r="Q24" s="2">
        <v>7260.5042020000001</v>
      </c>
      <c r="R24" s="2">
        <v>0.78754599999999997</v>
      </c>
      <c r="S24" s="2">
        <v>-1.4</v>
      </c>
      <c r="T24" s="2">
        <v>4</v>
      </c>
      <c r="U24" s="2">
        <v>0.92534799999999995</v>
      </c>
      <c r="V24" s="2">
        <v>8.7249700000000003E-3</v>
      </c>
      <c r="W24" s="2">
        <v>7260.5042020000001</v>
      </c>
      <c r="X24" s="2">
        <v>0.83697699999999997</v>
      </c>
      <c r="Y24" s="2">
        <v>-1.4</v>
      </c>
      <c r="Z24" s="2">
        <v>4</v>
      </c>
      <c r="AA24" s="2">
        <v>0.967611</v>
      </c>
      <c r="AB24" s="2">
        <v>8.6739299999999998E-3</v>
      </c>
      <c r="AC24" s="2">
        <v>7260.5042020000001</v>
      </c>
      <c r="AD24" s="2">
        <v>0.89280700000000002</v>
      </c>
      <c r="AE24" s="2">
        <v>-1.4</v>
      </c>
      <c r="AF24" s="2">
        <v>4</v>
      </c>
      <c r="AG24" s="2">
        <v>0.95477900000000004</v>
      </c>
      <c r="AH24" s="2">
        <v>8.1559700000000002E-3</v>
      </c>
      <c r="AI24" s="2">
        <v>7260.5042020000001</v>
      </c>
      <c r="AJ24" s="2">
        <v>0.70017499999999999</v>
      </c>
      <c r="AK24" s="2">
        <v>-1.4</v>
      </c>
      <c r="AL24" s="2">
        <v>4</v>
      </c>
      <c r="AM24" s="2">
        <v>0.95157499999999995</v>
      </c>
      <c r="AN24" s="2">
        <v>2.61138E-2</v>
      </c>
      <c r="AO24" s="2">
        <v>7260.5042020000001</v>
      </c>
      <c r="AP24" s="2">
        <v>0.58988300000000005</v>
      </c>
      <c r="AQ24" s="2">
        <v>-1.4</v>
      </c>
      <c r="AR24" s="2">
        <v>4</v>
      </c>
      <c r="AS24" s="2">
        <v>0.89449199999999995</v>
      </c>
      <c r="AT24" s="2">
        <v>1.7805499999999998E-2</v>
      </c>
      <c r="AU24" s="2">
        <v>7260.5042020000001</v>
      </c>
      <c r="AV24" s="2">
        <v>0.64380800000000005</v>
      </c>
      <c r="AW24" s="2">
        <v>-1.4</v>
      </c>
      <c r="AX24" s="2">
        <v>4</v>
      </c>
      <c r="AY24" s="2">
        <v>0.885467</v>
      </c>
      <c r="AZ24" s="2">
        <v>2.3274400000000001E-2</v>
      </c>
      <c r="BA24" s="2">
        <v>7260.5042020000001</v>
      </c>
      <c r="BB24" s="2">
        <v>0.64689399999999997</v>
      </c>
      <c r="BC24" s="2">
        <v>-1.4</v>
      </c>
      <c r="BD24" s="2">
        <v>4</v>
      </c>
      <c r="BE24" s="2">
        <v>0.89040699999999995</v>
      </c>
      <c r="BF24" s="2">
        <v>1.9633000000000001E-2</v>
      </c>
      <c r="BG24" s="2">
        <v>7260.5042020000001</v>
      </c>
      <c r="BH24" s="2">
        <v>0.71055000000000001</v>
      </c>
      <c r="BI24" s="2">
        <v>-1.4</v>
      </c>
      <c r="BJ24" s="2">
        <v>4</v>
      </c>
      <c r="BK24" s="2">
        <v>0.93529600000000002</v>
      </c>
      <c r="BL24" s="2">
        <v>2.6231999999999998E-2</v>
      </c>
      <c r="BM24" s="2">
        <v>7260.5042020000001</v>
      </c>
      <c r="BN24" s="2">
        <v>0.74532399999999999</v>
      </c>
      <c r="BP24" s="2">
        <f t="shared" si="0"/>
        <v>0.74849900000000003</v>
      </c>
    </row>
    <row r="25" spans="1:68" x14ac:dyDescent="0.45">
      <c r="A25" s="2">
        <v>-1.2</v>
      </c>
      <c r="B25" s="2">
        <v>4</v>
      </c>
      <c r="C25" s="2">
        <v>0.78519700000000003</v>
      </c>
      <c r="D25" s="2">
        <v>1.7729700000000001E-2</v>
      </c>
      <c r="E25" s="2">
        <v>7260.5042020000001</v>
      </c>
      <c r="F25" s="2">
        <v>0.94933299999999998</v>
      </c>
      <c r="G25" s="2">
        <v>-1.2</v>
      </c>
      <c r="H25" s="2">
        <v>4</v>
      </c>
      <c r="I25" s="2">
        <v>0.81800099999999998</v>
      </c>
      <c r="J25" s="2">
        <v>2.5283900000000002E-2</v>
      </c>
      <c r="K25" s="2">
        <v>7260.5042020000001</v>
      </c>
      <c r="L25" s="2">
        <v>0.85661100000000001</v>
      </c>
      <c r="M25" s="2">
        <v>-1.2</v>
      </c>
      <c r="N25" s="2">
        <v>4</v>
      </c>
      <c r="O25" s="2">
        <v>0.80411100000000002</v>
      </c>
      <c r="P25" s="2">
        <v>3.3820000000000003E-2</v>
      </c>
      <c r="Q25" s="2">
        <v>7260.5042020000001</v>
      </c>
      <c r="R25" s="2">
        <v>0.86582999999999999</v>
      </c>
      <c r="S25" s="2">
        <v>-1.2</v>
      </c>
      <c r="T25" s="2">
        <v>4</v>
      </c>
      <c r="U25" s="2">
        <v>0.82639899999999999</v>
      </c>
      <c r="V25" s="2">
        <v>1.1586000000000001E-2</v>
      </c>
      <c r="W25" s="2">
        <v>7260.5042020000001</v>
      </c>
      <c r="X25" s="2">
        <v>0.88468999999999998</v>
      </c>
      <c r="Y25" s="2">
        <v>-1.2</v>
      </c>
      <c r="Z25" s="2">
        <v>4</v>
      </c>
      <c r="AA25" s="2">
        <v>0.87346299999999999</v>
      </c>
      <c r="AB25" s="2">
        <v>9.3856100000000008E-3</v>
      </c>
      <c r="AC25" s="2">
        <v>7260.5042020000001</v>
      </c>
      <c r="AD25" s="2">
        <v>0.93650900000000004</v>
      </c>
      <c r="AE25" s="2">
        <v>-1.2</v>
      </c>
      <c r="AF25" s="2">
        <v>4</v>
      </c>
      <c r="AG25" s="2">
        <v>0.85922600000000005</v>
      </c>
      <c r="AH25" s="2">
        <v>9.7743199999999995E-3</v>
      </c>
      <c r="AI25" s="2">
        <v>7260.5042020000001</v>
      </c>
      <c r="AJ25" s="2">
        <v>0.71745000000000003</v>
      </c>
      <c r="AK25" s="2">
        <v>-1.2</v>
      </c>
      <c r="AL25" s="2">
        <v>4</v>
      </c>
      <c r="AM25" s="2">
        <v>0.85566399999999998</v>
      </c>
      <c r="AN25" s="2">
        <v>2.8985899999999998E-2</v>
      </c>
      <c r="AO25" s="2">
        <v>7260.5042020000001</v>
      </c>
      <c r="AP25" s="2">
        <v>0.61875100000000005</v>
      </c>
      <c r="AQ25" s="2">
        <v>-1.2</v>
      </c>
      <c r="AR25" s="2">
        <v>4</v>
      </c>
      <c r="AS25" s="2">
        <v>0.79169599999999996</v>
      </c>
      <c r="AT25" s="2">
        <v>1.7253600000000001E-2</v>
      </c>
      <c r="AU25" s="2">
        <v>7260.5042020000001</v>
      </c>
      <c r="AV25" s="2">
        <v>0.68811900000000004</v>
      </c>
      <c r="AW25" s="2">
        <v>-1.2</v>
      </c>
      <c r="AX25" s="2">
        <v>4</v>
      </c>
      <c r="AY25" s="2">
        <v>0.78148399999999996</v>
      </c>
      <c r="AZ25" s="2">
        <v>2.85498E-2</v>
      </c>
      <c r="BA25" s="2">
        <v>7260.5042020000001</v>
      </c>
      <c r="BB25" s="2">
        <v>0.67624300000000004</v>
      </c>
      <c r="BC25" s="2">
        <v>-1.2</v>
      </c>
      <c r="BD25" s="2">
        <v>4</v>
      </c>
      <c r="BE25" s="2">
        <v>0.78707700000000003</v>
      </c>
      <c r="BF25" s="2">
        <v>1.9216400000000002E-2</v>
      </c>
      <c r="BG25" s="2">
        <v>7260.5042020000001</v>
      </c>
      <c r="BH25" s="2">
        <v>0.75295900000000004</v>
      </c>
      <c r="BI25" s="2">
        <v>-1.2</v>
      </c>
      <c r="BJ25" s="2">
        <v>4</v>
      </c>
      <c r="BK25" s="2">
        <v>0.83752300000000002</v>
      </c>
      <c r="BL25" s="2">
        <v>5.2483200000000001E-2</v>
      </c>
      <c r="BM25" s="2">
        <v>7260.5042020000001</v>
      </c>
      <c r="BN25" s="2">
        <v>0.77387600000000001</v>
      </c>
      <c r="BP25" s="2">
        <f t="shared" si="0"/>
        <v>0.79276100000000005</v>
      </c>
    </row>
    <row r="26" spans="1:68" x14ac:dyDescent="0.45">
      <c r="A26" s="2">
        <v>-1</v>
      </c>
      <c r="B26" s="2">
        <v>4</v>
      </c>
      <c r="C26" s="2">
        <v>0.68546899999999999</v>
      </c>
      <c r="D26" s="2">
        <v>1.7911199999999999E-2</v>
      </c>
      <c r="E26" s="2">
        <v>7260.5042020000001</v>
      </c>
      <c r="F26" s="2">
        <v>0.96638299999999999</v>
      </c>
      <c r="G26" s="2">
        <v>-1</v>
      </c>
      <c r="H26" s="2">
        <v>4</v>
      </c>
      <c r="I26" s="2">
        <v>0.72281399999999996</v>
      </c>
      <c r="J26" s="2">
        <v>3.7642099999999998E-2</v>
      </c>
      <c r="K26" s="2">
        <v>7260.5042020000001</v>
      </c>
      <c r="L26" s="2">
        <v>0.92597499999999999</v>
      </c>
      <c r="M26" s="2">
        <v>-1</v>
      </c>
      <c r="N26" s="2">
        <v>4</v>
      </c>
      <c r="O26" s="2">
        <v>0.70705600000000002</v>
      </c>
      <c r="P26" s="2">
        <v>3.3027899999999999E-2</v>
      </c>
      <c r="Q26" s="2">
        <v>7260.5042020000001</v>
      </c>
      <c r="R26" s="2">
        <v>0.92679199999999995</v>
      </c>
      <c r="S26" s="2">
        <v>-1</v>
      </c>
      <c r="T26" s="2">
        <v>4</v>
      </c>
      <c r="U26" s="2">
        <v>0.73230399999999995</v>
      </c>
      <c r="V26" s="2">
        <v>2.0525100000000001E-2</v>
      </c>
      <c r="W26" s="2">
        <v>7260.5042020000001</v>
      </c>
      <c r="X26" s="2">
        <v>0.91733900000000002</v>
      </c>
      <c r="Y26" s="2">
        <v>-1</v>
      </c>
      <c r="Z26" s="2">
        <v>4</v>
      </c>
      <c r="AA26" s="2">
        <v>0.78502899999999998</v>
      </c>
      <c r="AB26" s="2">
        <v>1.09721E-2</v>
      </c>
      <c r="AC26" s="2">
        <v>7260.5042020000001</v>
      </c>
      <c r="AD26" s="2">
        <v>0.96314500000000003</v>
      </c>
      <c r="AE26" s="2">
        <v>-1</v>
      </c>
      <c r="AF26" s="2">
        <v>4</v>
      </c>
      <c r="AG26" s="2">
        <v>0.76915699999999998</v>
      </c>
      <c r="AH26" s="2">
        <v>1.3877199999999999E-2</v>
      </c>
      <c r="AI26" s="2">
        <v>7260.5042020000001</v>
      </c>
      <c r="AJ26" s="2">
        <v>0.73481300000000005</v>
      </c>
      <c r="AK26" s="2">
        <v>-1</v>
      </c>
      <c r="AL26" s="2">
        <v>4</v>
      </c>
      <c r="AM26" s="2">
        <v>0.76517599999999997</v>
      </c>
      <c r="AN26" s="3">
        <v>5.3571100000000003E-2</v>
      </c>
      <c r="AO26" s="2">
        <v>7260.5042020000001</v>
      </c>
      <c r="AP26" s="2">
        <v>0.65410500000000005</v>
      </c>
      <c r="AQ26" s="2">
        <v>-1</v>
      </c>
      <c r="AR26" s="2">
        <v>4</v>
      </c>
      <c r="AS26" s="2">
        <v>0.69290399999999996</v>
      </c>
      <c r="AT26" s="2">
        <v>1.99236E-2</v>
      </c>
      <c r="AU26" s="2">
        <v>7260.5042020000001</v>
      </c>
      <c r="AV26" s="2">
        <v>0.72857899999999998</v>
      </c>
      <c r="AW26" s="2">
        <v>-1</v>
      </c>
      <c r="AX26" s="2">
        <v>4</v>
      </c>
      <c r="AY26" s="2">
        <v>0.68121299999999996</v>
      </c>
      <c r="AZ26" s="2">
        <v>3.6470099999999998E-2</v>
      </c>
      <c r="BA26" s="2">
        <v>7260.5042020000001</v>
      </c>
      <c r="BB26" s="2">
        <v>0.714978</v>
      </c>
      <c r="BC26" s="2">
        <v>-1</v>
      </c>
      <c r="BD26" s="2">
        <v>4</v>
      </c>
      <c r="BE26" s="2">
        <v>0.68762199999999996</v>
      </c>
      <c r="BF26" s="2">
        <v>2.5380799999999999E-2</v>
      </c>
      <c r="BG26" s="2">
        <v>7260.5042020000001</v>
      </c>
      <c r="BH26" s="2">
        <v>0.79221900000000001</v>
      </c>
      <c r="BI26" s="2">
        <v>-1</v>
      </c>
      <c r="BJ26" s="2">
        <v>4</v>
      </c>
      <c r="BK26" s="2">
        <v>0.74483500000000002</v>
      </c>
      <c r="BL26" s="3">
        <v>5.6039899999999997E-2</v>
      </c>
      <c r="BM26" s="2">
        <v>7260.5042020000001</v>
      </c>
      <c r="BN26" s="2">
        <v>0.80273399999999995</v>
      </c>
      <c r="BP26" s="2">
        <f t="shared" si="0"/>
        <v>0.82973290909090913</v>
      </c>
    </row>
    <row r="27" spans="1:68" x14ac:dyDescent="0.45">
      <c r="A27" s="2">
        <v>-0.8</v>
      </c>
      <c r="B27" s="2">
        <v>4</v>
      </c>
      <c r="C27" s="2">
        <v>0.59149600000000002</v>
      </c>
      <c r="D27" s="2">
        <v>2.71284E-2</v>
      </c>
      <c r="E27" s="2">
        <v>7260.5042020000001</v>
      </c>
      <c r="F27" s="2">
        <v>0.97560400000000003</v>
      </c>
      <c r="G27" s="2">
        <v>-0.8</v>
      </c>
      <c r="H27" s="2">
        <v>4</v>
      </c>
      <c r="I27" s="2">
        <v>0.63439699999999999</v>
      </c>
      <c r="J27" s="2">
        <v>4.1298500000000002E-2</v>
      </c>
      <c r="K27" s="2">
        <v>7260.5042020000001</v>
      </c>
      <c r="L27" s="2">
        <v>0.95921400000000001</v>
      </c>
      <c r="M27" s="2">
        <v>-0.8</v>
      </c>
      <c r="N27" s="2">
        <v>4</v>
      </c>
      <c r="O27" s="2">
        <v>0.61638300000000001</v>
      </c>
      <c r="P27" s="2">
        <v>2.9209800000000001E-2</v>
      </c>
      <c r="Q27" s="2">
        <v>7260.5042020000001</v>
      </c>
      <c r="R27" s="2">
        <v>0.961673</v>
      </c>
      <c r="S27" s="2">
        <v>-0.8</v>
      </c>
      <c r="T27" s="2">
        <v>4</v>
      </c>
      <c r="U27" s="2">
        <v>0.64518900000000001</v>
      </c>
      <c r="V27" s="3">
        <v>3.8280799999999997E-2</v>
      </c>
      <c r="W27" s="2">
        <v>7260.5042020000001</v>
      </c>
      <c r="X27" s="2">
        <v>0.93892200000000003</v>
      </c>
      <c r="Y27" s="2">
        <v>-0.8</v>
      </c>
      <c r="Z27" s="2">
        <v>4</v>
      </c>
      <c r="AA27" s="2">
        <v>0.70446500000000001</v>
      </c>
      <c r="AB27" s="2">
        <v>1.12847E-2</v>
      </c>
      <c r="AC27" s="2">
        <v>7260.5042020000001</v>
      </c>
      <c r="AD27" s="2">
        <v>0.97280599999999995</v>
      </c>
      <c r="AE27" s="2">
        <v>-0.8</v>
      </c>
      <c r="AF27" s="2">
        <v>4</v>
      </c>
      <c r="AG27" s="2">
        <v>0.68673300000000004</v>
      </c>
      <c r="AH27" s="2">
        <v>1.7179400000000001E-2</v>
      </c>
      <c r="AI27" s="2">
        <v>7260.5042020000001</v>
      </c>
      <c r="AJ27" s="2">
        <v>0.752189</v>
      </c>
      <c r="AK27" s="2">
        <v>-0.8</v>
      </c>
      <c r="AL27" s="2">
        <v>4</v>
      </c>
      <c r="AM27" s="2">
        <v>0.68227199999999999</v>
      </c>
      <c r="AN27" s="2">
        <v>4.7899999999999998E-2</v>
      </c>
      <c r="AO27" s="2">
        <v>7260.5042020000001</v>
      </c>
      <c r="AP27" s="2">
        <v>0.68484299999999998</v>
      </c>
      <c r="AQ27" s="2">
        <v>-0.8</v>
      </c>
      <c r="AR27" s="2">
        <v>4</v>
      </c>
      <c r="AS27" s="2">
        <v>0.60009599999999996</v>
      </c>
      <c r="AT27" s="2">
        <v>2.9005099999999999E-2</v>
      </c>
      <c r="AU27" s="2">
        <v>7260.5042020000001</v>
      </c>
      <c r="AV27" s="2">
        <v>0.76388</v>
      </c>
      <c r="AW27" s="2">
        <v>-0.8</v>
      </c>
      <c r="AX27" s="2">
        <v>4</v>
      </c>
      <c r="AY27" s="2">
        <v>0.58655900000000005</v>
      </c>
      <c r="AZ27" s="2">
        <v>2.5151099999999999E-2</v>
      </c>
      <c r="BA27" s="2">
        <v>7260.5042020000001</v>
      </c>
      <c r="BB27" s="2">
        <v>0.76161199999999996</v>
      </c>
      <c r="BC27" s="2">
        <v>-0.8</v>
      </c>
      <c r="BD27" s="2">
        <v>4</v>
      </c>
      <c r="BE27" s="2">
        <v>0.59399000000000002</v>
      </c>
      <c r="BF27" s="2">
        <v>3.3297500000000001E-2</v>
      </c>
      <c r="BG27" s="2">
        <v>7260.5042020000001</v>
      </c>
      <c r="BH27" s="2">
        <v>0.830013</v>
      </c>
      <c r="BI27" s="2">
        <v>-0.8</v>
      </c>
      <c r="BJ27" s="2">
        <v>4</v>
      </c>
      <c r="BK27" s="2">
        <v>0.65937699999999999</v>
      </c>
      <c r="BL27" s="2">
        <v>3.9512499999999999E-2</v>
      </c>
      <c r="BM27" s="2">
        <v>7260.5042020000001</v>
      </c>
      <c r="BN27" s="2">
        <v>0.831847</v>
      </c>
      <c r="BP27" s="2">
        <f t="shared" si="0"/>
        <v>0.85750936363636365</v>
      </c>
    </row>
    <row r="28" spans="1:68" x14ac:dyDescent="0.45">
      <c r="A28" s="2">
        <v>-0.6</v>
      </c>
      <c r="B28" s="2">
        <v>4</v>
      </c>
      <c r="C28" s="2">
        <v>0.50649200000000005</v>
      </c>
      <c r="D28" s="3">
        <v>3.94469E-2</v>
      </c>
      <c r="E28" s="2">
        <v>7260.5042020000001</v>
      </c>
      <c r="F28" s="2">
        <v>0.98072199999999998</v>
      </c>
      <c r="G28" s="2">
        <v>-0.6</v>
      </c>
      <c r="H28" s="2">
        <v>4</v>
      </c>
      <c r="I28" s="2">
        <v>0.55599100000000001</v>
      </c>
      <c r="J28" s="2">
        <v>2.5716200000000002E-2</v>
      </c>
      <c r="K28" s="2">
        <v>7260.5042020000001</v>
      </c>
      <c r="L28" s="2">
        <v>0.97204000000000002</v>
      </c>
      <c r="M28" s="2">
        <v>-0.6</v>
      </c>
      <c r="N28" s="2">
        <v>4</v>
      </c>
      <c r="O28" s="2">
        <v>0.53534499999999996</v>
      </c>
      <c r="P28" s="2">
        <v>3.2702700000000001E-2</v>
      </c>
      <c r="Q28" s="2">
        <v>7260.5042020000001</v>
      </c>
      <c r="R28" s="2">
        <v>0.97818799999999995</v>
      </c>
      <c r="S28" s="2">
        <v>-0.6</v>
      </c>
      <c r="T28" s="2">
        <v>4</v>
      </c>
      <c r="U28" s="2">
        <v>0.56827399999999995</v>
      </c>
      <c r="V28" s="2">
        <v>2.66535E-2</v>
      </c>
      <c r="W28" s="2">
        <v>7260.5042020000001</v>
      </c>
      <c r="X28" s="2">
        <v>0.95269099999999995</v>
      </c>
      <c r="Y28" s="2">
        <v>-0.6</v>
      </c>
      <c r="Z28" s="2">
        <v>4</v>
      </c>
      <c r="AA28" s="2">
        <v>0.63477399999999995</v>
      </c>
      <c r="AB28" s="2">
        <v>1.3702600000000001E-2</v>
      </c>
      <c r="AC28" s="2">
        <v>7260.5042020000001</v>
      </c>
      <c r="AD28" s="2">
        <v>0.97869099999999998</v>
      </c>
      <c r="AE28" s="2">
        <v>-0.6</v>
      </c>
      <c r="AF28" s="2">
        <v>4</v>
      </c>
      <c r="AG28" s="2">
        <v>0.61503600000000003</v>
      </c>
      <c r="AH28" s="2">
        <v>1.7682900000000001E-2</v>
      </c>
      <c r="AI28" s="2">
        <v>7260.5042020000001</v>
      </c>
      <c r="AJ28" s="2">
        <v>0.76678599999999997</v>
      </c>
      <c r="AK28" s="2">
        <v>-0.6</v>
      </c>
      <c r="AL28" s="2">
        <v>4</v>
      </c>
      <c r="AM28" s="2">
        <v>0.61004999999999998</v>
      </c>
      <c r="AN28" s="2">
        <v>4.8848500000000003E-2</v>
      </c>
      <c r="AO28" s="2">
        <v>7260.5042020000001</v>
      </c>
      <c r="AP28" s="2">
        <v>0.71201599999999998</v>
      </c>
      <c r="AQ28" s="2">
        <v>-0.6</v>
      </c>
      <c r="AR28" s="2">
        <v>4</v>
      </c>
      <c r="AS28" s="2">
        <v>0.516509</v>
      </c>
      <c r="AT28" s="2">
        <v>3.4075399999999999E-2</v>
      </c>
      <c r="AU28" s="2">
        <v>7260.5042020000001</v>
      </c>
      <c r="AV28" s="2">
        <v>0.79428900000000002</v>
      </c>
      <c r="AW28" s="2">
        <v>-0.6</v>
      </c>
      <c r="AX28" s="2">
        <v>4</v>
      </c>
      <c r="AY28" s="2">
        <v>0.50071699999999997</v>
      </c>
      <c r="AZ28" s="2">
        <v>3.3307900000000001E-2</v>
      </c>
      <c r="BA28" s="2">
        <v>7260.5042020000001</v>
      </c>
      <c r="BB28" s="2">
        <v>0.81524099999999999</v>
      </c>
      <c r="BC28" s="2">
        <v>-0.6</v>
      </c>
      <c r="BD28" s="2">
        <v>4</v>
      </c>
      <c r="BE28" s="2">
        <v>0.50940200000000002</v>
      </c>
      <c r="BF28" s="3">
        <v>3.7194999999999999E-2</v>
      </c>
      <c r="BG28" s="2">
        <v>7260.5042020000001</v>
      </c>
      <c r="BH28" s="2">
        <v>0.86494400000000005</v>
      </c>
      <c r="BI28" s="2">
        <v>-0.6</v>
      </c>
      <c r="BJ28" s="2">
        <v>4</v>
      </c>
      <c r="BK28" s="2">
        <v>0.58433299999999999</v>
      </c>
      <c r="BL28" s="2">
        <v>2.84341E-2</v>
      </c>
      <c r="BM28" s="2">
        <v>7260.5042020000001</v>
      </c>
      <c r="BN28" s="2">
        <v>0.86038899999999996</v>
      </c>
      <c r="BP28" s="2">
        <f t="shared" si="0"/>
        <v>0.87963609090909101</v>
      </c>
    </row>
    <row r="29" spans="1:68" x14ac:dyDescent="0.45">
      <c r="A29" s="2">
        <v>-0.4</v>
      </c>
      <c r="B29" s="2">
        <v>4</v>
      </c>
      <c r="C29" s="2">
        <v>0.43573800000000001</v>
      </c>
      <c r="D29" s="2">
        <v>3.7740599999999999E-2</v>
      </c>
      <c r="E29" s="2">
        <v>7260.5042020000001</v>
      </c>
      <c r="F29" s="2">
        <v>0.98354799999999998</v>
      </c>
      <c r="G29" s="2">
        <v>-0.4</v>
      </c>
      <c r="H29" s="2">
        <v>4</v>
      </c>
      <c r="I29" s="2">
        <v>0.49240200000000001</v>
      </c>
      <c r="J29" s="2">
        <v>3.21076E-2</v>
      </c>
      <c r="K29" s="2">
        <v>7260.5042020000001</v>
      </c>
      <c r="L29" s="3">
        <v>0.97413499999999997</v>
      </c>
      <c r="M29" s="2">
        <v>-0.4</v>
      </c>
      <c r="N29" s="2">
        <v>4</v>
      </c>
      <c r="O29" s="2">
        <v>0.46896500000000002</v>
      </c>
      <c r="P29" s="2">
        <v>5.2181499999999999E-2</v>
      </c>
      <c r="Q29" s="2">
        <v>7260.5042020000001</v>
      </c>
      <c r="R29" s="2">
        <v>0.984572</v>
      </c>
      <c r="S29" s="2">
        <v>-0.4</v>
      </c>
      <c r="T29" s="2">
        <v>4</v>
      </c>
      <c r="U29" s="2">
        <v>0.50622999999999996</v>
      </c>
      <c r="V29" s="2">
        <v>2.3019999999999999E-2</v>
      </c>
      <c r="W29" s="2">
        <v>7260.5042020000001</v>
      </c>
      <c r="X29" s="2">
        <v>0.96285799999999999</v>
      </c>
      <c r="Y29" s="2">
        <v>-0.4</v>
      </c>
      <c r="Z29" s="2">
        <v>4</v>
      </c>
      <c r="AA29" s="2">
        <v>0.57988899999999999</v>
      </c>
      <c r="AB29" s="2">
        <v>1.25539E-2</v>
      </c>
      <c r="AC29" s="2">
        <v>7260.5042020000001</v>
      </c>
      <c r="AD29" s="2">
        <v>0.98160000000000003</v>
      </c>
      <c r="AE29" s="2">
        <v>-0.4</v>
      </c>
      <c r="AF29" s="2">
        <v>4</v>
      </c>
      <c r="AG29" s="2">
        <v>0.55821299999999996</v>
      </c>
      <c r="AH29" s="2">
        <v>2.5489399999999999E-2</v>
      </c>
      <c r="AI29" s="2">
        <v>7260.5042020000001</v>
      </c>
      <c r="AJ29" s="2">
        <v>0.77721099999999999</v>
      </c>
      <c r="AK29" s="2">
        <v>-0.4</v>
      </c>
      <c r="AL29" s="2">
        <v>4</v>
      </c>
      <c r="AM29" s="2">
        <v>0.55271599999999999</v>
      </c>
      <c r="AN29" s="2">
        <v>3.3885499999999999E-2</v>
      </c>
      <c r="AO29" s="2">
        <v>7260.5042020000001</v>
      </c>
      <c r="AP29" s="2">
        <v>0.72929100000000002</v>
      </c>
      <c r="AQ29" s="2">
        <v>-0.4</v>
      </c>
      <c r="AR29" s="2">
        <v>4</v>
      </c>
      <c r="AS29" s="2">
        <v>0.44734299999999999</v>
      </c>
      <c r="AT29" s="2">
        <v>2.8308E-2</v>
      </c>
      <c r="AU29" s="2">
        <v>7260.5042020000001</v>
      </c>
      <c r="AV29" s="2">
        <v>0.82234799999999997</v>
      </c>
      <c r="AW29" s="2">
        <v>-0.4</v>
      </c>
      <c r="AX29" s="2">
        <v>4</v>
      </c>
      <c r="AY29" s="2">
        <v>0.429012</v>
      </c>
      <c r="AZ29" s="2">
        <v>2.6743200000000002E-2</v>
      </c>
      <c r="BA29" s="2">
        <v>7260.5042020000001</v>
      </c>
      <c r="BB29" s="2">
        <v>0.86199899999999996</v>
      </c>
      <c r="BC29" s="2">
        <v>-0.4</v>
      </c>
      <c r="BD29" s="2">
        <v>4</v>
      </c>
      <c r="BE29" s="2">
        <v>0.43911699999999998</v>
      </c>
      <c r="BF29" s="2">
        <v>3.1294099999999998E-2</v>
      </c>
      <c r="BG29" s="2">
        <v>7260.5042020000001</v>
      </c>
      <c r="BH29" s="2">
        <v>0.89411700000000005</v>
      </c>
      <c r="BI29" s="2">
        <v>-0.4</v>
      </c>
      <c r="BJ29" s="2">
        <v>4</v>
      </c>
      <c r="BK29" s="2">
        <v>0.52419300000000002</v>
      </c>
      <c r="BL29" s="2">
        <v>2.1375499999999999E-2</v>
      </c>
      <c r="BM29" s="2">
        <v>7260.5042020000001</v>
      </c>
      <c r="BN29" s="2">
        <v>0.88695199999999996</v>
      </c>
      <c r="BP29" s="2">
        <f t="shared" si="0"/>
        <v>0.89623918181818174</v>
      </c>
    </row>
    <row r="30" spans="1:68" x14ac:dyDescent="0.45">
      <c r="A30" s="2">
        <v>-0.2</v>
      </c>
      <c r="B30" s="2">
        <v>4</v>
      </c>
      <c r="C30" s="2">
        <v>0.387127</v>
      </c>
      <c r="D30" s="2">
        <v>3.7248099999999999E-2</v>
      </c>
      <c r="E30" s="2">
        <v>7260.5042020000001</v>
      </c>
      <c r="F30" s="3">
        <v>0.984796</v>
      </c>
      <c r="G30" s="2">
        <v>-0.2</v>
      </c>
      <c r="H30" s="2">
        <v>4</v>
      </c>
      <c r="I30" s="2">
        <v>0.44995499999999999</v>
      </c>
      <c r="J30" s="2">
        <v>2.1549599999999999E-2</v>
      </c>
      <c r="K30" s="2">
        <v>7260.5042020000001</v>
      </c>
      <c r="L30" s="2">
        <v>0.97030700000000003</v>
      </c>
      <c r="M30" s="2">
        <v>-0.2</v>
      </c>
      <c r="N30" s="2">
        <v>4</v>
      </c>
      <c r="O30" s="2">
        <v>0.42417899999999997</v>
      </c>
      <c r="P30" s="2">
        <v>6.9628399999999993E-2</v>
      </c>
      <c r="Q30" s="2">
        <v>7260.5042020000001</v>
      </c>
      <c r="R30" s="3">
        <v>0.98653100000000005</v>
      </c>
      <c r="S30" s="2">
        <v>-0.2</v>
      </c>
      <c r="T30" s="2">
        <v>4</v>
      </c>
      <c r="U30" s="2">
        <v>0.46504699999999999</v>
      </c>
      <c r="V30" s="2">
        <v>1.6660299999999999E-2</v>
      </c>
      <c r="W30" s="2">
        <v>7260.5042020000001</v>
      </c>
      <c r="X30" s="2">
        <v>0.96900299999999995</v>
      </c>
      <c r="Y30" s="2">
        <v>-0.2</v>
      </c>
      <c r="Z30" s="2">
        <v>4</v>
      </c>
      <c r="AA30" s="2">
        <v>0.54430800000000001</v>
      </c>
      <c r="AB30" s="2">
        <v>1.2645099999999999E-2</v>
      </c>
      <c r="AC30" s="2">
        <v>7260.5042020000001</v>
      </c>
      <c r="AD30" s="3">
        <v>0.98162700000000003</v>
      </c>
      <c r="AE30" s="2">
        <v>-0.2</v>
      </c>
      <c r="AF30" s="2">
        <v>4</v>
      </c>
      <c r="AG30" s="2">
        <v>0.52115500000000003</v>
      </c>
      <c r="AH30" s="2">
        <v>2.3922200000000001E-2</v>
      </c>
      <c r="AI30" s="2">
        <v>7260.5042020000001</v>
      </c>
      <c r="AJ30" s="3">
        <v>0.782887</v>
      </c>
      <c r="AK30" s="2">
        <v>-0.2</v>
      </c>
      <c r="AL30" s="2">
        <v>4</v>
      </c>
      <c r="AM30" s="2">
        <v>0.515262</v>
      </c>
      <c r="AN30" s="2">
        <v>2.8200099999999999E-2</v>
      </c>
      <c r="AO30" s="2">
        <v>7260.5042020000001</v>
      </c>
      <c r="AP30" s="2">
        <v>0.742788</v>
      </c>
      <c r="AQ30" s="2">
        <v>-0.2</v>
      </c>
      <c r="AR30" s="2">
        <v>4</v>
      </c>
      <c r="AS30" s="2">
        <v>0.400144</v>
      </c>
      <c r="AT30" s="2">
        <v>3.4222200000000001E-2</v>
      </c>
      <c r="AU30" s="2">
        <v>7260.5042020000001</v>
      </c>
      <c r="AV30" s="2">
        <v>0.85123199999999999</v>
      </c>
      <c r="AW30" s="2">
        <v>-0.2</v>
      </c>
      <c r="AX30" s="2">
        <v>4</v>
      </c>
      <c r="AY30" s="2">
        <v>0.37954100000000002</v>
      </c>
      <c r="AZ30" s="3">
        <v>4.3251699999999997E-2</v>
      </c>
      <c r="BA30" s="2">
        <v>7260.5042020000001</v>
      </c>
      <c r="BB30" s="2">
        <v>0.89854699999999998</v>
      </c>
      <c r="BC30" s="2">
        <v>-0.2</v>
      </c>
      <c r="BD30" s="2">
        <v>4</v>
      </c>
      <c r="BE30" s="2">
        <v>0.39092700000000002</v>
      </c>
      <c r="BF30" s="2">
        <v>3.3920600000000002E-2</v>
      </c>
      <c r="BG30" s="2">
        <v>7260.5042020000001</v>
      </c>
      <c r="BH30" s="2">
        <v>0.91729300000000003</v>
      </c>
      <c r="BI30" s="2">
        <v>-0.2</v>
      </c>
      <c r="BJ30" s="2">
        <v>4</v>
      </c>
      <c r="BK30" s="2">
        <v>0.48454000000000003</v>
      </c>
      <c r="BL30" s="2">
        <v>1.8637999999999998E-2</v>
      </c>
      <c r="BM30" s="2">
        <v>7260.5042020000001</v>
      </c>
      <c r="BN30" s="2">
        <v>0.90765399999999996</v>
      </c>
      <c r="BP30" s="2">
        <f t="shared" si="0"/>
        <v>0.90842409090909115</v>
      </c>
    </row>
    <row r="31" spans="1:68" x14ac:dyDescent="0.45">
      <c r="A31" s="2">
        <v>0</v>
      </c>
      <c r="B31" s="2">
        <v>4</v>
      </c>
      <c r="C31" s="2">
        <v>0.36950499999999997</v>
      </c>
      <c r="D31" s="2">
        <v>3.5930200000000002E-2</v>
      </c>
      <c r="E31" s="2">
        <v>7260.5042020000001</v>
      </c>
      <c r="F31" s="2">
        <v>0.98442399999999997</v>
      </c>
      <c r="G31" s="2">
        <v>0</v>
      </c>
      <c r="H31" s="2">
        <v>4</v>
      </c>
      <c r="I31" s="3">
        <v>0.43488599999999999</v>
      </c>
      <c r="J31" s="2">
        <v>2.4261899999999999E-2</v>
      </c>
      <c r="K31" s="2">
        <v>7260.5042020000001</v>
      </c>
      <c r="L31" s="2">
        <v>0.96200300000000005</v>
      </c>
      <c r="M31" s="2">
        <v>0</v>
      </c>
      <c r="N31" s="2">
        <v>4</v>
      </c>
      <c r="O31" s="2">
        <v>0.40816000000000002</v>
      </c>
      <c r="P31" s="3">
        <v>7.1127399999999993E-2</v>
      </c>
      <c r="Q31" s="2">
        <v>7260.5042020000001</v>
      </c>
      <c r="R31" s="2">
        <v>0.98650800000000005</v>
      </c>
      <c r="S31" s="2">
        <v>0</v>
      </c>
      <c r="T31" s="2">
        <v>4</v>
      </c>
      <c r="U31" s="2">
        <v>0.45048300000000002</v>
      </c>
      <c r="V31" s="2">
        <v>1.60444E-2</v>
      </c>
      <c r="W31" s="2">
        <v>7260.5042020000001</v>
      </c>
      <c r="X31" s="3">
        <v>0.97208499999999998</v>
      </c>
      <c r="Y31" s="2">
        <v>0</v>
      </c>
      <c r="Z31" s="2">
        <v>4</v>
      </c>
      <c r="AA31" s="2">
        <v>0.53191900000000003</v>
      </c>
      <c r="AB31" s="2">
        <v>1.32982E-2</v>
      </c>
      <c r="AC31" s="2">
        <v>7260.5042020000001</v>
      </c>
      <c r="AD31" s="2">
        <v>0.97824299999999997</v>
      </c>
      <c r="AE31" s="2">
        <v>0</v>
      </c>
      <c r="AF31" s="2">
        <v>4</v>
      </c>
      <c r="AG31" s="2">
        <v>0.50820200000000004</v>
      </c>
      <c r="AH31" s="2">
        <v>2.0880800000000001E-2</v>
      </c>
      <c r="AI31" s="2">
        <v>7260.5042020000001</v>
      </c>
      <c r="AJ31" s="2">
        <v>0.78040900000000002</v>
      </c>
      <c r="AK31" s="2">
        <v>0</v>
      </c>
      <c r="AL31" s="2">
        <v>4</v>
      </c>
      <c r="AM31" s="2">
        <v>0.50215699999999996</v>
      </c>
      <c r="AN31" s="2">
        <v>1.9105400000000002E-2</v>
      </c>
      <c r="AO31" s="2">
        <v>7260.5042020000001</v>
      </c>
      <c r="AP31" s="2">
        <v>0.76094200000000001</v>
      </c>
      <c r="AQ31" s="2">
        <v>0</v>
      </c>
      <c r="AR31" s="2">
        <v>4</v>
      </c>
      <c r="AS31" s="2">
        <v>0.38312099999999999</v>
      </c>
      <c r="AT31" s="3">
        <v>3.8901900000000003E-2</v>
      </c>
      <c r="AU31" s="2">
        <v>7260.5042020000001</v>
      </c>
      <c r="AV31" s="2">
        <v>0.87607699999999999</v>
      </c>
      <c r="AW31" s="2">
        <v>0</v>
      </c>
      <c r="AX31" s="2">
        <v>4</v>
      </c>
      <c r="AY31" s="2">
        <v>0.36154900000000001</v>
      </c>
      <c r="AZ31" s="2">
        <v>4.27248E-2</v>
      </c>
      <c r="BA31" s="2">
        <v>7260.5042020000001</v>
      </c>
      <c r="BB31" s="2">
        <v>0.92413699999999999</v>
      </c>
      <c r="BC31" s="2">
        <v>0</v>
      </c>
      <c r="BD31" s="2">
        <v>4</v>
      </c>
      <c r="BE31" s="4">
        <v>0.37348399999999998</v>
      </c>
      <c r="BF31" s="2">
        <v>3.0288599999999999E-2</v>
      </c>
      <c r="BG31" s="2">
        <v>7260.5042020000001</v>
      </c>
      <c r="BH31" s="2">
        <v>0.93498499999999996</v>
      </c>
      <c r="BI31" s="2">
        <v>0</v>
      </c>
      <c r="BJ31" s="2">
        <v>4</v>
      </c>
      <c r="BK31" s="2">
        <v>0.47058</v>
      </c>
      <c r="BL31" s="2">
        <v>2.4475400000000001E-2</v>
      </c>
      <c r="BM31" s="2">
        <v>7260.5042020000001</v>
      </c>
      <c r="BN31" s="2">
        <v>0.92117400000000005</v>
      </c>
      <c r="BP31" s="2">
        <f t="shared" si="0"/>
        <v>0.91645336363636354</v>
      </c>
    </row>
    <row r="32" spans="1:68" x14ac:dyDescent="0.45">
      <c r="A32" s="2">
        <v>0.2</v>
      </c>
      <c r="B32" s="2">
        <v>4</v>
      </c>
      <c r="C32" s="2">
        <v>0.387127</v>
      </c>
      <c r="D32" s="2">
        <v>2.4741300000000001E-2</v>
      </c>
      <c r="E32" s="2">
        <v>7260.5042020000001</v>
      </c>
      <c r="F32" s="2">
        <v>0.98225099999999999</v>
      </c>
      <c r="G32" s="2">
        <v>0.2</v>
      </c>
      <c r="H32" s="2">
        <v>4</v>
      </c>
      <c r="I32" s="2">
        <v>0.44995499999999999</v>
      </c>
      <c r="J32" s="2">
        <v>2.33347E-2</v>
      </c>
      <c r="K32" s="2">
        <v>7260.5042020000001</v>
      </c>
      <c r="L32" s="2">
        <v>0.94979899999999995</v>
      </c>
      <c r="M32" s="2">
        <v>0.2</v>
      </c>
      <c r="N32" s="2">
        <v>4</v>
      </c>
      <c r="O32" s="2">
        <v>0.42417899999999997</v>
      </c>
      <c r="P32" s="2">
        <v>5.2127199999999999E-2</v>
      </c>
      <c r="Q32" s="2">
        <v>7260.5042020000001</v>
      </c>
      <c r="R32" s="2">
        <v>0.98506199999999999</v>
      </c>
      <c r="S32" s="2">
        <v>0.2</v>
      </c>
      <c r="T32" s="2">
        <v>4</v>
      </c>
      <c r="U32" s="2">
        <v>0.46504699999999999</v>
      </c>
      <c r="V32" s="2">
        <v>1.4854300000000001E-2</v>
      </c>
      <c r="W32" s="2">
        <v>7260.5042020000001</v>
      </c>
      <c r="X32" s="2">
        <v>0.97030700000000003</v>
      </c>
      <c r="Y32" s="2">
        <v>0.2</v>
      </c>
      <c r="Z32" s="2">
        <v>4</v>
      </c>
      <c r="AA32" s="2">
        <v>0.54430800000000001</v>
      </c>
      <c r="AB32" s="2">
        <v>1.5084699999999999E-2</v>
      </c>
      <c r="AC32" s="2">
        <v>7260.5042020000001</v>
      </c>
      <c r="AD32" s="2">
        <v>0.96723999999999999</v>
      </c>
      <c r="AE32" s="2">
        <v>0.2</v>
      </c>
      <c r="AF32" s="2">
        <v>4</v>
      </c>
      <c r="AG32" s="2">
        <v>0.52115500000000003</v>
      </c>
      <c r="AH32" s="2">
        <v>2.6627999999999999E-2</v>
      </c>
      <c r="AI32" s="2">
        <v>7260.5042020000001</v>
      </c>
      <c r="AJ32" s="2">
        <v>0.76614099999999996</v>
      </c>
      <c r="AK32" s="2">
        <v>0.2</v>
      </c>
      <c r="AL32" s="2">
        <v>4</v>
      </c>
      <c r="AM32" s="2">
        <v>0.515262</v>
      </c>
      <c r="AN32" s="2">
        <v>2.3931999999999998E-2</v>
      </c>
      <c r="AO32" s="2">
        <v>7260.5042020000001</v>
      </c>
      <c r="AP32" s="2">
        <v>0.79051800000000005</v>
      </c>
      <c r="AQ32" s="2">
        <v>0.2</v>
      </c>
      <c r="AR32" s="2">
        <v>4</v>
      </c>
      <c r="AS32" s="2">
        <v>0.400144</v>
      </c>
      <c r="AT32" s="2">
        <v>2.86404E-2</v>
      </c>
      <c r="AU32" s="2">
        <v>7260.5042020000001</v>
      </c>
      <c r="AV32" s="2">
        <v>0.89233600000000002</v>
      </c>
      <c r="AW32" s="2">
        <v>0.2</v>
      </c>
      <c r="AX32" s="2">
        <v>4</v>
      </c>
      <c r="AY32" s="2">
        <v>0.37954100000000002</v>
      </c>
      <c r="AZ32" s="2">
        <v>2.80439E-2</v>
      </c>
      <c r="BA32" s="2">
        <v>7260.5042020000001</v>
      </c>
      <c r="BB32" s="2">
        <v>0.93840599999999996</v>
      </c>
      <c r="BC32" s="2">
        <v>0.2</v>
      </c>
      <c r="BD32" s="2">
        <v>4</v>
      </c>
      <c r="BE32" s="2">
        <v>0.39092700000000002</v>
      </c>
      <c r="BF32" s="2">
        <v>2.47029E-2</v>
      </c>
      <c r="BG32" s="2">
        <v>7260.5042020000001</v>
      </c>
      <c r="BH32" s="2">
        <v>0.94752000000000003</v>
      </c>
      <c r="BI32" s="2">
        <v>0.2</v>
      </c>
      <c r="BJ32" s="2">
        <v>4</v>
      </c>
      <c r="BK32" s="2">
        <v>0.48454000000000003</v>
      </c>
      <c r="BL32" s="2">
        <v>2.1520500000000001E-2</v>
      </c>
      <c r="BM32" s="2">
        <v>7260.5042020000001</v>
      </c>
      <c r="BN32" s="2">
        <v>0.92858200000000002</v>
      </c>
      <c r="BP32" s="2">
        <f t="shared" si="0"/>
        <v>0.9198329090909092</v>
      </c>
    </row>
    <row r="33" spans="1:68" x14ac:dyDescent="0.45">
      <c r="A33" s="2">
        <v>0.4</v>
      </c>
      <c r="B33" s="2">
        <v>4</v>
      </c>
      <c r="C33" s="2">
        <v>0.43573800000000001</v>
      </c>
      <c r="D33" s="2">
        <v>3.2027800000000002E-2</v>
      </c>
      <c r="E33" s="2">
        <v>7260.5042020000001</v>
      </c>
      <c r="F33" s="2">
        <v>0.97766200000000003</v>
      </c>
      <c r="G33" s="2">
        <v>0.4</v>
      </c>
      <c r="H33" s="2">
        <v>4</v>
      </c>
      <c r="I33" s="2">
        <v>0.49240200000000001</v>
      </c>
      <c r="J33" s="2">
        <v>1.46342E-2</v>
      </c>
      <c r="K33" s="2">
        <v>7260.5042020000001</v>
      </c>
      <c r="L33" s="2">
        <v>0.93332899999999996</v>
      </c>
      <c r="M33" s="2">
        <v>0.4</v>
      </c>
      <c r="N33" s="2">
        <v>4</v>
      </c>
      <c r="O33" s="2">
        <v>0.46896500000000002</v>
      </c>
      <c r="P33" s="2">
        <v>3.07272E-2</v>
      </c>
      <c r="Q33" s="2">
        <v>7260.5042020000001</v>
      </c>
      <c r="R33" s="2">
        <v>0.98200600000000005</v>
      </c>
      <c r="S33" s="2">
        <v>0.4</v>
      </c>
      <c r="T33" s="2">
        <v>4</v>
      </c>
      <c r="U33" s="2">
        <v>0.50622999999999996</v>
      </c>
      <c r="V33" s="2">
        <v>1.52935E-2</v>
      </c>
      <c r="W33" s="2">
        <v>7260.5042020000001</v>
      </c>
      <c r="X33" s="2">
        <v>0.96075200000000005</v>
      </c>
      <c r="Y33" s="2">
        <v>0.4</v>
      </c>
      <c r="Z33" s="2">
        <v>4</v>
      </c>
      <c r="AA33" s="2">
        <v>0.57988899999999999</v>
      </c>
      <c r="AB33" s="2">
        <v>1.31988E-2</v>
      </c>
      <c r="AC33" s="2">
        <v>7260.5042020000001</v>
      </c>
      <c r="AD33" s="2">
        <v>0.94006999999999996</v>
      </c>
      <c r="AE33" s="2">
        <v>0.4</v>
      </c>
      <c r="AF33" s="2">
        <v>4</v>
      </c>
      <c r="AG33" s="2">
        <v>0.55821299999999996</v>
      </c>
      <c r="AH33" s="2">
        <v>2.7688399999999998E-2</v>
      </c>
      <c r="AI33" s="2">
        <v>7260.5042020000001</v>
      </c>
      <c r="AJ33" s="2">
        <v>0.74051100000000003</v>
      </c>
      <c r="AK33" s="2">
        <v>0.4</v>
      </c>
      <c r="AL33" s="2">
        <v>4</v>
      </c>
      <c r="AM33" s="2">
        <v>0.55271599999999999</v>
      </c>
      <c r="AN33" s="2">
        <v>2.1099699999999999E-2</v>
      </c>
      <c r="AO33" s="2">
        <v>7260.5042020000001</v>
      </c>
      <c r="AP33" s="2">
        <v>0.82379999999999998</v>
      </c>
      <c r="AQ33" s="2">
        <v>0.4</v>
      </c>
      <c r="AR33" s="2">
        <v>4</v>
      </c>
      <c r="AS33" s="2">
        <v>0.44734299999999999</v>
      </c>
      <c r="AT33" s="2">
        <v>2.9691599999999999E-2</v>
      </c>
      <c r="AU33" s="2">
        <v>7260.5042020000001</v>
      </c>
      <c r="AV33" s="3">
        <v>0.89895499999999995</v>
      </c>
      <c r="AW33" s="2">
        <v>0.4</v>
      </c>
      <c r="AX33" s="2">
        <v>4</v>
      </c>
      <c r="AY33" s="2">
        <v>0.429012</v>
      </c>
      <c r="AZ33" s="2">
        <v>2.4321499999999999E-2</v>
      </c>
      <c r="BA33" s="2">
        <v>7260.5042020000001</v>
      </c>
      <c r="BB33" s="3">
        <v>0.93862400000000001</v>
      </c>
      <c r="BC33" s="2">
        <v>0.4</v>
      </c>
      <c r="BD33" s="2">
        <v>4</v>
      </c>
      <c r="BE33" s="2">
        <v>0.43911699999999998</v>
      </c>
      <c r="BF33" s="2">
        <v>2.5571400000000001E-2</v>
      </c>
      <c r="BG33" s="2">
        <v>7260.5042020000001</v>
      </c>
      <c r="BH33" s="2">
        <v>0.95548900000000003</v>
      </c>
      <c r="BI33" s="2">
        <v>0.4</v>
      </c>
      <c r="BJ33" s="2">
        <v>4</v>
      </c>
      <c r="BK33" s="2">
        <v>0.52419300000000002</v>
      </c>
      <c r="BL33" s="2">
        <v>1.84017E-2</v>
      </c>
      <c r="BM33" s="2">
        <v>7260.5042020000001</v>
      </c>
      <c r="BN33" s="3">
        <v>0.93105300000000002</v>
      </c>
      <c r="BP33" s="2">
        <f t="shared" si="0"/>
        <v>0.91656827272727281</v>
      </c>
    </row>
    <row r="34" spans="1:68" x14ac:dyDescent="0.45">
      <c r="A34" s="2">
        <v>0.6</v>
      </c>
      <c r="B34" s="2">
        <v>4</v>
      </c>
      <c r="C34" s="2">
        <v>0.50649200000000005</v>
      </c>
      <c r="D34" s="2">
        <v>2.9661699999999999E-2</v>
      </c>
      <c r="E34" s="2">
        <v>7260.5042020000001</v>
      </c>
      <c r="F34" s="2">
        <v>0.96811999999999998</v>
      </c>
      <c r="G34" s="2">
        <v>0.6</v>
      </c>
      <c r="H34" s="2">
        <v>4</v>
      </c>
      <c r="I34" s="2">
        <v>0.55599100000000001</v>
      </c>
      <c r="J34" s="2">
        <v>1.9893999999999998E-2</v>
      </c>
      <c r="K34" s="2">
        <v>7260.5042020000001</v>
      </c>
      <c r="L34" s="2">
        <v>0.91474299999999997</v>
      </c>
      <c r="M34" s="2">
        <v>0.6</v>
      </c>
      <c r="N34" s="2">
        <v>4</v>
      </c>
      <c r="O34" s="2">
        <v>0.53534499999999996</v>
      </c>
      <c r="P34" s="2">
        <v>2.4734200000000001E-2</v>
      </c>
      <c r="Q34" s="2">
        <v>7260.5042020000001</v>
      </c>
      <c r="R34" s="2">
        <v>0.97483600000000004</v>
      </c>
      <c r="S34" s="2">
        <v>0.6</v>
      </c>
      <c r="T34" s="2">
        <v>4</v>
      </c>
      <c r="U34" s="2">
        <v>0.56827399999999995</v>
      </c>
      <c r="V34" s="2">
        <v>1.4531199999999999E-2</v>
      </c>
      <c r="W34" s="2">
        <v>7260.5042020000001</v>
      </c>
      <c r="X34" s="2">
        <v>0.93321299999999996</v>
      </c>
      <c r="Y34" s="2">
        <v>0.6</v>
      </c>
      <c r="Z34" s="2">
        <v>4</v>
      </c>
      <c r="AA34" s="2">
        <v>0.63477399999999995</v>
      </c>
      <c r="AB34" s="2">
        <v>1.0452700000000001E-2</v>
      </c>
      <c r="AC34" s="2">
        <v>7260.5042020000001</v>
      </c>
      <c r="AD34" s="2">
        <v>0.88483999999999996</v>
      </c>
      <c r="AE34" s="2">
        <v>0.6</v>
      </c>
      <c r="AF34" s="2">
        <v>4</v>
      </c>
      <c r="AG34" s="2">
        <v>0.61503600000000003</v>
      </c>
      <c r="AH34" s="2">
        <v>2.4474599999999999E-2</v>
      </c>
      <c r="AI34" s="2">
        <v>7260.5042020000001</v>
      </c>
      <c r="AJ34" s="2">
        <v>0.717499</v>
      </c>
      <c r="AK34" s="2">
        <v>0.6</v>
      </c>
      <c r="AL34" s="2">
        <v>4</v>
      </c>
      <c r="AM34" s="2">
        <v>0.61004999999999998</v>
      </c>
      <c r="AN34" s="2">
        <v>1.4285900000000001E-2</v>
      </c>
      <c r="AO34" s="2">
        <v>7260.5042020000001</v>
      </c>
      <c r="AP34" s="2">
        <v>0.85481600000000002</v>
      </c>
      <c r="AQ34" s="2">
        <v>0.6</v>
      </c>
      <c r="AR34" s="2">
        <v>4</v>
      </c>
      <c r="AS34" s="2">
        <v>0.516509</v>
      </c>
      <c r="AT34" s="2">
        <v>2.0723399999999999E-2</v>
      </c>
      <c r="AU34" s="2">
        <v>7260.5042020000001</v>
      </c>
      <c r="AV34" s="2">
        <v>0.89832100000000004</v>
      </c>
      <c r="AW34" s="2">
        <v>0.6</v>
      </c>
      <c r="AX34" s="2">
        <v>4</v>
      </c>
      <c r="AY34" s="2">
        <v>0.50071699999999997</v>
      </c>
      <c r="AZ34" s="2">
        <v>2.4786200000000001E-2</v>
      </c>
      <c r="BA34" s="2">
        <v>7260.5042020000001</v>
      </c>
      <c r="BB34" s="2">
        <v>0.92474299999999998</v>
      </c>
      <c r="BC34" s="2">
        <v>0.6</v>
      </c>
      <c r="BD34" s="2">
        <v>4</v>
      </c>
      <c r="BE34" s="2">
        <v>0.50940200000000002</v>
      </c>
      <c r="BF34" s="2">
        <v>2.01754E-2</v>
      </c>
      <c r="BG34" s="2">
        <v>7260.5042020000001</v>
      </c>
      <c r="BH34" s="2">
        <v>0.96050400000000002</v>
      </c>
      <c r="BI34" s="2">
        <v>0.6</v>
      </c>
      <c r="BJ34" s="2">
        <v>4</v>
      </c>
      <c r="BK34" s="2">
        <v>0.58433299999999999</v>
      </c>
      <c r="BL34" s="2">
        <v>1.6706100000000002E-2</v>
      </c>
      <c r="BM34" s="2">
        <v>7260.5042020000001</v>
      </c>
      <c r="BN34" s="2">
        <v>0.93026799999999998</v>
      </c>
      <c r="BP34" s="2">
        <f t="shared" si="0"/>
        <v>0.9056275454545456</v>
      </c>
    </row>
    <row r="35" spans="1:68" x14ac:dyDescent="0.45">
      <c r="A35" s="2">
        <v>0.8</v>
      </c>
      <c r="B35" s="2">
        <v>4</v>
      </c>
      <c r="C35" s="2">
        <v>0.59149600000000002</v>
      </c>
      <c r="D35" s="2">
        <v>3.25854E-2</v>
      </c>
      <c r="E35" s="2">
        <v>7260.5042020000001</v>
      </c>
      <c r="F35" s="2">
        <v>0.94628999999999996</v>
      </c>
      <c r="G35" s="2">
        <v>0.8</v>
      </c>
      <c r="H35" s="2">
        <v>4</v>
      </c>
      <c r="I35" s="2">
        <v>0.63439699999999999</v>
      </c>
      <c r="J35" s="2">
        <v>1.62804E-2</v>
      </c>
      <c r="K35" s="2">
        <v>7260.5042020000001</v>
      </c>
      <c r="L35" s="2">
        <v>0.89283900000000005</v>
      </c>
      <c r="M35" s="2">
        <v>0.8</v>
      </c>
      <c r="N35" s="2">
        <v>4</v>
      </c>
      <c r="O35" s="2">
        <v>0.61638300000000001</v>
      </c>
      <c r="P35" s="2">
        <v>1.7479100000000001E-2</v>
      </c>
      <c r="Q35" s="2">
        <v>7260.5042020000001</v>
      </c>
      <c r="R35" s="2">
        <v>0.96089899999999995</v>
      </c>
      <c r="S35" s="2">
        <v>0.8</v>
      </c>
      <c r="T35" s="2">
        <v>4</v>
      </c>
      <c r="U35" s="2">
        <v>0.64518900000000001</v>
      </c>
      <c r="V35" s="2">
        <v>1.6478699999999999E-2</v>
      </c>
      <c r="W35" s="2">
        <v>7260.5042020000001</v>
      </c>
      <c r="X35" s="2">
        <v>0.86605100000000002</v>
      </c>
      <c r="Y35" s="2">
        <v>0.8</v>
      </c>
      <c r="Z35" s="2">
        <v>4</v>
      </c>
      <c r="AA35" s="2">
        <v>0.70446500000000001</v>
      </c>
      <c r="AB35" s="2">
        <v>1.24525E-2</v>
      </c>
      <c r="AC35" s="2">
        <v>7260.5042020000001</v>
      </c>
      <c r="AD35" s="2">
        <v>0.81116500000000002</v>
      </c>
      <c r="AE35" s="2">
        <v>0.8</v>
      </c>
      <c r="AF35" s="2">
        <v>4</v>
      </c>
      <c r="AG35" s="2">
        <v>0.68673300000000004</v>
      </c>
      <c r="AH35" s="2">
        <v>2.9280400000000002E-2</v>
      </c>
      <c r="AI35" s="2">
        <v>7260.5042020000001</v>
      </c>
      <c r="AJ35" s="2">
        <v>0.69389900000000004</v>
      </c>
      <c r="AK35" s="2">
        <v>0.8</v>
      </c>
      <c r="AL35" s="2">
        <v>4</v>
      </c>
      <c r="AM35" s="2">
        <v>0.68227199999999999</v>
      </c>
      <c r="AN35" s="2">
        <v>1.2719100000000001E-2</v>
      </c>
      <c r="AO35" s="2">
        <v>7260.5042020000001</v>
      </c>
      <c r="AP35" s="2">
        <v>0.88123099999999999</v>
      </c>
      <c r="AQ35" s="2">
        <v>0.8</v>
      </c>
      <c r="AR35" s="2">
        <v>4</v>
      </c>
      <c r="AS35" s="2">
        <v>0.60009599999999996</v>
      </c>
      <c r="AT35" s="2">
        <v>1.7790899999999998E-2</v>
      </c>
      <c r="AU35" s="2">
        <v>7260.5042020000001</v>
      </c>
      <c r="AV35" s="2">
        <v>0.89005000000000001</v>
      </c>
      <c r="AW35" s="2">
        <v>0.8</v>
      </c>
      <c r="AX35" s="2">
        <v>4</v>
      </c>
      <c r="AY35" s="2">
        <v>0.58655900000000005</v>
      </c>
      <c r="AZ35" s="2">
        <v>1.3062300000000001E-2</v>
      </c>
      <c r="BA35" s="2">
        <v>7260.5042020000001</v>
      </c>
      <c r="BB35" s="2">
        <v>0.902088</v>
      </c>
      <c r="BC35" s="2">
        <v>0.8</v>
      </c>
      <c r="BD35" s="2">
        <v>4</v>
      </c>
      <c r="BE35" s="2">
        <v>0.59399000000000002</v>
      </c>
      <c r="BF35" s="2">
        <v>1.9512499999999999E-2</v>
      </c>
      <c r="BG35" s="2">
        <v>7260.5042020000001</v>
      </c>
      <c r="BH35" s="3">
        <v>0.96269400000000005</v>
      </c>
      <c r="BI35" s="2">
        <v>0.8</v>
      </c>
      <c r="BJ35" s="2">
        <v>4</v>
      </c>
      <c r="BK35" s="2">
        <v>0.65937699999999999</v>
      </c>
      <c r="BL35" s="2">
        <v>1.5070699999999999E-2</v>
      </c>
      <c r="BM35" s="2">
        <v>7260.5042020000001</v>
      </c>
      <c r="BN35" s="2">
        <v>0.92497700000000005</v>
      </c>
      <c r="BP35" s="2">
        <f t="shared" si="0"/>
        <v>0.88474390909090916</v>
      </c>
    </row>
    <row r="36" spans="1:68" x14ac:dyDescent="0.45">
      <c r="A36" s="2">
        <v>1</v>
      </c>
      <c r="B36" s="2">
        <v>4</v>
      </c>
      <c r="C36" s="2">
        <v>0.68546899999999999</v>
      </c>
      <c r="D36" s="2">
        <v>2.7767400000000001E-2</v>
      </c>
      <c r="E36" s="2">
        <v>7260.5042020000001</v>
      </c>
      <c r="F36" s="2">
        <v>0.89850099999999999</v>
      </c>
      <c r="G36" s="2">
        <v>1</v>
      </c>
      <c r="H36" s="2">
        <v>4</v>
      </c>
      <c r="I36" s="2">
        <v>0.72281399999999996</v>
      </c>
      <c r="J36" s="2">
        <v>1.1556500000000001E-2</v>
      </c>
      <c r="K36" s="2">
        <v>7260.5042020000001</v>
      </c>
      <c r="L36" s="2">
        <v>0.86860800000000005</v>
      </c>
      <c r="M36" s="2">
        <v>1</v>
      </c>
      <c r="N36" s="2">
        <v>4</v>
      </c>
      <c r="O36" s="2">
        <v>0.70705600000000002</v>
      </c>
      <c r="P36" s="2">
        <v>1.51637E-2</v>
      </c>
      <c r="Q36" s="2">
        <v>7260.5042020000001</v>
      </c>
      <c r="R36" s="2">
        <v>0.92914099999999999</v>
      </c>
      <c r="S36" s="2">
        <v>1</v>
      </c>
      <c r="T36" s="2">
        <v>4</v>
      </c>
      <c r="U36" s="2">
        <v>0.73230399999999995</v>
      </c>
      <c r="V36" s="2">
        <v>1.41958E-2</v>
      </c>
      <c r="W36" s="2">
        <v>7260.5042020000001</v>
      </c>
      <c r="X36" s="2">
        <v>0.75595599999999996</v>
      </c>
      <c r="Y36" s="2">
        <v>1</v>
      </c>
      <c r="Z36" s="2">
        <v>4</v>
      </c>
      <c r="AA36" s="2">
        <v>0.78502899999999998</v>
      </c>
      <c r="AB36" s="2">
        <v>1.48834E-2</v>
      </c>
      <c r="AC36" s="2">
        <v>7260.5042020000001</v>
      </c>
      <c r="AD36" s="2">
        <v>0.74370199999999997</v>
      </c>
      <c r="AE36" s="2">
        <v>1</v>
      </c>
      <c r="AF36" s="2">
        <v>4</v>
      </c>
      <c r="AG36" s="2">
        <v>0.76915699999999998</v>
      </c>
      <c r="AH36" s="3">
        <v>3.7551800000000003E-2</v>
      </c>
      <c r="AI36" s="2">
        <v>7260.5042020000001</v>
      </c>
      <c r="AJ36" s="2">
        <v>0.66647699999999999</v>
      </c>
      <c r="AK36" s="2">
        <v>1</v>
      </c>
      <c r="AL36" s="2">
        <v>4</v>
      </c>
      <c r="AM36" s="2">
        <v>0.76517599999999997</v>
      </c>
      <c r="AN36" s="2">
        <v>1.2515699999999999E-2</v>
      </c>
      <c r="AO36" s="2">
        <v>7260.5042020000001</v>
      </c>
      <c r="AP36" s="2">
        <v>0.90003100000000003</v>
      </c>
      <c r="AQ36" s="2">
        <v>1</v>
      </c>
      <c r="AR36" s="2">
        <v>4</v>
      </c>
      <c r="AS36" s="2">
        <v>0.69290399999999996</v>
      </c>
      <c r="AT36" s="2">
        <v>1.44054E-2</v>
      </c>
      <c r="AU36" s="2">
        <v>7260.5042020000001</v>
      </c>
      <c r="AV36" s="2">
        <v>0.87202999999999997</v>
      </c>
      <c r="AW36" s="2">
        <v>1</v>
      </c>
      <c r="AX36" s="2">
        <v>4</v>
      </c>
      <c r="AY36" s="2">
        <v>0.68121299999999996</v>
      </c>
      <c r="AZ36" s="2">
        <v>1.27878E-2</v>
      </c>
      <c r="BA36" s="2">
        <v>7260.5042020000001</v>
      </c>
      <c r="BB36" s="2">
        <v>0.87930399999999997</v>
      </c>
      <c r="BC36" s="2">
        <v>1</v>
      </c>
      <c r="BD36" s="2">
        <v>4</v>
      </c>
      <c r="BE36" s="2">
        <v>0.68762199999999996</v>
      </c>
      <c r="BF36" s="2">
        <v>1.5393199999999999E-2</v>
      </c>
      <c r="BG36" s="2">
        <v>7260.5042020000001</v>
      </c>
      <c r="BH36" s="2">
        <v>0.95941799999999999</v>
      </c>
      <c r="BI36" s="2">
        <v>1</v>
      </c>
      <c r="BJ36" s="2">
        <v>4</v>
      </c>
      <c r="BK36" s="2">
        <v>0.74483500000000002</v>
      </c>
      <c r="BL36" s="2">
        <v>1.37252E-2</v>
      </c>
      <c r="BM36" s="2">
        <v>7260.5042020000001</v>
      </c>
      <c r="BN36" s="2">
        <v>0.91034400000000004</v>
      </c>
      <c r="BP36" s="2">
        <f t="shared" si="0"/>
        <v>0.85304654545454539</v>
      </c>
    </row>
    <row r="37" spans="1:68" x14ac:dyDescent="0.45">
      <c r="A37" s="2">
        <v>1.2</v>
      </c>
      <c r="B37" s="2">
        <v>4</v>
      </c>
      <c r="C37" s="2">
        <v>0.78519700000000003</v>
      </c>
      <c r="D37" s="2">
        <v>2.58969E-2</v>
      </c>
      <c r="E37" s="2">
        <v>7260.5042020000001</v>
      </c>
      <c r="F37" s="2">
        <v>0.81415899999999997</v>
      </c>
      <c r="G37" s="2">
        <v>1.2</v>
      </c>
      <c r="H37" s="2">
        <v>4</v>
      </c>
      <c r="I37" s="2">
        <v>0.81800099999999998</v>
      </c>
      <c r="J37" s="2">
        <v>1.45629E-2</v>
      </c>
      <c r="K37" s="2">
        <v>7260.5042020000001</v>
      </c>
      <c r="L37" s="2">
        <v>0.83659799999999995</v>
      </c>
      <c r="M37" s="2">
        <v>1.2</v>
      </c>
      <c r="N37" s="2">
        <v>4</v>
      </c>
      <c r="O37" s="2">
        <v>0.80411100000000002</v>
      </c>
      <c r="P37" s="2">
        <v>1.38239E-2</v>
      </c>
      <c r="Q37" s="2">
        <v>7260.5042020000001</v>
      </c>
      <c r="R37" s="2">
        <v>0.87750300000000003</v>
      </c>
      <c r="S37" s="2">
        <v>1.2</v>
      </c>
      <c r="T37" s="2">
        <v>4</v>
      </c>
      <c r="U37" s="2">
        <v>0.82639899999999999</v>
      </c>
      <c r="V37" s="2">
        <v>1.53464E-2</v>
      </c>
      <c r="W37" s="2">
        <v>7260.5042020000001</v>
      </c>
      <c r="X37" s="2">
        <v>0.63144800000000001</v>
      </c>
      <c r="Y37" s="2">
        <v>1.2</v>
      </c>
      <c r="Z37" s="2">
        <v>4</v>
      </c>
      <c r="AA37" s="2">
        <v>0.87346299999999999</v>
      </c>
      <c r="AB37" s="2">
        <v>1.8192400000000001E-2</v>
      </c>
      <c r="AC37" s="2">
        <v>7260.5042020000001</v>
      </c>
      <c r="AD37" s="2">
        <v>0.65254999999999996</v>
      </c>
      <c r="AE37" s="2">
        <v>1.2</v>
      </c>
      <c r="AF37" s="2">
        <v>4</v>
      </c>
      <c r="AG37" s="2">
        <v>0.85922600000000005</v>
      </c>
      <c r="AH37" s="2">
        <v>2.66558E-2</v>
      </c>
      <c r="AI37" s="2">
        <v>7260.5042020000001</v>
      </c>
      <c r="AJ37" s="2">
        <v>0.638679</v>
      </c>
      <c r="AK37" s="2">
        <v>1.2</v>
      </c>
      <c r="AL37" s="2">
        <v>4</v>
      </c>
      <c r="AM37" s="2">
        <v>0.85566399999999998</v>
      </c>
      <c r="AN37" s="2">
        <v>1.22129E-2</v>
      </c>
      <c r="AO37" s="2">
        <v>7260.5042020000001</v>
      </c>
      <c r="AP37" s="3">
        <v>0.90424300000000002</v>
      </c>
      <c r="AQ37" s="2">
        <v>1.2</v>
      </c>
      <c r="AR37" s="2">
        <v>4</v>
      </c>
      <c r="AS37" s="2">
        <v>0.79169599999999996</v>
      </c>
      <c r="AT37" s="2">
        <v>1.10297E-2</v>
      </c>
      <c r="AU37" s="2">
        <v>7260.5042020000001</v>
      </c>
      <c r="AV37" s="2">
        <v>0.84442300000000003</v>
      </c>
      <c r="AW37" s="2">
        <v>1.2</v>
      </c>
      <c r="AX37" s="2">
        <v>4</v>
      </c>
      <c r="AY37" s="2">
        <v>0.78148399999999996</v>
      </c>
      <c r="AZ37" s="2">
        <v>1.6534199999999999E-2</v>
      </c>
      <c r="BA37" s="2">
        <v>7260.5042020000001</v>
      </c>
      <c r="BB37" s="2">
        <v>0.86121700000000001</v>
      </c>
      <c r="BC37" s="2">
        <v>1.2</v>
      </c>
      <c r="BD37" s="2">
        <v>4</v>
      </c>
      <c r="BE37" s="2">
        <v>0.78707700000000003</v>
      </c>
      <c r="BF37" s="2">
        <v>1.51135E-2</v>
      </c>
      <c r="BG37" s="2">
        <v>7260.5042020000001</v>
      </c>
      <c r="BH37" s="2">
        <v>0.94328199999999995</v>
      </c>
      <c r="BI37" s="2">
        <v>1.2</v>
      </c>
      <c r="BJ37" s="2">
        <v>4</v>
      </c>
      <c r="BK37" s="2">
        <v>0.83752300000000002</v>
      </c>
      <c r="BL37" s="2">
        <v>1.4023600000000001E-2</v>
      </c>
      <c r="BM37" s="2">
        <v>7260.5042020000001</v>
      </c>
      <c r="BN37" s="2">
        <v>0.876498</v>
      </c>
      <c r="BP37" s="2">
        <f t="shared" si="0"/>
        <v>0.80732727272727267</v>
      </c>
    </row>
    <row r="38" spans="1:68" x14ac:dyDescent="0.45">
      <c r="A38" s="2">
        <v>1.4</v>
      </c>
      <c r="B38" s="2">
        <v>4</v>
      </c>
      <c r="C38" s="2">
        <v>0.88874500000000001</v>
      </c>
      <c r="D38" s="2">
        <v>2.0243299999999999E-2</v>
      </c>
      <c r="E38" s="2">
        <v>7260.5042020000001</v>
      </c>
      <c r="F38" s="2">
        <v>0.70791000000000004</v>
      </c>
      <c r="G38" s="2">
        <v>1.4</v>
      </c>
      <c r="H38" s="2">
        <v>4</v>
      </c>
      <c r="I38" s="2">
        <v>0.91785600000000001</v>
      </c>
      <c r="J38" s="2">
        <v>1.10052E-2</v>
      </c>
      <c r="K38" s="2">
        <v>7260.5042020000001</v>
      </c>
      <c r="L38" s="2">
        <v>0.79793000000000003</v>
      </c>
      <c r="M38" s="2">
        <v>1.4</v>
      </c>
      <c r="N38" s="2">
        <v>4</v>
      </c>
      <c r="O38" s="2">
        <v>0.90549900000000005</v>
      </c>
      <c r="P38" s="2">
        <v>1.3129200000000001E-2</v>
      </c>
      <c r="Q38" s="2">
        <v>7260.5042020000001</v>
      </c>
      <c r="R38" s="2">
        <v>0.80216799999999999</v>
      </c>
      <c r="S38" s="2">
        <v>1.4</v>
      </c>
      <c r="T38" s="2">
        <v>4</v>
      </c>
      <c r="U38" s="2">
        <v>0.92534799999999995</v>
      </c>
      <c r="V38" s="2">
        <v>1.3742600000000001E-2</v>
      </c>
      <c r="W38" s="2">
        <v>7260.5042020000001</v>
      </c>
      <c r="X38" s="2">
        <v>0.52333700000000005</v>
      </c>
      <c r="Y38" s="2">
        <v>1.4</v>
      </c>
      <c r="Z38" s="2">
        <v>4</v>
      </c>
      <c r="AA38" s="2">
        <v>0.967611</v>
      </c>
      <c r="AB38" s="2">
        <v>2.57247E-2</v>
      </c>
      <c r="AC38" s="2">
        <v>7260.5042020000001</v>
      </c>
      <c r="AD38" s="2">
        <v>0.56709500000000002</v>
      </c>
      <c r="AE38" s="2">
        <v>1.4</v>
      </c>
      <c r="AF38" s="2">
        <v>4</v>
      </c>
      <c r="AG38" s="2">
        <v>0.95477900000000004</v>
      </c>
      <c r="AH38" s="2">
        <v>2.5633400000000001E-2</v>
      </c>
      <c r="AI38" s="2">
        <v>7260.5042020000001</v>
      </c>
      <c r="AJ38" s="2">
        <v>0.60916199999999998</v>
      </c>
      <c r="AK38" s="2">
        <v>1.4</v>
      </c>
      <c r="AL38" s="2">
        <v>4</v>
      </c>
      <c r="AM38" s="2">
        <v>0.95157499999999995</v>
      </c>
      <c r="AN38" s="2">
        <v>1.0178899999999999E-2</v>
      </c>
      <c r="AO38" s="2">
        <v>7260.5042020000001</v>
      </c>
      <c r="AP38" s="2">
        <v>0.87735700000000005</v>
      </c>
      <c r="AQ38" s="2">
        <v>1.4</v>
      </c>
      <c r="AR38" s="2">
        <v>4</v>
      </c>
      <c r="AS38" s="2">
        <v>0.89449199999999995</v>
      </c>
      <c r="AT38" s="2">
        <v>7.7389199999999998E-3</v>
      </c>
      <c r="AU38" s="2">
        <v>7260.5042020000001</v>
      </c>
      <c r="AV38" s="2">
        <v>0.80430599999999997</v>
      </c>
      <c r="AW38" s="2">
        <v>1.4</v>
      </c>
      <c r="AX38" s="2">
        <v>4</v>
      </c>
      <c r="AY38" s="2">
        <v>0.885467</v>
      </c>
      <c r="AZ38" s="2">
        <v>1.40158E-2</v>
      </c>
      <c r="BA38" s="2">
        <v>7260.5042020000001</v>
      </c>
      <c r="BB38" s="2">
        <v>0.84145199999999998</v>
      </c>
      <c r="BC38" s="2">
        <v>1.4</v>
      </c>
      <c r="BD38" s="2">
        <v>4</v>
      </c>
      <c r="BE38" s="2">
        <v>0.89040699999999995</v>
      </c>
      <c r="BF38" s="2">
        <v>1.05615E-2</v>
      </c>
      <c r="BG38" s="2">
        <v>7260.5042020000001</v>
      </c>
      <c r="BH38" s="2">
        <v>0.90544500000000006</v>
      </c>
      <c r="BI38" s="2">
        <v>1.4</v>
      </c>
      <c r="BJ38" s="2">
        <v>4</v>
      </c>
      <c r="BK38" s="2">
        <v>0.93529600000000002</v>
      </c>
      <c r="BL38" s="2">
        <v>1.55426E-2</v>
      </c>
      <c r="BM38" s="2">
        <v>7260.5042020000001</v>
      </c>
      <c r="BN38" s="2">
        <v>0.81116699999999997</v>
      </c>
      <c r="BP38" s="2">
        <f t="shared" si="0"/>
        <v>0.74975718181818185</v>
      </c>
    </row>
    <row r="39" spans="1:68" x14ac:dyDescent="0.45">
      <c r="A39" s="2">
        <v>1.6</v>
      </c>
      <c r="B39" s="2">
        <v>4</v>
      </c>
      <c r="C39" s="2">
        <v>0.99492100000000006</v>
      </c>
      <c r="D39" s="2">
        <v>1.37E-2</v>
      </c>
      <c r="E39" s="2">
        <v>7260.5042020000001</v>
      </c>
      <c r="F39" s="2">
        <v>0.60271699999999995</v>
      </c>
      <c r="G39" s="2">
        <v>1.6</v>
      </c>
      <c r="H39" s="2">
        <v>4</v>
      </c>
      <c r="I39" s="2">
        <v>1.02101</v>
      </c>
      <c r="J39" s="2">
        <v>1.3418599999999999E-2</v>
      </c>
      <c r="K39" s="2">
        <v>7260.5042020000001</v>
      </c>
      <c r="L39" s="2">
        <v>0.753606</v>
      </c>
      <c r="M39" s="2">
        <v>1.6</v>
      </c>
      <c r="N39" s="2">
        <v>4</v>
      </c>
      <c r="O39" s="2">
        <v>1.0099100000000001</v>
      </c>
      <c r="P39" s="2">
        <v>1.13559E-2</v>
      </c>
      <c r="Q39" s="2">
        <v>7260.5042020000001</v>
      </c>
      <c r="R39" s="2">
        <v>0.72552000000000005</v>
      </c>
      <c r="S39" s="2">
        <v>1.6</v>
      </c>
      <c r="T39" s="2">
        <v>4</v>
      </c>
      <c r="U39" s="2">
        <v>1.0277499999999999</v>
      </c>
      <c r="V39" s="2">
        <v>1.19525E-2</v>
      </c>
      <c r="W39" s="2">
        <v>7260.5042020000001</v>
      </c>
      <c r="X39" s="2">
        <v>0.480655</v>
      </c>
      <c r="Y39" s="2">
        <v>1.6</v>
      </c>
      <c r="Z39" s="2">
        <v>4</v>
      </c>
      <c r="AA39" s="2">
        <v>1.06596</v>
      </c>
      <c r="AB39" s="2">
        <v>2.3510300000000001E-2</v>
      </c>
      <c r="AC39" s="2">
        <v>7260.5042020000001</v>
      </c>
      <c r="AD39" s="2">
        <v>0.51517100000000005</v>
      </c>
      <c r="AE39" s="2">
        <v>1.6</v>
      </c>
      <c r="AF39" s="2">
        <v>4</v>
      </c>
      <c r="AG39" s="2">
        <v>1.05433</v>
      </c>
      <c r="AH39" s="2">
        <v>2.2936000000000002E-2</v>
      </c>
      <c r="AI39" s="2">
        <v>7260.5042020000001</v>
      </c>
      <c r="AJ39" s="2">
        <v>0.57942499999999997</v>
      </c>
      <c r="AK39" s="2">
        <v>1.6</v>
      </c>
      <c r="AL39" s="2">
        <v>4</v>
      </c>
      <c r="AM39" s="2">
        <v>1.05142</v>
      </c>
      <c r="AN39" s="2">
        <v>8.5297299999999993E-3</v>
      </c>
      <c r="AO39" s="2">
        <v>7260.5042020000001</v>
      </c>
      <c r="AP39" s="2">
        <v>0.810477</v>
      </c>
      <c r="AQ39" s="2">
        <v>1.6</v>
      </c>
      <c r="AR39" s="2">
        <v>4</v>
      </c>
      <c r="AS39" s="2">
        <v>1.0000599999999999</v>
      </c>
      <c r="AT39" s="2">
        <v>5.6921999999999997E-3</v>
      </c>
      <c r="AU39" s="2">
        <v>7260.5042020000001</v>
      </c>
      <c r="AV39" s="2">
        <v>0.75592800000000004</v>
      </c>
      <c r="AW39" s="2">
        <v>1.6</v>
      </c>
      <c r="AX39" s="2">
        <v>4</v>
      </c>
      <c r="AY39" s="2">
        <v>0.99199400000000004</v>
      </c>
      <c r="AZ39" s="2">
        <v>1.43918E-2</v>
      </c>
      <c r="BA39" s="2">
        <v>7260.5042020000001</v>
      </c>
      <c r="BB39" s="2">
        <v>0.81472</v>
      </c>
      <c r="BC39" s="2">
        <v>1.6</v>
      </c>
      <c r="BD39" s="2">
        <v>4</v>
      </c>
      <c r="BE39" s="2">
        <v>0.99640600000000001</v>
      </c>
      <c r="BF39" s="2">
        <v>9.4915399999999997E-3</v>
      </c>
      <c r="BG39" s="2">
        <v>7260.5042020000001</v>
      </c>
      <c r="BH39" s="2">
        <v>0.85382599999999997</v>
      </c>
      <c r="BI39" s="2">
        <v>1.6</v>
      </c>
      <c r="BJ39" s="2">
        <v>4</v>
      </c>
      <c r="BK39" s="2">
        <v>1.0367200000000001</v>
      </c>
      <c r="BL39" s="2">
        <v>1.6355000000000001E-2</v>
      </c>
      <c r="BM39" s="2">
        <v>7260.5042020000001</v>
      </c>
      <c r="BN39" s="2">
        <v>0.71522300000000005</v>
      </c>
      <c r="BP39" s="2">
        <f t="shared" si="0"/>
        <v>0.69156981818181817</v>
      </c>
    </row>
    <row r="40" spans="1:68" x14ac:dyDescent="0.45">
      <c r="A40" s="2">
        <v>1.8</v>
      </c>
      <c r="B40" s="2">
        <v>4</v>
      </c>
      <c r="C40" s="2">
        <v>1.10297</v>
      </c>
      <c r="D40" s="2">
        <v>1.01718E-2</v>
      </c>
      <c r="E40" s="2">
        <v>7260.5042020000001</v>
      </c>
      <c r="F40" s="2">
        <v>0.56065600000000004</v>
      </c>
      <c r="G40" s="2">
        <v>1.8</v>
      </c>
      <c r="H40" s="2">
        <v>4</v>
      </c>
      <c r="I40" s="2">
        <v>1.1265499999999999</v>
      </c>
      <c r="J40" s="2">
        <v>7.2663700000000003E-3</v>
      </c>
      <c r="K40" s="2">
        <v>7260.5042020000001</v>
      </c>
      <c r="L40" s="2">
        <v>0.69483300000000003</v>
      </c>
      <c r="M40" s="2">
        <v>1.8</v>
      </c>
      <c r="N40" s="2">
        <v>4</v>
      </c>
      <c r="O40" s="2">
        <v>1.1165099999999999</v>
      </c>
      <c r="P40" s="2">
        <v>1.08621E-2</v>
      </c>
      <c r="Q40" s="2">
        <v>7260.5042020000001</v>
      </c>
      <c r="R40" s="2">
        <v>0.64104700000000003</v>
      </c>
      <c r="S40" s="2">
        <v>1.8</v>
      </c>
      <c r="T40" s="2">
        <v>4</v>
      </c>
      <c r="U40" s="2">
        <v>1.1326700000000001</v>
      </c>
      <c r="V40" s="2">
        <v>1.40045E-2</v>
      </c>
      <c r="W40" s="2">
        <v>7260.5042020000001</v>
      </c>
      <c r="X40" s="2">
        <v>0.450961</v>
      </c>
      <c r="Y40" s="2">
        <v>1.8</v>
      </c>
      <c r="Z40" s="2">
        <v>4</v>
      </c>
      <c r="AA40" s="2">
        <v>1.1674500000000001</v>
      </c>
      <c r="AB40" s="2">
        <v>2.9292599999999999E-2</v>
      </c>
      <c r="AC40" s="2">
        <v>7260.5042020000001</v>
      </c>
      <c r="AD40" s="2">
        <v>0.51123399999999997</v>
      </c>
      <c r="AE40" s="2">
        <v>1.8</v>
      </c>
      <c r="AF40" s="2">
        <v>4</v>
      </c>
      <c r="AG40" s="2">
        <v>1.1568400000000001</v>
      </c>
      <c r="AH40" s="2">
        <v>2.4580500000000002E-2</v>
      </c>
      <c r="AI40" s="2">
        <v>7260.5042020000001</v>
      </c>
      <c r="AJ40" s="2">
        <v>0.54743299999999995</v>
      </c>
      <c r="AK40" s="2">
        <v>1.8</v>
      </c>
      <c r="AL40" s="2">
        <v>4</v>
      </c>
      <c r="AM40" s="2">
        <v>1.15419</v>
      </c>
      <c r="AN40" s="2">
        <v>5.4603400000000002E-3</v>
      </c>
      <c r="AO40" s="2">
        <v>7260.5042020000001</v>
      </c>
      <c r="AP40" s="2">
        <v>0.72824699999999998</v>
      </c>
      <c r="AQ40" s="2">
        <v>1.8</v>
      </c>
      <c r="AR40" s="2">
        <v>4</v>
      </c>
      <c r="AS40" s="2">
        <v>1.1075999999999999</v>
      </c>
      <c r="AT40" s="2">
        <v>4.9848499999999999E-3</v>
      </c>
      <c r="AU40" s="2">
        <v>7260.5042020000001</v>
      </c>
      <c r="AV40" s="2">
        <v>0.69184400000000001</v>
      </c>
      <c r="AW40" s="2">
        <v>1.8</v>
      </c>
      <c r="AX40" s="2">
        <v>4</v>
      </c>
      <c r="AY40" s="2">
        <v>1.10033</v>
      </c>
      <c r="AZ40" s="2">
        <v>1.3473300000000001E-2</v>
      </c>
      <c r="BA40" s="2">
        <v>7260.5042020000001</v>
      </c>
      <c r="BB40" s="2">
        <v>0.77704300000000004</v>
      </c>
      <c r="BC40" s="2">
        <v>1.8</v>
      </c>
      <c r="BD40" s="2">
        <v>4</v>
      </c>
      <c r="BE40" s="2">
        <v>1.1043099999999999</v>
      </c>
      <c r="BF40" s="2">
        <v>1.04773E-2</v>
      </c>
      <c r="BG40" s="2">
        <v>7260.5042020000001</v>
      </c>
      <c r="BH40" s="2">
        <v>0.78847500000000004</v>
      </c>
      <c r="BI40" s="2">
        <v>1.8</v>
      </c>
      <c r="BJ40" s="2">
        <v>4</v>
      </c>
      <c r="BK40" s="2">
        <v>1.1408100000000001</v>
      </c>
      <c r="BL40" s="2">
        <v>1.5157800000000001E-2</v>
      </c>
      <c r="BM40" s="2">
        <v>7260.5042020000001</v>
      </c>
      <c r="BN40" s="2">
        <v>0.60877800000000004</v>
      </c>
      <c r="BP40" s="2">
        <f t="shared" si="0"/>
        <v>0.63641372727272727</v>
      </c>
    </row>
    <row r="41" spans="1:68" x14ac:dyDescent="0.45">
      <c r="A41" s="2">
        <v>2</v>
      </c>
      <c r="B41" s="2">
        <v>4</v>
      </c>
      <c r="C41" s="2">
        <v>1.21238</v>
      </c>
      <c r="D41" s="2">
        <v>7.0806899999999997E-3</v>
      </c>
      <c r="E41" s="2">
        <v>7260.5042020000001</v>
      </c>
      <c r="F41" s="2">
        <v>0.52269600000000005</v>
      </c>
      <c r="G41" s="2">
        <v>2</v>
      </c>
      <c r="H41" s="2">
        <v>4</v>
      </c>
      <c r="I41" s="2">
        <v>1.2338800000000001</v>
      </c>
      <c r="J41" s="2">
        <v>7.29563E-3</v>
      </c>
      <c r="K41" s="2">
        <v>7260.5042020000001</v>
      </c>
      <c r="L41" s="2">
        <v>0.62907500000000005</v>
      </c>
      <c r="M41" s="2">
        <v>2</v>
      </c>
      <c r="N41" s="2">
        <v>4</v>
      </c>
      <c r="O41" s="2">
        <v>1.22472</v>
      </c>
      <c r="P41" s="2">
        <v>1.00138E-2</v>
      </c>
      <c r="Q41" s="2">
        <v>7260.5042020000001</v>
      </c>
      <c r="R41" s="2">
        <v>0.53631799999999996</v>
      </c>
      <c r="S41" s="2">
        <v>2</v>
      </c>
      <c r="T41" s="2">
        <v>4</v>
      </c>
      <c r="U41" s="2">
        <v>1.23946</v>
      </c>
      <c r="V41" s="2">
        <v>1.1618E-2</v>
      </c>
      <c r="W41" s="2">
        <v>7260.5042020000001</v>
      </c>
      <c r="X41" s="2">
        <v>0.41811500000000001</v>
      </c>
      <c r="Y41" s="2">
        <v>2</v>
      </c>
      <c r="Z41" s="2">
        <v>4</v>
      </c>
      <c r="AA41" s="2">
        <v>1.2713300000000001</v>
      </c>
      <c r="AB41" s="2">
        <v>3.3514099999999998E-2</v>
      </c>
      <c r="AC41" s="2">
        <v>7260.5042020000001</v>
      </c>
      <c r="AD41" s="2">
        <v>0.51222000000000001</v>
      </c>
      <c r="AE41" s="2">
        <v>2</v>
      </c>
      <c r="AF41" s="2">
        <v>4</v>
      </c>
      <c r="AG41" s="2">
        <v>1.26159</v>
      </c>
      <c r="AH41" s="2">
        <v>2.09114E-2</v>
      </c>
      <c r="AI41" s="2">
        <v>7260.5042020000001</v>
      </c>
      <c r="AJ41" s="2">
        <v>0.51457900000000001</v>
      </c>
      <c r="AK41" s="2">
        <v>2</v>
      </c>
      <c r="AL41" s="2">
        <v>4</v>
      </c>
      <c r="AM41" s="2">
        <v>1.2591600000000001</v>
      </c>
      <c r="AN41" s="2">
        <v>6.8429800000000002E-3</v>
      </c>
      <c r="AO41" s="2">
        <v>7260.5042020000001</v>
      </c>
      <c r="AP41" s="2">
        <v>0.61504800000000004</v>
      </c>
      <c r="AQ41" s="2">
        <v>2</v>
      </c>
      <c r="AR41" s="2">
        <v>4</v>
      </c>
      <c r="AS41" s="2">
        <v>1.2165999999999999</v>
      </c>
      <c r="AT41" s="2">
        <v>4.8845800000000003E-3</v>
      </c>
      <c r="AU41" s="2">
        <v>7260.5042020000001</v>
      </c>
      <c r="AV41" s="2">
        <v>0.62250799999999995</v>
      </c>
      <c r="AW41" s="2">
        <v>2</v>
      </c>
      <c r="AX41" s="2">
        <v>4</v>
      </c>
      <c r="AY41" s="2">
        <v>1.2099800000000001</v>
      </c>
      <c r="AZ41" s="2">
        <v>1.17813E-2</v>
      </c>
      <c r="BA41" s="2">
        <v>7260.5042020000001</v>
      </c>
      <c r="BB41" s="2">
        <v>0.70319100000000001</v>
      </c>
      <c r="BC41" s="2">
        <v>2</v>
      </c>
      <c r="BD41" s="2">
        <v>4</v>
      </c>
      <c r="BE41" s="2">
        <v>1.2136</v>
      </c>
      <c r="BF41" s="2">
        <v>1.05621E-2</v>
      </c>
      <c r="BG41" s="2">
        <v>7260.5042020000001</v>
      </c>
      <c r="BH41" s="2">
        <v>0.68903700000000001</v>
      </c>
      <c r="BI41" s="2">
        <v>2</v>
      </c>
      <c r="BJ41" s="2">
        <v>4</v>
      </c>
      <c r="BK41" s="2">
        <v>1.24691</v>
      </c>
      <c r="BL41" s="2">
        <v>1.46255E-2</v>
      </c>
      <c r="BM41" s="2">
        <v>7260.5042020000001</v>
      </c>
      <c r="BN41" s="2">
        <v>0.51603299999999996</v>
      </c>
      <c r="BP41" s="2">
        <f t="shared" si="0"/>
        <v>0.57080181818181819</v>
      </c>
    </row>
    <row r="42" spans="1:68" x14ac:dyDescent="0.45">
      <c r="A42" s="2">
        <v>2.2000000000000002</v>
      </c>
      <c r="B42" s="2">
        <v>4</v>
      </c>
      <c r="C42" s="2">
        <v>1.32283</v>
      </c>
      <c r="D42" s="2">
        <v>6.4526000000000002E-3</v>
      </c>
      <c r="E42" s="2">
        <v>7260.5042020000001</v>
      </c>
      <c r="F42" s="2">
        <v>0.48686800000000002</v>
      </c>
      <c r="G42" s="2">
        <v>2.2000000000000002</v>
      </c>
      <c r="H42" s="2">
        <v>4</v>
      </c>
      <c r="I42" s="2">
        <v>1.34256</v>
      </c>
      <c r="J42" s="2">
        <v>6.6927599999999999E-3</v>
      </c>
      <c r="K42" s="2">
        <v>7260.5042020000001</v>
      </c>
      <c r="L42" s="2">
        <v>0.57591800000000004</v>
      </c>
      <c r="M42" s="2">
        <v>2.2000000000000002</v>
      </c>
      <c r="N42" s="2">
        <v>4</v>
      </c>
      <c r="O42" s="2">
        <v>1.3341400000000001</v>
      </c>
      <c r="P42" s="2">
        <v>9.0695900000000006E-3</v>
      </c>
      <c r="Q42" s="2">
        <v>7260.5042020000001</v>
      </c>
      <c r="R42" s="2">
        <v>0.437967</v>
      </c>
      <c r="S42" s="2">
        <v>2.2000000000000002</v>
      </c>
      <c r="T42" s="2">
        <v>4</v>
      </c>
      <c r="U42" s="2">
        <v>1.3476900000000001</v>
      </c>
      <c r="V42" s="2">
        <v>1.2670499999999999E-2</v>
      </c>
      <c r="W42" s="2">
        <v>7260.5042020000001</v>
      </c>
      <c r="X42" s="2">
        <v>0.38642700000000002</v>
      </c>
      <c r="Y42" s="2">
        <v>2.2000000000000002</v>
      </c>
      <c r="Z42" s="2">
        <v>4</v>
      </c>
      <c r="AA42" s="2">
        <v>1.3770500000000001</v>
      </c>
      <c r="AB42" s="3">
        <v>3.42733E-2</v>
      </c>
      <c r="AC42" s="2">
        <v>7260.5042020000001</v>
      </c>
      <c r="AD42" s="2">
        <v>0.503548</v>
      </c>
      <c r="AE42" s="2">
        <v>2.2000000000000002</v>
      </c>
      <c r="AF42" s="2">
        <v>4</v>
      </c>
      <c r="AG42" s="2">
        <v>1.3680699999999999</v>
      </c>
      <c r="AH42" s="2">
        <v>1.6183099999999999E-2</v>
      </c>
      <c r="AI42" s="2">
        <v>7260.5042020000001</v>
      </c>
      <c r="AJ42" s="2">
        <v>0.48021200000000003</v>
      </c>
      <c r="AK42" s="2">
        <v>2.2000000000000002</v>
      </c>
      <c r="AL42" s="2">
        <v>4</v>
      </c>
      <c r="AM42" s="2">
        <v>1.3658300000000001</v>
      </c>
      <c r="AN42" s="2">
        <v>5.7958100000000002E-3</v>
      </c>
      <c r="AO42" s="2">
        <v>7260.5042020000001</v>
      </c>
      <c r="AP42" s="2">
        <v>0.50000599999999995</v>
      </c>
      <c r="AQ42" s="2">
        <v>2.2000000000000002</v>
      </c>
      <c r="AR42" s="2">
        <v>4</v>
      </c>
      <c r="AS42" s="2">
        <v>1.3266899999999999</v>
      </c>
      <c r="AT42" s="2">
        <v>3.9384099999999998E-3</v>
      </c>
      <c r="AU42" s="2">
        <v>7260.5042020000001</v>
      </c>
      <c r="AV42" s="2">
        <v>0.54611299999999996</v>
      </c>
      <c r="AW42" s="2">
        <v>2.2000000000000002</v>
      </c>
      <c r="AX42" s="2">
        <v>4</v>
      </c>
      <c r="AY42" s="2">
        <v>1.32063</v>
      </c>
      <c r="AZ42" s="2">
        <v>1.02174E-2</v>
      </c>
      <c r="BA42" s="2">
        <v>7260.5042020000001</v>
      </c>
      <c r="BB42" s="2">
        <v>0.58549200000000001</v>
      </c>
      <c r="BC42" s="2">
        <v>2.2000000000000002</v>
      </c>
      <c r="BD42" s="2">
        <v>4</v>
      </c>
      <c r="BE42" s="2">
        <v>1.3239399999999999</v>
      </c>
      <c r="BF42" s="2">
        <v>9.42314E-3</v>
      </c>
      <c r="BG42" s="2">
        <v>7260.5042020000001</v>
      </c>
      <c r="BH42" s="2">
        <v>0.56164000000000003</v>
      </c>
      <c r="BI42" s="2">
        <v>2.2000000000000002</v>
      </c>
      <c r="BJ42" s="2">
        <v>4</v>
      </c>
      <c r="BK42" s="2">
        <v>1.3545400000000001</v>
      </c>
      <c r="BL42" s="2">
        <v>1.34848E-2</v>
      </c>
      <c r="BM42" s="2">
        <v>7260.5042020000001</v>
      </c>
      <c r="BN42" s="2">
        <v>0.43979299999999999</v>
      </c>
      <c r="BP42" s="2">
        <f t="shared" si="0"/>
        <v>0.50036218181818182</v>
      </c>
    </row>
    <row r="43" spans="1:68" x14ac:dyDescent="0.45">
      <c r="A43" s="2">
        <v>2.4</v>
      </c>
      <c r="B43" s="2">
        <v>4</v>
      </c>
      <c r="C43" s="2">
        <v>1.4340599999999999</v>
      </c>
      <c r="D43" s="2">
        <v>6.7995900000000003E-3</v>
      </c>
      <c r="E43" s="2">
        <v>7260.5042020000001</v>
      </c>
      <c r="F43" s="2">
        <v>0.43855100000000002</v>
      </c>
      <c r="G43" s="2">
        <v>2.4</v>
      </c>
      <c r="H43" s="2">
        <v>4</v>
      </c>
      <c r="I43" s="2">
        <v>1.45228</v>
      </c>
      <c r="J43" s="2">
        <v>6.2497000000000004E-3</v>
      </c>
      <c r="K43" s="2">
        <v>7260.5042020000001</v>
      </c>
      <c r="L43" s="2">
        <v>0.51266299999999998</v>
      </c>
      <c r="M43" s="2">
        <v>2.4</v>
      </c>
      <c r="N43" s="2">
        <v>4</v>
      </c>
      <c r="O43" s="2">
        <v>1.4444999999999999</v>
      </c>
      <c r="P43" s="2">
        <v>7.8368299999999995E-3</v>
      </c>
      <c r="Q43" s="2">
        <v>7260.5042020000001</v>
      </c>
      <c r="R43" s="2">
        <v>0.37370599999999998</v>
      </c>
      <c r="S43" s="2">
        <v>2.4</v>
      </c>
      <c r="T43" s="2">
        <v>4</v>
      </c>
      <c r="U43" s="2">
        <v>1.45703</v>
      </c>
      <c r="V43" s="2">
        <v>1.0776900000000001E-2</v>
      </c>
      <c r="W43" s="2">
        <v>7260.5042020000001</v>
      </c>
      <c r="X43" s="2">
        <v>0.40099600000000002</v>
      </c>
      <c r="Y43" s="2">
        <v>2.4</v>
      </c>
      <c r="Z43" s="2">
        <v>4</v>
      </c>
      <c r="AA43" s="2">
        <v>1.4842299999999999</v>
      </c>
      <c r="AB43" s="2">
        <v>3.1099700000000001E-2</v>
      </c>
      <c r="AC43" s="2">
        <v>7260.5042020000001</v>
      </c>
      <c r="AD43" s="2">
        <v>0.48463000000000001</v>
      </c>
      <c r="AE43" s="2">
        <v>2.4</v>
      </c>
      <c r="AF43" s="2">
        <v>4</v>
      </c>
      <c r="AG43" s="2">
        <v>1.4759</v>
      </c>
      <c r="AH43" s="2">
        <v>1.18788E-2</v>
      </c>
      <c r="AI43" s="2">
        <v>7260.5042020000001</v>
      </c>
      <c r="AJ43" s="2">
        <v>0.44797700000000001</v>
      </c>
      <c r="AK43" s="2">
        <v>2.4</v>
      </c>
      <c r="AL43" s="2">
        <v>4</v>
      </c>
      <c r="AM43" s="2">
        <v>1.47383</v>
      </c>
      <c r="AN43" s="2">
        <v>5.1515600000000003E-3</v>
      </c>
      <c r="AO43" s="2">
        <v>7260.5042020000001</v>
      </c>
      <c r="AP43" s="2">
        <v>0.42897999999999997</v>
      </c>
      <c r="AQ43" s="2">
        <v>2.4</v>
      </c>
      <c r="AR43" s="2">
        <v>4</v>
      </c>
      <c r="AS43" s="2">
        <v>1.43763</v>
      </c>
      <c r="AT43" s="2">
        <v>4.3055899999999998E-3</v>
      </c>
      <c r="AU43" s="2">
        <v>7260.5042020000001</v>
      </c>
      <c r="AV43" s="2">
        <v>0.48231099999999999</v>
      </c>
      <c r="AW43" s="2">
        <v>2.4</v>
      </c>
      <c r="AX43" s="2">
        <v>4</v>
      </c>
      <c r="AY43" s="2">
        <v>1.4320299999999999</v>
      </c>
      <c r="AZ43" s="2">
        <v>8.6743099999999993E-3</v>
      </c>
      <c r="BA43" s="2">
        <v>7260.5042020000001</v>
      </c>
      <c r="BB43" s="2">
        <v>0.50134800000000002</v>
      </c>
      <c r="BC43" s="2">
        <v>2.4</v>
      </c>
      <c r="BD43" s="2">
        <v>4</v>
      </c>
      <c r="BE43" s="2">
        <v>1.43509</v>
      </c>
      <c r="BF43" s="2">
        <v>8.2172600000000005E-3</v>
      </c>
      <c r="BG43" s="2">
        <v>7260.5042020000001</v>
      </c>
      <c r="BH43" s="2">
        <v>0.40782000000000002</v>
      </c>
      <c r="BI43" s="2">
        <v>2.4</v>
      </c>
      <c r="BJ43" s="2">
        <v>4</v>
      </c>
      <c r="BK43" s="2">
        <v>1.4633700000000001</v>
      </c>
      <c r="BL43" s="2">
        <v>1.2585900000000001E-2</v>
      </c>
      <c r="BM43" s="2">
        <v>7260.5042020000001</v>
      </c>
      <c r="BN43" s="2">
        <v>0.38879399999999997</v>
      </c>
      <c r="BP43" s="2">
        <f t="shared" si="0"/>
        <v>0.44252509090909092</v>
      </c>
    </row>
    <row r="44" spans="1:68" x14ac:dyDescent="0.45">
      <c r="A44" s="2">
        <v>2.6</v>
      </c>
      <c r="B44" s="2">
        <v>4</v>
      </c>
      <c r="C44" s="2">
        <v>1.54592</v>
      </c>
      <c r="D44" s="2">
        <v>5.7301100000000001E-3</v>
      </c>
      <c r="E44" s="2">
        <v>7260.5042020000001</v>
      </c>
      <c r="F44" s="2">
        <v>0.38739600000000002</v>
      </c>
      <c r="G44" s="2">
        <v>2.6</v>
      </c>
      <c r="H44" s="2">
        <v>4</v>
      </c>
      <c r="I44" s="2">
        <v>1.56284</v>
      </c>
      <c r="J44" s="2">
        <v>5.4058999999999999E-3</v>
      </c>
      <c r="K44" s="2">
        <v>7260.5042020000001</v>
      </c>
      <c r="L44" s="2">
        <v>0.44176500000000002</v>
      </c>
      <c r="M44" s="2">
        <v>2.6</v>
      </c>
      <c r="N44" s="2">
        <v>4</v>
      </c>
      <c r="O44" s="2">
        <v>1.5556099999999999</v>
      </c>
      <c r="P44" s="2">
        <v>6.5753399999999998E-3</v>
      </c>
      <c r="Q44" s="2">
        <v>7260.5042020000001</v>
      </c>
      <c r="R44" s="2">
        <v>0.31698799999999999</v>
      </c>
      <c r="S44" s="2">
        <v>2.6</v>
      </c>
      <c r="T44" s="2">
        <v>4</v>
      </c>
      <c r="U44" s="2">
        <v>1.56725</v>
      </c>
      <c r="V44" s="2">
        <v>1.2589100000000001E-2</v>
      </c>
      <c r="W44" s="2">
        <v>7260.5042020000001</v>
      </c>
      <c r="X44" s="2">
        <v>0.43715199999999999</v>
      </c>
      <c r="Y44" s="2">
        <v>2.6</v>
      </c>
      <c r="Z44" s="2">
        <v>4</v>
      </c>
      <c r="AA44" s="2">
        <v>1.59257</v>
      </c>
      <c r="AB44" s="2">
        <v>2.5261800000000001E-2</v>
      </c>
      <c r="AC44" s="2">
        <v>7260.5042020000001</v>
      </c>
      <c r="AD44" s="2">
        <v>0.46577600000000002</v>
      </c>
      <c r="AE44" s="2">
        <v>2.6</v>
      </c>
      <c r="AF44" s="2">
        <v>4</v>
      </c>
      <c r="AG44" s="2">
        <v>1.5848</v>
      </c>
      <c r="AH44" s="2">
        <v>8.2430200000000002E-3</v>
      </c>
      <c r="AI44" s="2">
        <v>7260.5042020000001</v>
      </c>
      <c r="AJ44" s="2">
        <v>0.41258899999999998</v>
      </c>
      <c r="AK44" s="2">
        <v>2.6</v>
      </c>
      <c r="AL44" s="2">
        <v>4</v>
      </c>
      <c r="AM44" s="2">
        <v>1.5828800000000001</v>
      </c>
      <c r="AN44" s="2">
        <v>5.6063700000000003E-3</v>
      </c>
      <c r="AO44" s="2">
        <v>7260.5042020000001</v>
      </c>
      <c r="AP44" s="2">
        <v>0.33598</v>
      </c>
      <c r="AQ44" s="2">
        <v>2.6</v>
      </c>
      <c r="AR44" s="2">
        <v>4</v>
      </c>
      <c r="AS44" s="2">
        <v>1.5492300000000001</v>
      </c>
      <c r="AT44" s="2">
        <v>3.62152E-3</v>
      </c>
      <c r="AU44" s="2">
        <v>7260.5042020000001</v>
      </c>
      <c r="AV44" s="2">
        <v>0.386519</v>
      </c>
      <c r="AW44" s="2">
        <v>2.6</v>
      </c>
      <c r="AX44" s="2">
        <v>4</v>
      </c>
      <c r="AY44" s="2">
        <v>1.5440400000000001</v>
      </c>
      <c r="AZ44" s="2">
        <v>7.7600000000000004E-3</v>
      </c>
      <c r="BA44" s="2">
        <v>7260.5042020000001</v>
      </c>
      <c r="BB44" s="2">
        <v>0.414906</v>
      </c>
      <c r="BC44" s="2">
        <v>2.6</v>
      </c>
      <c r="BD44" s="2">
        <v>4</v>
      </c>
      <c r="BE44" s="2">
        <v>1.54688</v>
      </c>
      <c r="BF44" s="2">
        <v>6.6313199999999996E-3</v>
      </c>
      <c r="BG44" s="2">
        <v>7260.5042020000001</v>
      </c>
      <c r="BH44" s="2">
        <v>0.303504</v>
      </c>
      <c r="BI44" s="2">
        <v>2.6</v>
      </c>
      <c r="BJ44" s="2">
        <v>4</v>
      </c>
      <c r="BK44" s="2">
        <v>1.57314</v>
      </c>
      <c r="BL44" s="2">
        <v>1.14401E-2</v>
      </c>
      <c r="BM44" s="2">
        <v>7260.5042020000001</v>
      </c>
      <c r="BN44" s="2">
        <v>0.34615899999999999</v>
      </c>
      <c r="BP44" s="2">
        <f t="shared" si="0"/>
        <v>0.38624854545454551</v>
      </c>
    </row>
    <row r="45" spans="1:68" x14ac:dyDescent="0.45">
      <c r="A45" s="2">
        <v>2.8</v>
      </c>
      <c r="B45" s="2">
        <v>4</v>
      </c>
      <c r="C45" s="2">
        <v>1.6582699999999999</v>
      </c>
      <c r="D45" s="2">
        <v>4.4355000000000002E-3</v>
      </c>
      <c r="E45" s="2">
        <v>7260.5042020000001</v>
      </c>
      <c r="F45" s="2">
        <v>0.35996</v>
      </c>
      <c r="G45" s="2">
        <v>2.8</v>
      </c>
      <c r="H45" s="2">
        <v>4</v>
      </c>
      <c r="I45" s="2">
        <v>1.67405</v>
      </c>
      <c r="J45" s="2">
        <v>5.2260400000000004E-3</v>
      </c>
      <c r="K45" s="2">
        <v>7260.5042020000001</v>
      </c>
      <c r="L45" s="2">
        <v>0.35347000000000001</v>
      </c>
      <c r="M45" s="2">
        <v>2.8</v>
      </c>
      <c r="N45" s="2">
        <v>4</v>
      </c>
      <c r="O45" s="2">
        <v>1.6673100000000001</v>
      </c>
      <c r="P45" s="2">
        <v>5.4963099999999999E-3</v>
      </c>
      <c r="Q45" s="2">
        <v>7260.5042020000001</v>
      </c>
      <c r="R45" s="2">
        <v>0.33353899999999997</v>
      </c>
      <c r="S45" s="2">
        <v>2.8</v>
      </c>
      <c r="T45" s="2">
        <v>4</v>
      </c>
      <c r="U45" s="2">
        <v>1.6781699999999999</v>
      </c>
      <c r="V45" s="2">
        <v>1.1633599999999999E-2</v>
      </c>
      <c r="W45" s="2">
        <v>7260.5042020000001</v>
      </c>
      <c r="X45" s="2">
        <v>0.42659900000000001</v>
      </c>
      <c r="Y45" s="2">
        <v>2.8</v>
      </c>
      <c r="Z45" s="2">
        <v>4</v>
      </c>
      <c r="AA45" s="2">
        <v>1.70184</v>
      </c>
      <c r="AB45" s="2">
        <v>1.72918E-2</v>
      </c>
      <c r="AC45" s="2">
        <v>7260.5042020000001</v>
      </c>
      <c r="AD45" s="2">
        <v>0.46565400000000001</v>
      </c>
      <c r="AE45" s="2">
        <v>2.8</v>
      </c>
      <c r="AF45" s="2">
        <v>4</v>
      </c>
      <c r="AG45" s="2">
        <v>1.69458</v>
      </c>
      <c r="AH45" s="2">
        <v>6.4117699999999998E-3</v>
      </c>
      <c r="AI45" s="2">
        <v>7260.5042020000001</v>
      </c>
      <c r="AJ45" s="2">
        <v>0.37656800000000001</v>
      </c>
      <c r="AK45" s="2">
        <v>2.8</v>
      </c>
      <c r="AL45" s="2">
        <v>4</v>
      </c>
      <c r="AM45" s="2">
        <v>1.69278</v>
      </c>
      <c r="AN45" s="2">
        <v>3.8315200000000002E-3</v>
      </c>
      <c r="AO45" s="2">
        <v>7260.5042020000001</v>
      </c>
      <c r="AP45" s="2">
        <v>0.24541499999999999</v>
      </c>
      <c r="AQ45" s="2">
        <v>2.8</v>
      </c>
      <c r="AR45" s="2">
        <v>4</v>
      </c>
      <c r="AS45" s="2">
        <v>1.6613599999999999</v>
      </c>
      <c r="AT45" s="2">
        <v>3.5718199999999999E-3</v>
      </c>
      <c r="AU45" s="2">
        <v>7260.5042020000001</v>
      </c>
      <c r="AV45" s="2">
        <v>0.26332699999999998</v>
      </c>
      <c r="AW45" s="2">
        <v>2.8</v>
      </c>
      <c r="AX45" s="2">
        <v>4</v>
      </c>
      <c r="AY45" s="2">
        <v>1.65652</v>
      </c>
      <c r="AZ45" s="2">
        <v>6.5165500000000003E-3</v>
      </c>
      <c r="BA45" s="2">
        <v>7260.5042020000001</v>
      </c>
      <c r="BB45" s="2">
        <v>0.32524900000000001</v>
      </c>
      <c r="BC45" s="2">
        <v>2.8</v>
      </c>
      <c r="BD45" s="2">
        <v>4</v>
      </c>
      <c r="BE45" s="2">
        <v>1.65916</v>
      </c>
      <c r="BF45" s="2">
        <v>4.9265400000000001E-3</v>
      </c>
      <c r="BG45" s="2">
        <v>7260.5042020000001</v>
      </c>
      <c r="BH45" s="2">
        <v>0.25633800000000001</v>
      </c>
      <c r="BI45" s="2">
        <v>2.8</v>
      </c>
      <c r="BJ45" s="2">
        <v>4</v>
      </c>
      <c r="BK45" s="2">
        <v>1.6836800000000001</v>
      </c>
      <c r="BL45" s="2">
        <v>1.05486E-2</v>
      </c>
      <c r="BM45" s="2">
        <v>7260.5042020000001</v>
      </c>
      <c r="BN45" s="2">
        <v>0.311608</v>
      </c>
      <c r="BP45" s="2">
        <f t="shared" si="0"/>
        <v>0.33797518181818176</v>
      </c>
    </row>
    <row r="46" spans="1:68" x14ac:dyDescent="0.45">
      <c r="A46" s="2">
        <v>3</v>
      </c>
      <c r="B46" s="2">
        <v>4</v>
      </c>
      <c r="C46" s="2">
        <v>1.7710300000000001</v>
      </c>
      <c r="D46" s="2">
        <v>4.1078299999999998E-3</v>
      </c>
      <c r="E46" s="2">
        <v>7260.5042020000001</v>
      </c>
      <c r="F46" s="2">
        <v>0.35807699999999998</v>
      </c>
      <c r="G46" s="2">
        <v>3</v>
      </c>
      <c r="H46" s="2">
        <v>4</v>
      </c>
      <c r="I46" s="2">
        <v>1.7858099999999999</v>
      </c>
      <c r="J46" s="2">
        <v>5.3162699999999997E-3</v>
      </c>
      <c r="K46" s="2">
        <v>7260.5042020000001</v>
      </c>
      <c r="L46" s="2">
        <v>0.32675399999999999</v>
      </c>
      <c r="M46" s="2">
        <v>3</v>
      </c>
      <c r="N46" s="2">
        <v>4</v>
      </c>
      <c r="O46" s="2">
        <v>1.77949</v>
      </c>
      <c r="P46" s="2">
        <v>4.6118900000000004E-3</v>
      </c>
      <c r="Q46" s="2">
        <v>7260.5042020000001</v>
      </c>
      <c r="R46" s="2">
        <v>0.35225299999999998</v>
      </c>
      <c r="S46" s="2">
        <v>3</v>
      </c>
      <c r="T46" s="2">
        <v>4</v>
      </c>
      <c r="U46" s="2">
        <v>1.7896700000000001</v>
      </c>
      <c r="V46" s="2">
        <v>1.0621800000000001E-2</v>
      </c>
      <c r="W46" s="2">
        <v>7260.5042020000001</v>
      </c>
      <c r="X46" s="2">
        <v>0.38789299999999999</v>
      </c>
      <c r="Y46" s="2">
        <v>3</v>
      </c>
      <c r="Z46" s="2">
        <v>4</v>
      </c>
      <c r="AA46" s="2">
        <v>1.81189</v>
      </c>
      <c r="AB46" s="2">
        <v>1.1586600000000001E-2</v>
      </c>
      <c r="AC46" s="2">
        <v>7260.5042020000001</v>
      </c>
      <c r="AD46" s="2">
        <v>0.463389</v>
      </c>
      <c r="AE46" s="2">
        <v>3</v>
      </c>
      <c r="AF46" s="2">
        <v>4</v>
      </c>
      <c r="AG46" s="2">
        <v>1.80507</v>
      </c>
      <c r="AH46" s="2">
        <v>4.3686599999999999E-3</v>
      </c>
      <c r="AI46" s="2">
        <v>7260.5042020000001</v>
      </c>
      <c r="AJ46" s="2">
        <v>0.338229</v>
      </c>
      <c r="AK46" s="2">
        <v>3</v>
      </c>
      <c r="AL46" s="2">
        <v>4</v>
      </c>
      <c r="AM46" s="2">
        <v>1.8033699999999999</v>
      </c>
      <c r="AN46" s="2">
        <v>3.1601099999999998E-3</v>
      </c>
      <c r="AO46" s="2">
        <v>7260.5042020000001</v>
      </c>
      <c r="AP46" s="2">
        <v>0.15968099999999999</v>
      </c>
      <c r="AQ46" s="2">
        <v>3</v>
      </c>
      <c r="AR46" s="2">
        <v>4</v>
      </c>
      <c r="AS46" s="2">
        <v>1.7739199999999999</v>
      </c>
      <c r="AT46" s="2">
        <v>2.8065199999999998E-3</v>
      </c>
      <c r="AU46" s="2">
        <v>7260.5042020000001</v>
      </c>
      <c r="AV46" s="2">
        <v>0.24488099999999999</v>
      </c>
      <c r="AW46" s="2">
        <v>3</v>
      </c>
      <c r="AX46" s="2">
        <v>4</v>
      </c>
      <c r="AY46" s="2">
        <v>1.76938</v>
      </c>
      <c r="AZ46" s="2">
        <v>5.4364299999999999E-3</v>
      </c>
      <c r="BA46" s="2">
        <v>7260.5042020000001</v>
      </c>
      <c r="BB46" s="2">
        <v>0.27876800000000002</v>
      </c>
      <c r="BC46" s="2">
        <v>3</v>
      </c>
      <c r="BD46" s="2">
        <v>4</v>
      </c>
      <c r="BE46" s="2">
        <v>1.77186</v>
      </c>
      <c r="BF46" s="2">
        <v>3.6431499999999999E-3</v>
      </c>
      <c r="BG46" s="2">
        <v>7260.5042020000001</v>
      </c>
      <c r="BH46" s="2">
        <v>0.28739999999999999</v>
      </c>
      <c r="BI46" s="2">
        <v>3</v>
      </c>
      <c r="BJ46" s="2">
        <v>4</v>
      </c>
      <c r="BK46" s="2">
        <v>1.79484</v>
      </c>
      <c r="BL46" s="2">
        <v>8.9523099999999998E-3</v>
      </c>
      <c r="BM46" s="2">
        <v>7260.5042020000001</v>
      </c>
      <c r="BN46" s="2">
        <v>0.29036800000000001</v>
      </c>
      <c r="BP46" s="2">
        <f t="shared" si="0"/>
        <v>0.31706299999999998</v>
      </c>
    </row>
    <row r="47" spans="1:68" x14ac:dyDescent="0.45">
      <c r="A47" s="2">
        <v>3.2</v>
      </c>
      <c r="B47" s="2">
        <v>4</v>
      </c>
      <c r="C47" s="2">
        <v>1.88411</v>
      </c>
      <c r="D47" s="2">
        <v>3.7722599999999999E-3</v>
      </c>
      <c r="E47" s="2">
        <v>7260.5042020000001</v>
      </c>
      <c r="F47" s="2">
        <v>0.34509800000000002</v>
      </c>
      <c r="G47" s="2">
        <v>3.2</v>
      </c>
      <c r="H47" s="2">
        <v>4</v>
      </c>
      <c r="I47" s="2">
        <v>1.89801</v>
      </c>
      <c r="J47" s="2">
        <v>4.9610100000000001E-3</v>
      </c>
      <c r="K47" s="2">
        <v>7260.5042020000001</v>
      </c>
      <c r="L47" s="2">
        <v>0.30396899999999999</v>
      </c>
      <c r="M47" s="2">
        <v>3.2</v>
      </c>
      <c r="N47" s="2">
        <v>4</v>
      </c>
      <c r="O47" s="2">
        <v>1.8920699999999999</v>
      </c>
      <c r="P47" s="2">
        <v>3.7257800000000002E-3</v>
      </c>
      <c r="Q47" s="2">
        <v>7260.5042020000001</v>
      </c>
      <c r="R47" s="2">
        <v>0.352713</v>
      </c>
      <c r="S47" s="2">
        <v>3.2</v>
      </c>
      <c r="T47" s="2">
        <v>4</v>
      </c>
      <c r="U47" s="2">
        <v>1.9016500000000001</v>
      </c>
      <c r="V47" s="2">
        <v>9.7215700000000006E-3</v>
      </c>
      <c r="W47" s="2">
        <v>7260.5042020000001</v>
      </c>
      <c r="X47" s="2">
        <v>0.34629300000000002</v>
      </c>
      <c r="Y47" s="2">
        <v>3.2</v>
      </c>
      <c r="Z47" s="2">
        <v>4</v>
      </c>
      <c r="AA47" s="2">
        <v>1.9225699999999999</v>
      </c>
      <c r="AB47" s="2">
        <v>7.7705600000000001E-3</v>
      </c>
      <c r="AC47" s="2">
        <v>7260.5042020000001</v>
      </c>
      <c r="AD47" s="2">
        <v>0.45164500000000002</v>
      </c>
      <c r="AE47" s="2">
        <v>3.2</v>
      </c>
      <c r="AF47" s="2">
        <v>4</v>
      </c>
      <c r="AG47" s="2">
        <v>1.91614</v>
      </c>
      <c r="AH47" s="2">
        <v>2.8007000000000002E-3</v>
      </c>
      <c r="AI47" s="2">
        <v>7260.5042020000001</v>
      </c>
      <c r="AJ47" s="2">
        <v>0.29655399999999998</v>
      </c>
      <c r="AK47" s="2">
        <v>3.2</v>
      </c>
      <c r="AL47" s="2">
        <v>4</v>
      </c>
      <c r="AM47" s="2">
        <v>1.91455</v>
      </c>
      <c r="AN47" s="2">
        <v>2.1229600000000001E-3</v>
      </c>
      <c r="AO47" s="2">
        <v>7260.5042020000001</v>
      </c>
      <c r="AP47" s="2">
        <v>8.4973000000000007E-2</v>
      </c>
      <c r="AQ47" s="2">
        <v>3.2</v>
      </c>
      <c r="AR47" s="2">
        <v>4</v>
      </c>
      <c r="AS47" s="2">
        <v>1.88683</v>
      </c>
      <c r="AT47" s="2">
        <v>2.59217E-3</v>
      </c>
      <c r="AU47" s="2">
        <v>7260.5042020000001</v>
      </c>
      <c r="AV47" s="2">
        <v>0.24876500000000001</v>
      </c>
      <c r="AW47" s="2">
        <v>3.2</v>
      </c>
      <c r="AX47" s="2">
        <v>4</v>
      </c>
      <c r="AY47" s="2">
        <v>1.8825700000000001</v>
      </c>
      <c r="AZ47" s="2">
        <v>4.34236E-3</v>
      </c>
      <c r="BA47" s="2">
        <v>7260.5042020000001</v>
      </c>
      <c r="BB47" s="2">
        <v>0.25050699999999998</v>
      </c>
      <c r="BC47" s="2">
        <v>3.2</v>
      </c>
      <c r="BD47" s="2">
        <v>4</v>
      </c>
      <c r="BE47" s="2">
        <v>1.88489</v>
      </c>
      <c r="BF47" s="2">
        <v>2.6125499999999999E-3</v>
      </c>
      <c r="BG47" s="2">
        <v>7260.5042020000001</v>
      </c>
      <c r="BH47" s="2">
        <v>0.31619399999999998</v>
      </c>
      <c r="BI47" s="2">
        <v>3.2</v>
      </c>
      <c r="BJ47" s="2">
        <v>4</v>
      </c>
      <c r="BK47" s="2">
        <v>1.9065099999999999</v>
      </c>
      <c r="BL47" s="2">
        <v>7.5369299999999998E-3</v>
      </c>
      <c r="BM47" s="2">
        <v>7260.5042020000001</v>
      </c>
      <c r="BN47" s="2">
        <v>0.30151499999999998</v>
      </c>
      <c r="BP47" s="2">
        <f t="shared" si="0"/>
        <v>0.29983872727272726</v>
      </c>
    </row>
    <row r="48" spans="1:68" x14ac:dyDescent="0.45">
      <c r="A48" s="2">
        <v>3.4</v>
      </c>
      <c r="B48" s="2">
        <v>4</v>
      </c>
      <c r="C48" s="2">
        <v>1.9974700000000001</v>
      </c>
      <c r="D48" s="2">
        <v>2.9403799999999998E-3</v>
      </c>
      <c r="E48" s="2">
        <v>7260.5042020000001</v>
      </c>
      <c r="F48" s="2">
        <v>0.31803300000000001</v>
      </c>
      <c r="G48" s="2">
        <v>3.4</v>
      </c>
      <c r="H48" s="2">
        <v>4</v>
      </c>
      <c r="I48" s="2">
        <v>2.0105900000000001</v>
      </c>
      <c r="J48" s="2">
        <v>4.54551E-3</v>
      </c>
      <c r="K48" s="2">
        <v>7260.5042020000001</v>
      </c>
      <c r="L48" s="2">
        <v>0.316917</v>
      </c>
      <c r="M48" s="2">
        <v>3.4</v>
      </c>
      <c r="N48" s="2">
        <v>4</v>
      </c>
      <c r="O48" s="2">
        <v>2.0049800000000002</v>
      </c>
      <c r="P48" s="2">
        <v>3.0687700000000002E-3</v>
      </c>
      <c r="Q48" s="2">
        <v>7260.5042020000001</v>
      </c>
      <c r="R48" s="2">
        <v>0.34174100000000002</v>
      </c>
      <c r="S48" s="2">
        <v>3.4</v>
      </c>
      <c r="T48" s="2">
        <v>4</v>
      </c>
      <c r="U48" s="2">
        <v>2.0140199999999999</v>
      </c>
      <c r="V48" s="2">
        <v>8.1308000000000005E-3</v>
      </c>
      <c r="W48" s="2">
        <v>7260.5042020000001</v>
      </c>
      <c r="X48" s="2">
        <v>0.30960500000000002</v>
      </c>
      <c r="Y48" s="2">
        <v>3.4</v>
      </c>
      <c r="Z48" s="2">
        <v>4</v>
      </c>
      <c r="AA48" s="2">
        <v>2.0337800000000001</v>
      </c>
      <c r="AB48" s="2">
        <v>5.2660600000000004E-3</v>
      </c>
      <c r="AC48" s="2">
        <v>7260.5042020000001</v>
      </c>
      <c r="AD48" s="2">
        <v>0.43091400000000002</v>
      </c>
      <c r="AE48" s="2">
        <v>3.4</v>
      </c>
      <c r="AF48" s="2">
        <v>4</v>
      </c>
      <c r="AG48" s="2">
        <v>2.0277099999999999</v>
      </c>
      <c r="AH48" s="2">
        <v>2.04193E-3</v>
      </c>
      <c r="AI48" s="2">
        <v>7260.5042020000001</v>
      </c>
      <c r="AJ48" s="2">
        <v>0.25307000000000002</v>
      </c>
      <c r="AK48" s="2">
        <v>3.4</v>
      </c>
      <c r="AL48" s="2">
        <v>4</v>
      </c>
      <c r="AM48" s="2">
        <v>2.0261999999999998</v>
      </c>
      <c r="AN48" s="2">
        <v>1.9086000000000001E-3</v>
      </c>
      <c r="AO48" s="2">
        <v>7260.5042020000001</v>
      </c>
      <c r="AP48" s="2">
        <v>0.12570799999999999</v>
      </c>
      <c r="AQ48" s="2">
        <v>3.4</v>
      </c>
      <c r="AR48" s="2">
        <v>4</v>
      </c>
      <c r="AS48" s="2">
        <v>2.0000300000000002</v>
      </c>
      <c r="AT48" s="2">
        <v>2.1901999999999998E-3</v>
      </c>
      <c r="AU48" s="2">
        <v>7260.5042020000001</v>
      </c>
      <c r="AV48" s="2">
        <v>0.24462400000000001</v>
      </c>
      <c r="AW48" s="2">
        <v>3.4</v>
      </c>
      <c r="AX48" s="2">
        <v>4</v>
      </c>
      <c r="AY48" s="2">
        <v>1.9960100000000001</v>
      </c>
      <c r="AZ48" s="2">
        <v>3.4327099999999998E-3</v>
      </c>
      <c r="BA48" s="2">
        <v>7260.5042020000001</v>
      </c>
      <c r="BB48" s="2">
        <v>0.24701200000000001</v>
      </c>
      <c r="BC48" s="2">
        <v>3.4</v>
      </c>
      <c r="BD48" s="2">
        <v>4</v>
      </c>
      <c r="BE48" s="2">
        <v>1.99821</v>
      </c>
      <c r="BF48" s="2">
        <v>2.0138999999999999E-3</v>
      </c>
      <c r="BG48" s="2">
        <v>7260.5042020000001</v>
      </c>
      <c r="BH48" s="2">
        <v>0.32962200000000003</v>
      </c>
      <c r="BI48" s="2">
        <v>3.4</v>
      </c>
      <c r="BJ48" s="2">
        <v>4</v>
      </c>
      <c r="BK48" s="2">
        <v>2.0186099999999998</v>
      </c>
      <c r="BL48" s="2">
        <v>6.3397499999999999E-3</v>
      </c>
      <c r="BM48" s="2">
        <v>7260.5042020000001</v>
      </c>
      <c r="BN48" s="2">
        <v>0.311996</v>
      </c>
      <c r="BP48" s="2">
        <f t="shared" si="0"/>
        <v>0.29356745454545458</v>
      </c>
    </row>
    <row r="49" spans="1:70" x14ac:dyDescent="0.45">
      <c r="A49" s="2">
        <v>3.6</v>
      </c>
      <c r="B49" s="2">
        <v>4</v>
      </c>
      <c r="C49" s="2">
        <v>2.1110500000000001</v>
      </c>
      <c r="D49" s="2">
        <v>2.4639499999999999E-3</v>
      </c>
      <c r="E49" s="2">
        <v>7260.5042020000001</v>
      </c>
      <c r="F49" s="2">
        <v>0.28955900000000001</v>
      </c>
      <c r="G49" s="2">
        <v>3.6</v>
      </c>
      <c r="H49" s="2">
        <v>4</v>
      </c>
      <c r="I49" s="2">
        <v>2.1234700000000002</v>
      </c>
      <c r="J49" s="2">
        <v>4.0688900000000004E-3</v>
      </c>
      <c r="K49" s="2">
        <v>7260.5042020000001</v>
      </c>
      <c r="L49" s="2">
        <v>0.33029799999999998</v>
      </c>
      <c r="M49" s="2">
        <v>3.6</v>
      </c>
      <c r="N49" s="2">
        <v>4</v>
      </c>
      <c r="O49" s="2">
        <v>2.11816</v>
      </c>
      <c r="P49" s="2">
        <v>2.5485299999999998E-3</v>
      </c>
      <c r="Q49" s="2">
        <v>7260.5042020000001</v>
      </c>
      <c r="R49" s="2">
        <v>0.32389200000000001</v>
      </c>
      <c r="S49" s="2">
        <v>3.6</v>
      </c>
      <c r="T49" s="2">
        <v>4</v>
      </c>
      <c r="U49" s="2">
        <v>2.1267200000000002</v>
      </c>
      <c r="V49" s="2">
        <v>7.0902700000000001E-3</v>
      </c>
      <c r="W49" s="2">
        <v>7260.5042020000001</v>
      </c>
      <c r="X49" s="2">
        <v>0.29367100000000002</v>
      </c>
      <c r="Y49" s="2">
        <v>3.6</v>
      </c>
      <c r="Z49" s="2">
        <v>4</v>
      </c>
      <c r="AA49" s="2">
        <v>2.1454499999999999</v>
      </c>
      <c r="AB49" s="2">
        <v>3.8642400000000001E-3</v>
      </c>
      <c r="AC49" s="2">
        <v>7260.5042020000001</v>
      </c>
      <c r="AD49" s="2">
        <v>0.39952700000000002</v>
      </c>
      <c r="AE49" s="2">
        <v>3.6</v>
      </c>
      <c r="AF49" s="2">
        <v>4</v>
      </c>
      <c r="AG49" s="2">
        <v>2.1396899999999999</v>
      </c>
      <c r="AH49" s="2">
        <v>1.53192E-3</v>
      </c>
      <c r="AI49" s="2">
        <v>7260.5042020000001</v>
      </c>
      <c r="AJ49" s="2">
        <v>0.20577999999999999</v>
      </c>
      <c r="AK49" s="2">
        <v>3.6</v>
      </c>
      <c r="AL49" s="2">
        <v>4</v>
      </c>
      <c r="AM49" s="2">
        <v>2.1382599999999998</v>
      </c>
      <c r="AN49" s="2">
        <v>1.73957E-3</v>
      </c>
      <c r="AO49" s="2">
        <v>7260.5042020000001</v>
      </c>
      <c r="AP49" s="2">
        <v>0.171123</v>
      </c>
      <c r="AQ49" s="2">
        <v>3.6</v>
      </c>
      <c r="AR49" s="2">
        <v>4</v>
      </c>
      <c r="AS49" s="2">
        <v>2.11348</v>
      </c>
      <c r="AT49" s="2">
        <v>1.89032E-3</v>
      </c>
      <c r="AU49" s="2">
        <v>7260.5042020000001</v>
      </c>
      <c r="AV49" s="2">
        <v>0.23315900000000001</v>
      </c>
      <c r="AW49" s="2">
        <v>3.6</v>
      </c>
      <c r="AX49" s="2">
        <v>4</v>
      </c>
      <c r="AY49" s="2">
        <v>2.1096699999999999</v>
      </c>
      <c r="AZ49" s="2">
        <v>2.6806199999999999E-3</v>
      </c>
      <c r="BA49" s="2">
        <v>7260.5042020000001</v>
      </c>
      <c r="BB49" s="2">
        <v>0.266849</v>
      </c>
      <c r="BC49" s="2">
        <v>3.6</v>
      </c>
      <c r="BD49" s="2">
        <v>4</v>
      </c>
      <c r="BE49" s="2">
        <v>2.1117499999999998</v>
      </c>
      <c r="BF49" s="2">
        <v>1.82982E-3</v>
      </c>
      <c r="BG49" s="2">
        <v>7260.5042020000001</v>
      </c>
      <c r="BH49" s="2">
        <v>0.33837499999999998</v>
      </c>
      <c r="BI49" s="2">
        <v>3.6</v>
      </c>
      <c r="BJ49" s="2">
        <v>4</v>
      </c>
      <c r="BK49" s="2">
        <v>2.1310699999999998</v>
      </c>
      <c r="BL49" s="2">
        <v>5.3754600000000003E-3</v>
      </c>
      <c r="BM49" s="2">
        <v>7260.5042020000001</v>
      </c>
      <c r="BN49" s="2">
        <v>0.323604</v>
      </c>
      <c r="BP49" s="2">
        <f t="shared" si="0"/>
        <v>0.28871245454545458</v>
      </c>
    </row>
    <row r="50" spans="1:70" x14ac:dyDescent="0.45">
      <c r="A50" s="2">
        <v>3.8</v>
      </c>
      <c r="B50" s="2">
        <v>4</v>
      </c>
      <c r="C50" s="2">
        <v>2.2248299999999999</v>
      </c>
      <c r="D50" s="2">
        <v>2.2357200000000001E-3</v>
      </c>
      <c r="E50" s="2">
        <v>7260.5042020000001</v>
      </c>
      <c r="F50" s="2">
        <v>0.261152</v>
      </c>
      <c r="G50" s="2">
        <v>3.8</v>
      </c>
      <c r="H50" s="2">
        <v>4</v>
      </c>
      <c r="I50" s="2">
        <v>2.2366199999999998</v>
      </c>
      <c r="J50" s="2">
        <v>3.49168E-3</v>
      </c>
      <c r="K50" s="2">
        <v>7260.5042020000001</v>
      </c>
      <c r="L50" s="2">
        <v>0.33235500000000001</v>
      </c>
      <c r="M50" s="2">
        <v>3.8</v>
      </c>
      <c r="N50" s="2">
        <v>4</v>
      </c>
      <c r="O50" s="2">
        <v>2.2315800000000001</v>
      </c>
      <c r="P50" s="2">
        <v>2.0414299999999999E-3</v>
      </c>
      <c r="Q50" s="2">
        <v>7260.5042020000001</v>
      </c>
      <c r="R50" s="2">
        <v>0.300925</v>
      </c>
      <c r="S50" s="2">
        <v>3.8</v>
      </c>
      <c r="T50" s="2">
        <v>4</v>
      </c>
      <c r="U50" s="2">
        <v>2.2397</v>
      </c>
      <c r="V50" s="2">
        <v>6.38311E-3</v>
      </c>
      <c r="W50" s="2">
        <v>7260.5042020000001</v>
      </c>
      <c r="X50" s="2">
        <v>0.28132699999999999</v>
      </c>
      <c r="Y50" s="2">
        <v>3.8</v>
      </c>
      <c r="Z50" s="2">
        <v>4</v>
      </c>
      <c r="AA50" s="2">
        <v>2.2574900000000002</v>
      </c>
      <c r="AB50" s="2">
        <v>2.8626400000000001E-3</v>
      </c>
      <c r="AC50" s="2">
        <v>7260.5042020000001</v>
      </c>
      <c r="AD50" s="2">
        <v>0.36287199999999997</v>
      </c>
      <c r="AE50" s="2">
        <v>3.8</v>
      </c>
      <c r="AF50" s="2">
        <v>4</v>
      </c>
      <c r="AG50" s="2">
        <v>2.2520199999999999</v>
      </c>
      <c r="AH50" s="2">
        <v>1.18541E-3</v>
      </c>
      <c r="AI50" s="2">
        <v>7260.5042020000001</v>
      </c>
      <c r="AJ50" s="2">
        <v>0.17222899999999999</v>
      </c>
      <c r="AK50" s="2">
        <v>3.8</v>
      </c>
      <c r="AL50" s="2">
        <v>4</v>
      </c>
      <c r="AM50" s="2">
        <v>2.2506699999999999</v>
      </c>
      <c r="AN50" s="2">
        <v>1.7017899999999999E-3</v>
      </c>
      <c r="AO50" s="2">
        <v>7260.5042020000001</v>
      </c>
      <c r="AP50" s="2">
        <v>0.200652</v>
      </c>
      <c r="AQ50" s="2">
        <v>3.8</v>
      </c>
      <c r="AR50" s="2">
        <v>4</v>
      </c>
      <c r="AS50" s="2">
        <v>2.2271299999999998</v>
      </c>
      <c r="AT50" s="2">
        <v>1.6224E-3</v>
      </c>
      <c r="AU50" s="2">
        <v>7260.5042020000001</v>
      </c>
      <c r="AV50" s="2">
        <v>0.24049400000000001</v>
      </c>
      <c r="AW50" s="2">
        <v>3.8</v>
      </c>
      <c r="AX50" s="2">
        <v>4</v>
      </c>
      <c r="AY50" s="2">
        <v>2.2235200000000002</v>
      </c>
      <c r="AZ50" s="2">
        <v>2.1924100000000001E-3</v>
      </c>
      <c r="BA50" s="2">
        <v>7260.5042020000001</v>
      </c>
      <c r="BB50" s="2">
        <v>0.28268599999999999</v>
      </c>
      <c r="BC50" s="2">
        <v>3.8</v>
      </c>
      <c r="BD50" s="2">
        <v>4</v>
      </c>
      <c r="BE50" s="2">
        <v>2.2254900000000002</v>
      </c>
      <c r="BF50" s="2">
        <v>1.5632599999999999E-3</v>
      </c>
      <c r="BG50" s="2">
        <v>7260.5042020000001</v>
      </c>
      <c r="BH50" s="2">
        <v>0.339032</v>
      </c>
      <c r="BI50" s="2">
        <v>3.8</v>
      </c>
      <c r="BJ50" s="2">
        <v>4</v>
      </c>
      <c r="BK50" s="2">
        <v>2.24383</v>
      </c>
      <c r="BL50" s="2">
        <v>4.6641900000000003E-3</v>
      </c>
      <c r="BM50" s="2">
        <v>7260.5042020000001</v>
      </c>
      <c r="BN50" s="2">
        <v>0.32752999999999999</v>
      </c>
      <c r="BP50" s="2">
        <f t="shared" si="0"/>
        <v>0.2819321818181818</v>
      </c>
    </row>
    <row r="51" spans="1:70" x14ac:dyDescent="0.45">
      <c r="A51" s="2">
        <v>4</v>
      </c>
      <c r="B51" s="2">
        <v>4</v>
      </c>
      <c r="C51" s="2">
        <v>2.3387699999999998</v>
      </c>
      <c r="D51" s="2">
        <v>1.8027500000000001E-3</v>
      </c>
      <c r="E51" s="2">
        <v>7260.5042020000001</v>
      </c>
      <c r="F51" s="2">
        <v>0.23038600000000001</v>
      </c>
      <c r="G51" s="2">
        <v>4</v>
      </c>
      <c r="H51" s="2">
        <v>4</v>
      </c>
      <c r="I51" s="2">
        <v>2.34999</v>
      </c>
      <c r="J51" s="2">
        <v>2.94078E-3</v>
      </c>
      <c r="K51" s="2">
        <v>7260.5042020000001</v>
      </c>
      <c r="L51" s="2">
        <v>0.328123</v>
      </c>
      <c r="M51" s="2">
        <v>4</v>
      </c>
      <c r="N51" s="2">
        <v>4</v>
      </c>
      <c r="O51" s="2">
        <v>2.3451900000000001</v>
      </c>
      <c r="P51" s="2">
        <v>1.7342499999999999E-3</v>
      </c>
      <c r="Q51" s="2">
        <v>7260.5042020000001</v>
      </c>
      <c r="R51" s="2">
        <v>0.27654800000000002</v>
      </c>
      <c r="S51" s="2">
        <v>4</v>
      </c>
      <c r="T51" s="2">
        <v>4</v>
      </c>
      <c r="U51" s="2">
        <v>2.3529300000000002</v>
      </c>
      <c r="V51" s="2">
        <v>5.21967E-3</v>
      </c>
      <c r="W51" s="2">
        <v>7260.5042020000001</v>
      </c>
      <c r="X51" s="2">
        <v>0.27323199999999997</v>
      </c>
      <c r="Y51" s="2">
        <v>4</v>
      </c>
      <c r="Z51" s="2">
        <v>4</v>
      </c>
      <c r="AA51" s="2">
        <v>2.3698700000000001</v>
      </c>
      <c r="AB51" s="2">
        <v>2.0982499999999999E-3</v>
      </c>
      <c r="AC51" s="2">
        <v>7260.5042020000001</v>
      </c>
      <c r="AD51" s="2">
        <v>0.32146000000000002</v>
      </c>
      <c r="AE51" s="2">
        <v>4</v>
      </c>
      <c r="AF51" s="2">
        <v>4</v>
      </c>
      <c r="AG51" s="2">
        <v>2.3646600000000002</v>
      </c>
      <c r="AH51" s="2">
        <v>9.4523199999999995E-4</v>
      </c>
      <c r="AI51" s="2">
        <v>7260.5042020000001</v>
      </c>
      <c r="AJ51" s="2">
        <v>0.161853</v>
      </c>
      <c r="AK51" s="2">
        <v>4</v>
      </c>
      <c r="AL51" s="2">
        <v>4</v>
      </c>
      <c r="AM51" s="2">
        <v>2.3633700000000002</v>
      </c>
      <c r="AN51" s="2">
        <v>1.4850200000000001E-3</v>
      </c>
      <c r="AO51" s="2">
        <v>7260.5042020000001</v>
      </c>
      <c r="AP51" s="2">
        <v>0.22614000000000001</v>
      </c>
      <c r="AQ51" s="2">
        <v>4</v>
      </c>
      <c r="AR51" s="2">
        <v>4</v>
      </c>
      <c r="AS51" s="2">
        <v>2.3409599999999999</v>
      </c>
      <c r="AT51" s="2">
        <v>1.58059E-3</v>
      </c>
      <c r="AU51" s="2">
        <v>7260.5042020000001</v>
      </c>
      <c r="AV51" s="2">
        <v>0.24537300000000001</v>
      </c>
      <c r="AW51" s="2">
        <v>4</v>
      </c>
      <c r="AX51" s="2">
        <v>4</v>
      </c>
      <c r="AY51" s="2">
        <v>2.3375300000000001</v>
      </c>
      <c r="AZ51" s="2">
        <v>1.8992799999999999E-3</v>
      </c>
      <c r="BA51" s="2">
        <v>7260.5042020000001</v>
      </c>
      <c r="BB51" s="2">
        <v>0.306531</v>
      </c>
      <c r="BC51" s="2">
        <v>4</v>
      </c>
      <c r="BD51" s="2">
        <v>4</v>
      </c>
      <c r="BE51" s="2">
        <v>2.33941</v>
      </c>
      <c r="BF51" s="2">
        <v>1.2589000000000001E-3</v>
      </c>
      <c r="BG51" s="2">
        <v>7260.5042020000001</v>
      </c>
      <c r="BH51" s="2">
        <v>0.33088800000000002</v>
      </c>
      <c r="BI51" s="2">
        <v>4</v>
      </c>
      <c r="BJ51" s="2">
        <v>4</v>
      </c>
      <c r="BK51" s="2">
        <v>2.3568600000000002</v>
      </c>
      <c r="BL51" s="2">
        <v>4.0696899999999999E-3</v>
      </c>
      <c r="BM51" s="2">
        <v>7260.5042020000001</v>
      </c>
      <c r="BN51" s="2">
        <v>0.30981900000000001</v>
      </c>
      <c r="BP51" s="2">
        <f t="shared" si="0"/>
        <v>0.27366845454545458</v>
      </c>
    </row>
    <row r="53" spans="1:70" x14ac:dyDescent="0.45">
      <c r="C53" s="2">
        <f>MIN(C11:C51)</f>
        <v>0.36950499999999997</v>
      </c>
      <c r="D53" s="2">
        <f>MAX(D11:D51)</f>
        <v>3.94469E-2</v>
      </c>
      <c r="F53" s="2">
        <f t="shared" ref="F53" si="1">MAX(F11:F51)</f>
        <v>0.984796</v>
      </c>
      <c r="I53" s="2">
        <f>MIN(I11:I51)</f>
        <v>0.43488599999999999</v>
      </c>
      <c r="J53" s="2">
        <f>MAX(J11:J51)</f>
        <v>4.1298500000000002E-2</v>
      </c>
      <c r="L53" s="2">
        <f t="shared" ref="L53" si="2">MAX(L11:L51)</f>
        <v>0.97413499999999997</v>
      </c>
      <c r="O53" s="2">
        <f>MIN(O11:O51)</f>
        <v>0.40816000000000002</v>
      </c>
      <c r="P53" s="2">
        <f>MAX(P11:P51)</f>
        <v>7.1127399999999993E-2</v>
      </c>
      <c r="R53" s="2">
        <f t="shared" ref="R53" si="3">MAX(R11:R51)</f>
        <v>0.98653100000000005</v>
      </c>
      <c r="U53" s="2">
        <f>MIN(U11:U51)</f>
        <v>0.45048300000000002</v>
      </c>
      <c r="V53" s="2">
        <f>MAX(V11:V51)</f>
        <v>3.8280799999999997E-2</v>
      </c>
      <c r="X53" s="2">
        <f t="shared" ref="X53" si="4">MAX(X11:X51)</f>
        <v>0.97208499999999998</v>
      </c>
      <c r="AA53" s="2">
        <f>MIN(AA11:AA51)</f>
        <v>0.53191900000000003</v>
      </c>
      <c r="AB53" s="2">
        <f>MAX(AB11:AB51)</f>
        <v>3.42733E-2</v>
      </c>
      <c r="AD53" s="2">
        <f t="shared" ref="AD53" si="5">MAX(AD11:AD51)</f>
        <v>0.98162700000000003</v>
      </c>
      <c r="AG53" s="2">
        <f>MIN(AG11:AG51)</f>
        <v>0.50820200000000004</v>
      </c>
      <c r="AH53" s="2">
        <f>MAX(AH11:AH51)</f>
        <v>3.7551800000000003E-2</v>
      </c>
      <c r="AJ53" s="2">
        <f t="shared" ref="AJ53" si="6">MAX(AJ11:AJ51)</f>
        <v>0.782887</v>
      </c>
      <c r="AM53" s="2">
        <f>MIN(AM11:AM51)</f>
        <v>0.50215699999999996</v>
      </c>
      <c r="AN53" s="2">
        <f>MAX(AN11:AN51)</f>
        <v>5.3571100000000003E-2</v>
      </c>
      <c r="AP53" s="2">
        <f t="shared" ref="AP53" si="7">MAX(AP11:AP51)</f>
        <v>0.90424300000000002</v>
      </c>
      <c r="AS53" s="2">
        <f>MIN(AS11:AS51)</f>
        <v>0.38312099999999999</v>
      </c>
      <c r="AT53" s="2">
        <f>MAX(AT11:AT51)</f>
        <v>3.8901900000000003E-2</v>
      </c>
      <c r="AV53" s="2">
        <f t="shared" ref="AV53" si="8">MAX(AV11:AV51)</f>
        <v>0.89895499999999995</v>
      </c>
      <c r="AY53" s="2">
        <f>MIN(AY11:AY51)</f>
        <v>0.36154900000000001</v>
      </c>
      <c r="AZ53" s="2">
        <f>MAX(AZ11:AZ51)</f>
        <v>4.3251699999999997E-2</v>
      </c>
      <c r="BB53" s="2">
        <f t="shared" ref="BB53" si="9">MAX(BB11:BB51)</f>
        <v>0.93862400000000001</v>
      </c>
      <c r="BE53" s="2">
        <f>MIN(BE11:BE51)</f>
        <v>0.37348399999999998</v>
      </c>
      <c r="BF53" s="2">
        <f>MAX(BF11:BF51)</f>
        <v>3.7194999999999999E-2</v>
      </c>
      <c r="BH53" s="2">
        <f t="shared" ref="BH53" si="10">MAX(BH11:BH51)</f>
        <v>0.96269400000000005</v>
      </c>
      <c r="BK53" s="2">
        <f>MIN(BK11:BK51)</f>
        <v>0.47058</v>
      </c>
      <c r="BL53" s="2">
        <f>MAX(BL11:BL51)</f>
        <v>5.6039899999999997E-2</v>
      </c>
      <c r="BN53" s="2">
        <f t="shared" ref="BN53" si="11">MAX(BN11:BN51)</f>
        <v>0.93105300000000002</v>
      </c>
      <c r="BP53" s="2">
        <f t="shared" ref="BP53" si="12">AVERAGE(D53,J53,P53,V53,AB53,AH53,AN53,AT53,AZ53,BF53,BL53)</f>
        <v>4.4630754545454537E-2</v>
      </c>
      <c r="BR53" s="2">
        <f>AVERAGE(F53,L53,R53,X53,AD53,AJ53,AP53,AV53,BB53,BH53,BN53)</f>
        <v>0.93796636363636376</v>
      </c>
    </row>
    <row r="55" spans="1:70" x14ac:dyDescent="0.45">
      <c r="D55" s="2">
        <f>D11/D$53</f>
        <v>3.2690274774443619E-2</v>
      </c>
      <c r="E55" s="2">
        <f t="shared" ref="E55:G70" si="13">IF(D55&gt;0.5,1,0)</f>
        <v>0</v>
      </c>
      <c r="F55" s="2">
        <f>F11/F$53</f>
        <v>0.31830450164297985</v>
      </c>
      <c r="G55" s="2">
        <f t="shared" si="13"/>
        <v>0</v>
      </c>
      <c r="J55" s="2">
        <f>J11/J$53</f>
        <v>3.4936377834546048E-2</v>
      </c>
      <c r="K55" s="2">
        <f t="shared" ref="K55:K95" si="14">IF(J55&gt;0.5,1,0)</f>
        <v>0</v>
      </c>
      <c r="L55" s="2">
        <f>L11/L$53</f>
        <v>0.24810421553480783</v>
      </c>
      <c r="M55" s="2">
        <f t="shared" ref="M55:M95" si="15">IF(L55&gt;0.5,1,0)</f>
        <v>0</v>
      </c>
      <c r="P55" s="2">
        <f>P11/P$53</f>
        <v>2.4833467833774329E-2</v>
      </c>
      <c r="Q55" s="2">
        <f t="shared" ref="Q55:Q95" si="16">IF(P55&gt;0.5,1,0)</f>
        <v>0</v>
      </c>
      <c r="R55" s="2">
        <f>R11/R$53</f>
        <v>0.25352168355581328</v>
      </c>
      <c r="S55" s="2">
        <f t="shared" ref="S55:S95" si="17">IF(R55&gt;0.5,1,0)</f>
        <v>0</v>
      </c>
      <c r="V55" s="2">
        <f>V11/V$53</f>
        <v>4.5848832835259451E-2</v>
      </c>
      <c r="W55" s="2">
        <f t="shared" ref="W55:W95" si="18">IF(V55&gt;0.5,1,0)</f>
        <v>0</v>
      </c>
      <c r="X55" s="2">
        <f>X11/X$53</f>
        <v>0.40035182108560469</v>
      </c>
      <c r="Y55" s="2">
        <f t="shared" ref="Y55:Y95" si="19">IF(X55&gt;0.5,1,0)</f>
        <v>0</v>
      </c>
      <c r="AB55" s="2">
        <f>AB11/AB$53</f>
        <v>0.11650672681066603</v>
      </c>
      <c r="AC55" s="2">
        <f t="shared" ref="AC55:AC95" si="20">IF(AB55&gt;0.5,1,0)</f>
        <v>0</v>
      </c>
      <c r="AD55" s="2">
        <f>AD11/AD$53</f>
        <v>0.44738785709847018</v>
      </c>
      <c r="AE55" s="2">
        <f t="shared" ref="AE55:AE95" si="21">IF(AD55&gt;0.5,1,0)</f>
        <v>0</v>
      </c>
      <c r="AH55" s="2">
        <f>AH11/AH$53</f>
        <v>3.8699077008292546E-2</v>
      </c>
      <c r="AI55" s="2">
        <f t="shared" ref="AI55:AI95" si="22">IF(AH55&gt;0.5,1,0)</f>
        <v>0</v>
      </c>
      <c r="AJ55" s="2">
        <f>AJ11/AJ$53</f>
        <v>0.25622854894767699</v>
      </c>
      <c r="AK55" s="2">
        <f t="shared" ref="AK55:AK95" si="23">IF(AJ55&gt;0.5,1,0)</f>
        <v>0</v>
      </c>
      <c r="AN55" s="2">
        <f>AN11/AN$53</f>
        <v>3.5553871397077899E-2</v>
      </c>
      <c r="AO55" s="2">
        <f t="shared" ref="AO55:AO95" si="24">IF(AN55&gt;0.5,1,0)</f>
        <v>0</v>
      </c>
      <c r="AP55" s="2">
        <f>AP11/AP$53</f>
        <v>0.25478438870967207</v>
      </c>
      <c r="AQ55" s="2">
        <f t="shared" ref="AQ55:AQ95" si="25">IF(AP55&gt;0.5,1,0)</f>
        <v>0</v>
      </c>
      <c r="AT55" s="2">
        <f>AT11/AT$53</f>
        <v>3.6370974168356815E-2</v>
      </c>
      <c r="AU55" s="2">
        <f t="shared" ref="AU55:AU95" si="26">IF(AT55&gt;0.5,1,0)</f>
        <v>0</v>
      </c>
      <c r="AV55" s="2">
        <f>AV11/AV$53</f>
        <v>0.16350985310721897</v>
      </c>
      <c r="AW55" s="2">
        <f t="shared" ref="AW55:AW95" si="27">IF(AV55&gt;0.5,1,0)</f>
        <v>0</v>
      </c>
      <c r="AZ55" s="2">
        <f>AZ11/AZ$53</f>
        <v>2.4830469091388318E-2</v>
      </c>
      <c r="BA55" s="2">
        <f t="shared" ref="BA55:BA95" si="28">IF(AZ55&gt;0.5,1,0)</f>
        <v>0</v>
      </c>
      <c r="BB55" s="2">
        <f>BB11/BB$53</f>
        <v>0.1914185019773626</v>
      </c>
      <c r="BC55" s="2">
        <f t="shared" ref="BC55:BC95" si="29">IF(BB55&gt;0.5,1,0)</f>
        <v>0</v>
      </c>
      <c r="BF55" s="2">
        <f>BF11/BF$53</f>
        <v>5.9993816373168446E-2</v>
      </c>
      <c r="BG55" s="2">
        <f t="shared" ref="BG55:BG95" si="30">IF(BF55&gt;0.5,1,0)</f>
        <v>0</v>
      </c>
      <c r="BH55" s="2">
        <f>BH11/BH$53</f>
        <v>0.21565419541411909</v>
      </c>
      <c r="BI55" s="2">
        <f t="shared" ref="BI55:BI95" si="31">IF(BH55&gt;0.5,1,0)</f>
        <v>0</v>
      </c>
      <c r="BL55" s="2">
        <f>BL11/BL$53</f>
        <v>2.6729705085126849E-2</v>
      </c>
      <c r="BM55" s="2">
        <f t="shared" ref="BM55:BM95" si="32">IF(BL55&gt;0.5,1,0)</f>
        <v>0</v>
      </c>
      <c r="BN55" s="2">
        <f>BN11/BN$53</f>
        <v>0.25864478176859962</v>
      </c>
      <c r="BO55" s="2">
        <f t="shared" ref="BO55:BO95" si="33">IF(BN55&gt;0.5,1,0)</f>
        <v>0</v>
      </c>
    </row>
    <row r="56" spans="1:70" x14ac:dyDescent="0.45">
      <c r="D56" s="2">
        <f t="shared" ref="D56:F71" si="34">D12/D$53</f>
        <v>3.6297148825382979E-2</v>
      </c>
      <c r="E56" s="2">
        <f t="shared" si="13"/>
        <v>0</v>
      </c>
      <c r="F56" s="2">
        <f t="shared" si="34"/>
        <v>0.34886616111357072</v>
      </c>
      <c r="G56" s="2">
        <f t="shared" si="13"/>
        <v>0</v>
      </c>
      <c r="J56" s="2">
        <f t="shared" ref="J56:J71" si="35">J12/J$53</f>
        <v>3.8360473140670967E-2</v>
      </c>
      <c r="K56" s="2">
        <f t="shared" si="14"/>
        <v>0</v>
      </c>
      <c r="L56" s="2">
        <f t="shared" ref="L56:L87" si="36">L12/L$53</f>
        <v>0.25425531368855447</v>
      </c>
      <c r="M56" s="2">
        <f t="shared" si="15"/>
        <v>0</v>
      </c>
      <c r="P56" s="2">
        <f t="shared" ref="P56:P71" si="37">P12/P$53</f>
        <v>2.9056313038294666E-2</v>
      </c>
      <c r="Q56" s="2">
        <f t="shared" si="16"/>
        <v>0</v>
      </c>
      <c r="R56" s="2">
        <f t="shared" ref="R56:R87" si="38">R12/R$53</f>
        <v>0.29889684155895757</v>
      </c>
      <c r="S56" s="2">
        <f t="shared" si="17"/>
        <v>0</v>
      </c>
      <c r="V56" s="2">
        <f t="shared" ref="V56:V71" si="39">V12/V$53</f>
        <v>4.9458475266974569E-2</v>
      </c>
      <c r="W56" s="2">
        <f t="shared" si="18"/>
        <v>0</v>
      </c>
      <c r="X56" s="2">
        <f t="shared" ref="X56:X87" si="40">X12/X$53</f>
        <v>0.44953682033978509</v>
      </c>
      <c r="Y56" s="2">
        <f t="shared" si="19"/>
        <v>0</v>
      </c>
      <c r="AB56" s="2">
        <f t="shared" ref="AB56:AB71" si="41">AB12/AB$53</f>
        <v>0.15434259321395954</v>
      </c>
      <c r="AC56" s="2">
        <f t="shared" si="20"/>
        <v>0</v>
      </c>
      <c r="AD56" s="2">
        <f t="shared" ref="AD56:AD87" si="42">AD12/AD$53</f>
        <v>0.48244903614101892</v>
      </c>
      <c r="AE56" s="2">
        <f t="shared" si="21"/>
        <v>0</v>
      </c>
      <c r="AH56" s="2">
        <f t="shared" ref="AH56:AH71" si="43">AH12/AH$53</f>
        <v>4.171943821601095E-2</v>
      </c>
      <c r="AI56" s="2">
        <f t="shared" si="22"/>
        <v>0</v>
      </c>
      <c r="AJ56" s="2">
        <f t="shared" ref="AJ56:AJ87" si="44">AJ12/AJ$53</f>
        <v>0.22351501557696066</v>
      </c>
      <c r="AK56" s="2">
        <f t="shared" si="23"/>
        <v>0</v>
      </c>
      <c r="AN56" s="2">
        <f t="shared" ref="AN56:AN71" si="45">AN12/AN$53</f>
        <v>4.3316639008719252E-2</v>
      </c>
      <c r="AO56" s="2">
        <f t="shared" si="24"/>
        <v>0</v>
      </c>
      <c r="AP56" s="2">
        <f t="shared" ref="AP56:AP87" si="46">AP12/AP$53</f>
        <v>0.29054358175844325</v>
      </c>
      <c r="AQ56" s="2">
        <f t="shared" si="25"/>
        <v>0</v>
      </c>
      <c r="AT56" s="2">
        <f t="shared" ref="AT56:AT71" si="47">AT12/AT$53</f>
        <v>4.0873324953279916E-2</v>
      </c>
      <c r="AU56" s="2">
        <f t="shared" si="26"/>
        <v>0</v>
      </c>
      <c r="AV56" s="2">
        <f t="shared" ref="AV56:AV87" si="48">AV12/AV$53</f>
        <v>0.15211884910813112</v>
      </c>
      <c r="AW56" s="2">
        <f t="shared" si="27"/>
        <v>0</v>
      </c>
      <c r="AZ56" s="2">
        <f t="shared" ref="AZ56:AZ71" si="49">AZ12/AZ$53</f>
        <v>2.7683536138463923E-2</v>
      </c>
      <c r="BA56" s="2">
        <f t="shared" si="28"/>
        <v>0</v>
      </c>
      <c r="BB56" s="2">
        <f t="shared" ref="BB56:BB87" si="50">BB12/BB$53</f>
        <v>0.18437201690985952</v>
      </c>
      <c r="BC56" s="2">
        <f t="shared" si="29"/>
        <v>0</v>
      </c>
      <c r="BF56" s="2">
        <f t="shared" ref="BF56:BF71" si="51">BF12/BF$53</f>
        <v>6.5324371555316577E-2</v>
      </c>
      <c r="BG56" s="2">
        <f t="shared" si="30"/>
        <v>0</v>
      </c>
      <c r="BH56" s="2">
        <f t="shared" ref="BH56:BH87" si="52">BH12/BH$53</f>
        <v>0.22136005833629377</v>
      </c>
      <c r="BI56" s="2">
        <f t="shared" si="31"/>
        <v>0</v>
      </c>
      <c r="BL56" s="2">
        <f t="shared" ref="BL56:BL71" si="53">BL12/BL$53</f>
        <v>3.1565366818998609E-2</v>
      </c>
      <c r="BM56" s="2">
        <f t="shared" si="32"/>
        <v>0</v>
      </c>
      <c r="BN56" s="2">
        <f t="shared" ref="BN56:BN87" si="54">BN12/BN$53</f>
        <v>0.26229548693790794</v>
      </c>
      <c r="BO56" s="2">
        <f t="shared" si="33"/>
        <v>0</v>
      </c>
    </row>
    <row r="57" spans="1:70" x14ac:dyDescent="0.45">
      <c r="D57" s="2">
        <f t="shared" si="34"/>
        <v>3.9973483340896239E-2</v>
      </c>
      <c r="E57" s="2">
        <f t="shared" si="13"/>
        <v>0</v>
      </c>
      <c r="F57" s="2">
        <f t="shared" si="34"/>
        <v>0.38438214615006561</v>
      </c>
      <c r="G57" s="2">
        <f t="shared" si="13"/>
        <v>0</v>
      </c>
      <c r="J57" s="2">
        <f t="shared" si="35"/>
        <v>4.154702955313147E-2</v>
      </c>
      <c r="K57" s="2">
        <f t="shared" si="14"/>
        <v>0</v>
      </c>
      <c r="L57" s="2">
        <f t="shared" si="36"/>
        <v>0.27154655155599583</v>
      </c>
      <c r="M57" s="2">
        <f t="shared" si="15"/>
        <v>0</v>
      </c>
      <c r="P57" s="2">
        <f t="shared" si="37"/>
        <v>3.3567373473513726E-2</v>
      </c>
      <c r="Q57" s="2">
        <f t="shared" si="16"/>
        <v>0</v>
      </c>
      <c r="R57" s="2">
        <f t="shared" si="38"/>
        <v>0.33759810892916692</v>
      </c>
      <c r="S57" s="2">
        <f t="shared" si="17"/>
        <v>0</v>
      </c>
      <c r="V57" s="2">
        <f t="shared" si="39"/>
        <v>6.2421892959394799E-2</v>
      </c>
      <c r="W57" s="2">
        <f t="shared" si="18"/>
        <v>0</v>
      </c>
      <c r="X57" s="2">
        <f t="shared" si="40"/>
        <v>0.4774520746642526</v>
      </c>
      <c r="Y57" s="2">
        <f t="shared" si="19"/>
        <v>0</v>
      </c>
      <c r="AB57" s="2">
        <f t="shared" si="41"/>
        <v>0.1914361908541051</v>
      </c>
      <c r="AC57" s="2">
        <f t="shared" si="20"/>
        <v>0</v>
      </c>
      <c r="AD57" s="2">
        <f t="shared" si="42"/>
        <v>0.50284272946852515</v>
      </c>
      <c r="AE57" s="2">
        <f t="shared" si="21"/>
        <v>1</v>
      </c>
      <c r="AH57" s="2">
        <f t="shared" si="43"/>
        <v>4.5029266240233484E-2</v>
      </c>
      <c r="AI57" s="2">
        <f t="shared" si="22"/>
        <v>0</v>
      </c>
      <c r="AJ57" s="2">
        <f t="shared" si="44"/>
        <v>0.17756713293233889</v>
      </c>
      <c r="AK57" s="2">
        <f t="shared" si="23"/>
        <v>0</v>
      </c>
      <c r="AN57" s="2">
        <f t="shared" si="45"/>
        <v>5.1994638900451917E-2</v>
      </c>
      <c r="AO57" s="2">
        <f t="shared" si="24"/>
        <v>0</v>
      </c>
      <c r="AP57" s="2">
        <f t="shared" si="46"/>
        <v>0.32453002124428942</v>
      </c>
      <c r="AQ57" s="2">
        <f t="shared" si="25"/>
        <v>0</v>
      </c>
      <c r="AT57" s="2">
        <f t="shared" si="47"/>
        <v>4.7861415509268181E-2</v>
      </c>
      <c r="AU57" s="2">
        <f t="shared" si="26"/>
        <v>0</v>
      </c>
      <c r="AV57" s="2">
        <f t="shared" si="48"/>
        <v>0.15782881234322077</v>
      </c>
      <c r="AW57" s="2">
        <f t="shared" si="27"/>
        <v>0</v>
      </c>
      <c r="AZ57" s="2">
        <f t="shared" si="49"/>
        <v>3.0706538702524988E-2</v>
      </c>
      <c r="BA57" s="2">
        <f t="shared" si="28"/>
        <v>0</v>
      </c>
      <c r="BB57" s="2">
        <f t="shared" si="50"/>
        <v>0.17575088640392744</v>
      </c>
      <c r="BC57" s="2">
        <f t="shared" si="29"/>
        <v>0</v>
      </c>
      <c r="BF57" s="2">
        <f t="shared" si="51"/>
        <v>6.9207151498857367E-2</v>
      </c>
      <c r="BG57" s="2">
        <f t="shared" si="30"/>
        <v>0</v>
      </c>
      <c r="BH57" s="2">
        <f t="shared" si="52"/>
        <v>0.22275821808383556</v>
      </c>
      <c r="BI57" s="2">
        <f t="shared" si="31"/>
        <v>0</v>
      </c>
      <c r="BL57" s="2">
        <f t="shared" si="53"/>
        <v>3.7024156003133489E-2</v>
      </c>
      <c r="BM57" s="2">
        <f t="shared" si="32"/>
        <v>0</v>
      </c>
      <c r="BN57" s="2">
        <f t="shared" si="54"/>
        <v>0.2606392976554503</v>
      </c>
      <c r="BO57" s="2">
        <f t="shared" si="33"/>
        <v>0</v>
      </c>
    </row>
    <row r="58" spans="1:70" x14ac:dyDescent="0.45">
      <c r="D58" s="2">
        <f t="shared" si="34"/>
        <v>4.4028301336733688E-2</v>
      </c>
      <c r="E58" s="2">
        <f t="shared" si="13"/>
        <v>0</v>
      </c>
      <c r="F58" s="2">
        <f t="shared" si="34"/>
        <v>0.42070946673219628</v>
      </c>
      <c r="G58" s="2">
        <f t="shared" si="13"/>
        <v>0</v>
      </c>
      <c r="J58" s="2">
        <f t="shared" si="35"/>
        <v>4.6298291705509885E-2</v>
      </c>
      <c r="K58" s="2">
        <f t="shared" si="14"/>
        <v>0</v>
      </c>
      <c r="L58" s="2">
        <f t="shared" si="36"/>
        <v>0.28309115266364515</v>
      </c>
      <c r="M58" s="2">
        <f t="shared" si="15"/>
        <v>0</v>
      </c>
      <c r="P58" s="2">
        <f t="shared" si="37"/>
        <v>3.8894012715212423E-2</v>
      </c>
      <c r="Q58" s="2">
        <f t="shared" si="16"/>
        <v>0</v>
      </c>
      <c r="R58" s="2">
        <f t="shared" si="38"/>
        <v>0.37874734803062443</v>
      </c>
      <c r="S58" s="2">
        <f t="shared" si="17"/>
        <v>0</v>
      </c>
      <c r="V58" s="2">
        <f t="shared" si="39"/>
        <v>6.9142755637290762E-2</v>
      </c>
      <c r="W58" s="2">
        <f t="shared" si="18"/>
        <v>0</v>
      </c>
      <c r="X58" s="2">
        <f t="shared" si="40"/>
        <v>0.45836115154538959</v>
      </c>
      <c r="Y58" s="2">
        <f t="shared" si="19"/>
        <v>0</v>
      </c>
      <c r="AB58" s="2">
        <f t="shared" si="41"/>
        <v>0.22067031771087114</v>
      </c>
      <c r="AC58" s="2">
        <f t="shared" si="20"/>
        <v>0</v>
      </c>
      <c r="AD58" s="2">
        <f t="shared" si="42"/>
        <v>0.51907292688567042</v>
      </c>
      <c r="AE58" s="2">
        <f t="shared" si="21"/>
        <v>1</v>
      </c>
      <c r="AH58" s="2">
        <f t="shared" si="43"/>
        <v>5.1131769981731898E-2</v>
      </c>
      <c r="AI58" s="2">
        <f t="shared" si="22"/>
        <v>0</v>
      </c>
      <c r="AJ58" s="2">
        <f t="shared" si="44"/>
        <v>0.19833896845904964</v>
      </c>
      <c r="AK58" s="2">
        <f t="shared" si="23"/>
        <v>0</v>
      </c>
      <c r="AN58" s="2">
        <f t="shared" si="45"/>
        <v>6.1358082996242368E-2</v>
      </c>
      <c r="AO58" s="2">
        <f t="shared" si="24"/>
        <v>0</v>
      </c>
      <c r="AP58" s="2">
        <f t="shared" si="46"/>
        <v>0.35775892099800605</v>
      </c>
      <c r="AQ58" s="2">
        <f t="shared" si="25"/>
        <v>0</v>
      </c>
      <c r="AT58" s="2">
        <f t="shared" si="47"/>
        <v>6.014899015215195E-2</v>
      </c>
      <c r="AU58" s="2">
        <f t="shared" si="26"/>
        <v>0</v>
      </c>
      <c r="AV58" s="2">
        <f t="shared" si="48"/>
        <v>0.17705113159168145</v>
      </c>
      <c r="AW58" s="2">
        <f t="shared" si="27"/>
        <v>0</v>
      </c>
      <c r="AZ58" s="2">
        <f t="shared" si="49"/>
        <v>3.3962595689880401E-2</v>
      </c>
      <c r="BA58" s="2">
        <f t="shared" si="28"/>
        <v>0</v>
      </c>
      <c r="BB58" s="2">
        <f t="shared" si="50"/>
        <v>0.18396716896222554</v>
      </c>
      <c r="BC58" s="2">
        <f t="shared" si="29"/>
        <v>0</v>
      </c>
      <c r="BF58" s="2">
        <f t="shared" si="51"/>
        <v>7.8805484608146251E-2</v>
      </c>
      <c r="BG58" s="2">
        <f t="shared" si="30"/>
        <v>0</v>
      </c>
      <c r="BH58" s="2">
        <f t="shared" si="52"/>
        <v>0.22209861077351681</v>
      </c>
      <c r="BI58" s="2">
        <f t="shared" si="31"/>
        <v>0</v>
      </c>
      <c r="BL58" s="2">
        <f t="shared" si="53"/>
        <v>4.2624451506872781E-2</v>
      </c>
      <c r="BM58" s="2">
        <f t="shared" si="32"/>
        <v>0</v>
      </c>
      <c r="BN58" s="2">
        <f t="shared" si="54"/>
        <v>0.25151521986396047</v>
      </c>
      <c r="BO58" s="2">
        <f t="shared" si="33"/>
        <v>0</v>
      </c>
    </row>
    <row r="59" spans="1:70" x14ac:dyDescent="0.45">
      <c r="D59" s="2">
        <f t="shared" si="34"/>
        <v>4.8904223145545024E-2</v>
      </c>
      <c r="E59" s="2">
        <f t="shared" si="13"/>
        <v>0</v>
      </c>
      <c r="F59" s="2">
        <f t="shared" si="34"/>
        <v>0.44309379810640986</v>
      </c>
      <c r="G59" s="2">
        <f t="shared" si="13"/>
        <v>0</v>
      </c>
      <c r="J59" s="2">
        <f t="shared" si="35"/>
        <v>5.4684794847270478E-2</v>
      </c>
      <c r="K59" s="2">
        <f t="shared" si="14"/>
        <v>0</v>
      </c>
      <c r="L59" s="2">
        <f t="shared" si="36"/>
        <v>0.28529105308812436</v>
      </c>
      <c r="M59" s="2">
        <f t="shared" si="15"/>
        <v>0</v>
      </c>
      <c r="P59" s="2">
        <f t="shared" si="37"/>
        <v>4.4826606905355747E-2</v>
      </c>
      <c r="Q59" s="2">
        <f t="shared" si="16"/>
        <v>0</v>
      </c>
      <c r="R59" s="2">
        <f t="shared" si="38"/>
        <v>0.42393193929030104</v>
      </c>
      <c r="S59" s="2">
        <f t="shared" si="17"/>
        <v>0</v>
      </c>
      <c r="V59" s="2">
        <f t="shared" si="39"/>
        <v>7.096377296190258E-2</v>
      </c>
      <c r="W59" s="2">
        <f t="shared" si="18"/>
        <v>0</v>
      </c>
      <c r="X59" s="2">
        <f t="shared" si="40"/>
        <v>0.40407783269981534</v>
      </c>
      <c r="Y59" s="2">
        <f t="shared" si="19"/>
        <v>0</v>
      </c>
      <c r="AB59" s="2">
        <f t="shared" si="41"/>
        <v>0.22787475965255755</v>
      </c>
      <c r="AC59" s="2">
        <f t="shared" si="20"/>
        <v>0</v>
      </c>
      <c r="AD59" s="2">
        <f t="shared" si="42"/>
        <v>0.49841436716797721</v>
      </c>
      <c r="AE59" s="2">
        <f t="shared" si="21"/>
        <v>0</v>
      </c>
      <c r="AH59" s="2">
        <f t="shared" si="43"/>
        <v>6.2319249676446933E-2</v>
      </c>
      <c r="AI59" s="2">
        <f t="shared" si="22"/>
        <v>0</v>
      </c>
      <c r="AJ59" s="2">
        <f t="shared" si="44"/>
        <v>0.25722997060878516</v>
      </c>
      <c r="AK59" s="2">
        <f t="shared" si="23"/>
        <v>0</v>
      </c>
      <c r="AN59" s="2">
        <f t="shared" si="45"/>
        <v>7.2788126433842124E-2</v>
      </c>
      <c r="AO59" s="2">
        <f t="shared" si="24"/>
        <v>0</v>
      </c>
      <c r="AP59" s="2">
        <f t="shared" si="46"/>
        <v>0.39162702946000133</v>
      </c>
      <c r="AQ59" s="2">
        <f t="shared" si="25"/>
        <v>0</v>
      </c>
      <c r="AT59" s="2">
        <f t="shared" si="47"/>
        <v>7.042201023600389E-2</v>
      </c>
      <c r="AU59" s="2">
        <f t="shared" si="26"/>
        <v>0</v>
      </c>
      <c r="AV59" s="2">
        <f t="shared" si="48"/>
        <v>0.20694917988108416</v>
      </c>
      <c r="AW59" s="2">
        <f t="shared" si="27"/>
        <v>0</v>
      </c>
      <c r="AZ59" s="2">
        <f t="shared" si="49"/>
        <v>3.6977968496035997E-2</v>
      </c>
      <c r="BA59" s="2">
        <f t="shared" si="28"/>
        <v>0</v>
      </c>
      <c r="BB59" s="2">
        <f t="shared" si="50"/>
        <v>0.20136923837447157</v>
      </c>
      <c r="BC59" s="2">
        <f t="shared" si="29"/>
        <v>0</v>
      </c>
      <c r="BF59" s="2">
        <f t="shared" si="51"/>
        <v>8.9754536900120988E-2</v>
      </c>
      <c r="BG59" s="2">
        <f t="shared" si="30"/>
        <v>0</v>
      </c>
      <c r="BH59" s="2">
        <f t="shared" si="52"/>
        <v>0.22984977573351448</v>
      </c>
      <c r="BI59" s="2">
        <f t="shared" si="31"/>
        <v>0</v>
      </c>
      <c r="BL59" s="2">
        <f t="shared" si="53"/>
        <v>4.9282386299761428E-2</v>
      </c>
      <c r="BM59" s="2">
        <f t="shared" si="32"/>
        <v>0</v>
      </c>
      <c r="BN59" s="2">
        <f t="shared" si="54"/>
        <v>0.27675223644626029</v>
      </c>
      <c r="BO59" s="2">
        <f t="shared" si="33"/>
        <v>0</v>
      </c>
    </row>
    <row r="60" spans="1:70" x14ac:dyDescent="0.45">
      <c r="D60" s="2">
        <f t="shared" si="34"/>
        <v>5.3533230748170325E-2</v>
      </c>
      <c r="E60" s="2">
        <f t="shared" si="13"/>
        <v>0</v>
      </c>
      <c r="F60" s="2">
        <f t="shared" si="34"/>
        <v>0.43812017920462715</v>
      </c>
      <c r="G60" s="2">
        <f t="shared" si="13"/>
        <v>0</v>
      </c>
      <c r="J60" s="2">
        <f t="shared" si="35"/>
        <v>6.6336307614077994E-2</v>
      </c>
      <c r="K60" s="2">
        <f t="shared" si="14"/>
        <v>0</v>
      </c>
      <c r="L60" s="2">
        <f t="shared" si="36"/>
        <v>0.28892094011610298</v>
      </c>
      <c r="M60" s="2">
        <f t="shared" si="15"/>
        <v>0</v>
      </c>
      <c r="P60" s="2">
        <f t="shared" si="37"/>
        <v>5.2298692205816615E-2</v>
      </c>
      <c r="Q60" s="2">
        <f t="shared" si="16"/>
        <v>0</v>
      </c>
      <c r="R60" s="2">
        <f t="shared" si="38"/>
        <v>0.45926686541021011</v>
      </c>
      <c r="S60" s="2">
        <f t="shared" si="17"/>
        <v>0</v>
      </c>
      <c r="V60" s="2">
        <f t="shared" si="39"/>
        <v>9.0495496436856074E-2</v>
      </c>
      <c r="W60" s="2">
        <f t="shared" si="18"/>
        <v>0</v>
      </c>
      <c r="X60" s="2">
        <f t="shared" si="40"/>
        <v>0.31373182386313958</v>
      </c>
      <c r="Y60" s="2">
        <f t="shared" si="19"/>
        <v>0</v>
      </c>
      <c r="AB60" s="2">
        <f t="shared" si="41"/>
        <v>0.21244263026904325</v>
      </c>
      <c r="AC60" s="2">
        <f t="shared" si="20"/>
        <v>0</v>
      </c>
      <c r="AD60" s="2">
        <f t="shared" si="42"/>
        <v>0.45615900948119803</v>
      </c>
      <c r="AE60" s="2">
        <f t="shared" si="21"/>
        <v>0</v>
      </c>
      <c r="AH60" s="2">
        <f t="shared" si="43"/>
        <v>7.3343754493792573E-2</v>
      </c>
      <c r="AI60" s="2">
        <f t="shared" si="22"/>
        <v>0</v>
      </c>
      <c r="AJ60" s="2">
        <f t="shared" si="44"/>
        <v>0.32960695477125057</v>
      </c>
      <c r="AK60" s="2">
        <f t="shared" si="23"/>
        <v>0</v>
      </c>
      <c r="AN60" s="2">
        <f t="shared" si="45"/>
        <v>8.9538949172221591E-2</v>
      </c>
      <c r="AO60" s="2">
        <f t="shared" si="24"/>
        <v>0</v>
      </c>
      <c r="AP60" s="2">
        <f t="shared" si="46"/>
        <v>0.42355097025910066</v>
      </c>
      <c r="AQ60" s="2">
        <f t="shared" si="25"/>
        <v>0</v>
      </c>
      <c r="AT60" s="2">
        <f t="shared" si="47"/>
        <v>8.4043452890475781E-2</v>
      </c>
      <c r="AU60" s="2">
        <f t="shared" si="26"/>
        <v>0</v>
      </c>
      <c r="AV60" s="2">
        <f t="shared" si="48"/>
        <v>0.26356269223709755</v>
      </c>
      <c r="AW60" s="2">
        <f t="shared" si="27"/>
        <v>0</v>
      </c>
      <c r="AZ60" s="2">
        <f t="shared" si="49"/>
        <v>3.9063666861649374E-2</v>
      </c>
      <c r="BA60" s="2">
        <f t="shared" si="28"/>
        <v>0</v>
      </c>
      <c r="BB60" s="2">
        <f t="shared" si="50"/>
        <v>0.24334451281876449</v>
      </c>
      <c r="BC60" s="2">
        <f t="shared" si="29"/>
        <v>0</v>
      </c>
      <c r="BF60" s="2">
        <f t="shared" si="51"/>
        <v>0.10215969888425865</v>
      </c>
      <c r="BG60" s="2">
        <f t="shared" si="30"/>
        <v>0</v>
      </c>
      <c r="BH60" s="2">
        <f t="shared" si="52"/>
        <v>0.25335568726926727</v>
      </c>
      <c r="BI60" s="2">
        <f t="shared" si="31"/>
        <v>0</v>
      </c>
      <c r="BL60" s="2">
        <f t="shared" si="53"/>
        <v>5.7854314515193642E-2</v>
      </c>
      <c r="BM60" s="2">
        <f t="shared" si="32"/>
        <v>0</v>
      </c>
      <c r="BN60" s="2">
        <f t="shared" si="54"/>
        <v>0.31985611989865237</v>
      </c>
      <c r="BO60" s="2">
        <f t="shared" si="33"/>
        <v>0</v>
      </c>
    </row>
    <row r="61" spans="1:70" x14ac:dyDescent="0.45">
      <c r="D61" s="2">
        <f t="shared" si="34"/>
        <v>5.9882779128397928E-2</v>
      </c>
      <c r="E61" s="2">
        <f t="shared" si="13"/>
        <v>0</v>
      </c>
      <c r="F61" s="2">
        <f t="shared" si="34"/>
        <v>0.44941693508097108</v>
      </c>
      <c r="G61" s="2">
        <f t="shared" si="13"/>
        <v>0</v>
      </c>
      <c r="J61" s="2">
        <f t="shared" si="35"/>
        <v>8.1130549535697427E-2</v>
      </c>
      <c r="K61" s="2">
        <f t="shared" si="14"/>
        <v>0</v>
      </c>
      <c r="L61" s="2">
        <f t="shared" si="36"/>
        <v>0.29659646763538933</v>
      </c>
      <c r="M61" s="2">
        <f t="shared" si="15"/>
        <v>0</v>
      </c>
      <c r="P61" s="2">
        <f t="shared" si="37"/>
        <v>6.0630924228918824E-2</v>
      </c>
      <c r="Q61" s="2">
        <f t="shared" si="16"/>
        <v>0</v>
      </c>
      <c r="R61" s="2">
        <f t="shared" si="38"/>
        <v>0.48307250355031922</v>
      </c>
      <c r="S61" s="2">
        <f t="shared" si="17"/>
        <v>0</v>
      </c>
      <c r="V61" s="2">
        <f t="shared" si="39"/>
        <v>0.11155069904495205</v>
      </c>
      <c r="W61" s="2">
        <f t="shared" si="18"/>
        <v>0</v>
      </c>
      <c r="X61" s="2">
        <f t="shared" si="40"/>
        <v>0.2531033808771867</v>
      </c>
      <c r="Y61" s="2">
        <f t="shared" si="19"/>
        <v>0</v>
      </c>
      <c r="AB61" s="2">
        <f t="shared" si="41"/>
        <v>0.2095578774147806</v>
      </c>
      <c r="AC61" s="2">
        <f t="shared" si="20"/>
        <v>0</v>
      </c>
      <c r="AD61" s="2">
        <f t="shared" si="42"/>
        <v>0.45576476604657368</v>
      </c>
      <c r="AE61" s="2">
        <f t="shared" si="21"/>
        <v>0</v>
      </c>
      <c r="AH61" s="2">
        <f t="shared" si="43"/>
        <v>7.564324479785256E-2</v>
      </c>
      <c r="AI61" s="2">
        <f t="shared" si="22"/>
        <v>0</v>
      </c>
      <c r="AJ61" s="2">
        <f t="shared" si="44"/>
        <v>0.41173119492340526</v>
      </c>
      <c r="AK61" s="2">
        <f t="shared" si="23"/>
        <v>0</v>
      </c>
      <c r="AN61" s="2">
        <f t="shared" si="45"/>
        <v>0.10343711441430174</v>
      </c>
      <c r="AO61" s="2">
        <f t="shared" si="24"/>
        <v>0</v>
      </c>
      <c r="AP61" s="2">
        <f t="shared" si="46"/>
        <v>0.4556761843884885</v>
      </c>
      <c r="AQ61" s="2">
        <f t="shared" si="25"/>
        <v>0</v>
      </c>
      <c r="AT61" s="2">
        <f t="shared" si="47"/>
        <v>0.10120816721034191</v>
      </c>
      <c r="AU61" s="2">
        <f t="shared" si="26"/>
        <v>0</v>
      </c>
      <c r="AV61" s="2">
        <f t="shared" si="48"/>
        <v>0.36079447803282705</v>
      </c>
      <c r="AW61" s="2">
        <f t="shared" si="27"/>
        <v>0</v>
      </c>
      <c r="AZ61" s="2">
        <f t="shared" si="49"/>
        <v>5.3140338992455786E-2</v>
      </c>
      <c r="BA61" s="2">
        <f t="shared" si="28"/>
        <v>0</v>
      </c>
      <c r="BB61" s="2">
        <f t="shared" si="50"/>
        <v>0.29308221396427109</v>
      </c>
      <c r="BC61" s="2">
        <f t="shared" si="29"/>
        <v>0</v>
      </c>
      <c r="BF61" s="2">
        <f t="shared" si="51"/>
        <v>0.11488022583680603</v>
      </c>
      <c r="BG61" s="2">
        <f t="shared" si="30"/>
        <v>0</v>
      </c>
      <c r="BH61" s="2">
        <f t="shared" si="52"/>
        <v>0.30299243581034052</v>
      </c>
      <c r="BI61" s="2">
        <f t="shared" si="31"/>
        <v>0</v>
      </c>
      <c r="BL61" s="2">
        <f t="shared" si="53"/>
        <v>6.8710864937303606E-2</v>
      </c>
      <c r="BM61" s="2">
        <f t="shared" si="32"/>
        <v>0</v>
      </c>
      <c r="BN61" s="2">
        <f t="shared" si="54"/>
        <v>0.37490454356518904</v>
      </c>
      <c r="BO61" s="2">
        <f t="shared" si="33"/>
        <v>0</v>
      </c>
    </row>
    <row r="62" spans="1:70" x14ac:dyDescent="0.45">
      <c r="D62" s="2">
        <f t="shared" si="34"/>
        <v>6.7189563691950449E-2</v>
      </c>
      <c r="E62" s="2">
        <f t="shared" si="13"/>
        <v>0</v>
      </c>
      <c r="F62" s="2">
        <f t="shared" si="34"/>
        <v>0.47041113083318775</v>
      </c>
      <c r="G62" s="2">
        <f t="shared" si="13"/>
        <v>0</v>
      </c>
      <c r="J62" s="2">
        <f t="shared" si="35"/>
        <v>0.10153346973861037</v>
      </c>
      <c r="K62" s="2">
        <f t="shared" si="14"/>
        <v>0</v>
      </c>
      <c r="L62" s="2">
        <f t="shared" si="36"/>
        <v>0.34057805129679153</v>
      </c>
      <c r="M62" s="2">
        <f t="shared" si="15"/>
        <v>0</v>
      </c>
      <c r="P62" s="2">
        <f t="shared" si="37"/>
        <v>7.2385466079176244E-2</v>
      </c>
      <c r="Q62" s="2">
        <f t="shared" si="16"/>
        <v>0</v>
      </c>
      <c r="R62" s="2">
        <f t="shared" si="38"/>
        <v>0.50086211178361351</v>
      </c>
      <c r="S62" s="2">
        <f t="shared" si="17"/>
        <v>1</v>
      </c>
      <c r="V62" s="2">
        <f t="shared" si="39"/>
        <v>0.13514268249357381</v>
      </c>
      <c r="W62" s="2">
        <f t="shared" si="18"/>
        <v>0</v>
      </c>
      <c r="X62" s="2">
        <f t="shared" si="40"/>
        <v>0.24876013928823099</v>
      </c>
      <c r="Y62" s="2">
        <f t="shared" si="19"/>
        <v>0</v>
      </c>
      <c r="AB62" s="2">
        <f t="shared" si="41"/>
        <v>0.18750164121925814</v>
      </c>
      <c r="AC62" s="2">
        <f t="shared" si="20"/>
        <v>0</v>
      </c>
      <c r="AD62" s="2">
        <f t="shared" si="42"/>
        <v>0.46213480273056873</v>
      </c>
      <c r="AE62" s="2">
        <f t="shared" si="21"/>
        <v>0</v>
      </c>
      <c r="AH62" s="2">
        <f t="shared" si="43"/>
        <v>8.420874631841882E-2</v>
      </c>
      <c r="AI62" s="2">
        <f t="shared" si="22"/>
        <v>0</v>
      </c>
      <c r="AJ62" s="2">
        <f t="shared" si="44"/>
        <v>0.54695122029105092</v>
      </c>
      <c r="AK62" s="2">
        <f t="shared" si="23"/>
        <v>1</v>
      </c>
      <c r="AN62" s="2">
        <f t="shared" si="45"/>
        <v>0.1286109488138194</v>
      </c>
      <c r="AO62" s="2">
        <f t="shared" si="24"/>
        <v>0</v>
      </c>
      <c r="AP62" s="2">
        <f t="shared" si="46"/>
        <v>0.48721748468055598</v>
      </c>
      <c r="AQ62" s="2">
        <f t="shared" si="25"/>
        <v>0</v>
      </c>
      <c r="AT62" s="2">
        <f t="shared" si="47"/>
        <v>0.12503913690590945</v>
      </c>
      <c r="AU62" s="2">
        <f t="shared" si="26"/>
        <v>0</v>
      </c>
      <c r="AV62" s="2">
        <f t="shared" si="48"/>
        <v>0.46816247754336981</v>
      </c>
      <c r="AW62" s="2">
        <f t="shared" si="27"/>
        <v>0</v>
      </c>
      <c r="AZ62" s="2">
        <f t="shared" si="49"/>
        <v>6.8346677702841738E-2</v>
      </c>
      <c r="BA62" s="2">
        <f t="shared" si="28"/>
        <v>0</v>
      </c>
      <c r="BB62" s="2">
        <f t="shared" si="50"/>
        <v>0.37192422098731759</v>
      </c>
      <c r="BC62" s="2">
        <f t="shared" si="29"/>
        <v>0</v>
      </c>
      <c r="BF62" s="2">
        <f t="shared" si="51"/>
        <v>0.12746659497244253</v>
      </c>
      <c r="BG62" s="2">
        <f t="shared" si="30"/>
        <v>0</v>
      </c>
      <c r="BH62" s="2">
        <f t="shared" si="52"/>
        <v>0.35641127918113125</v>
      </c>
      <c r="BI62" s="2">
        <f t="shared" si="31"/>
        <v>0</v>
      </c>
      <c r="BL62" s="2">
        <f t="shared" si="53"/>
        <v>8.4023169206226281E-2</v>
      </c>
      <c r="BM62" s="2">
        <f t="shared" si="32"/>
        <v>0</v>
      </c>
      <c r="BN62" s="2">
        <f t="shared" si="54"/>
        <v>0.45299354601725145</v>
      </c>
      <c r="BO62" s="2">
        <f t="shared" si="33"/>
        <v>0</v>
      </c>
    </row>
    <row r="63" spans="1:70" x14ac:dyDescent="0.45">
      <c r="D63" s="2">
        <f t="shared" si="34"/>
        <v>8.0876317277149792E-2</v>
      </c>
      <c r="E63" s="2">
        <f t="shared" si="13"/>
        <v>0</v>
      </c>
      <c r="F63" s="2">
        <f t="shared" si="34"/>
        <v>0.48598491464222032</v>
      </c>
      <c r="G63" s="2">
        <f t="shared" si="13"/>
        <v>0</v>
      </c>
      <c r="J63" s="2">
        <f t="shared" si="35"/>
        <v>0.12985362664503552</v>
      </c>
      <c r="K63" s="2">
        <f t="shared" si="14"/>
        <v>0</v>
      </c>
      <c r="L63" s="2">
        <f t="shared" si="36"/>
        <v>0.40000615931056788</v>
      </c>
      <c r="M63" s="2">
        <f t="shared" si="15"/>
        <v>0</v>
      </c>
      <c r="P63" s="2">
        <f t="shared" si="37"/>
        <v>8.0902296442721094E-2</v>
      </c>
      <c r="Q63" s="2">
        <f t="shared" si="16"/>
        <v>0</v>
      </c>
      <c r="R63" s="2">
        <f t="shared" si="38"/>
        <v>0.53686604881144129</v>
      </c>
      <c r="S63" s="2">
        <f t="shared" si="17"/>
        <v>1</v>
      </c>
      <c r="V63" s="2">
        <f t="shared" si="39"/>
        <v>0.16582777789387892</v>
      </c>
      <c r="W63" s="2">
        <f t="shared" si="18"/>
        <v>0</v>
      </c>
      <c r="X63" s="2">
        <f t="shared" si="40"/>
        <v>0.32132786741900143</v>
      </c>
      <c r="Y63" s="2">
        <f t="shared" si="19"/>
        <v>0</v>
      </c>
      <c r="AB63" s="2">
        <f t="shared" si="41"/>
        <v>0.18828038152147589</v>
      </c>
      <c r="AC63" s="2">
        <f t="shared" si="20"/>
        <v>0</v>
      </c>
      <c r="AD63" s="2">
        <f t="shared" si="42"/>
        <v>0.47906893351547991</v>
      </c>
      <c r="AE63" s="2">
        <f t="shared" si="21"/>
        <v>0</v>
      </c>
      <c r="AH63" s="2">
        <f t="shared" si="43"/>
        <v>9.3555035976970471E-2</v>
      </c>
      <c r="AI63" s="2">
        <f t="shared" si="22"/>
        <v>0</v>
      </c>
      <c r="AJ63" s="2">
        <f t="shared" si="44"/>
        <v>0.62988145160157216</v>
      </c>
      <c r="AK63" s="2">
        <f t="shared" si="23"/>
        <v>1</v>
      </c>
      <c r="AN63" s="2">
        <f t="shared" si="45"/>
        <v>0.14941638308714958</v>
      </c>
      <c r="AO63" s="2">
        <f t="shared" si="24"/>
        <v>0</v>
      </c>
      <c r="AP63" s="2">
        <f t="shared" si="46"/>
        <v>0.5164784244943007</v>
      </c>
      <c r="AQ63" s="2">
        <f t="shared" si="25"/>
        <v>1</v>
      </c>
      <c r="AT63" s="2">
        <f t="shared" si="47"/>
        <v>0.13625221390214873</v>
      </c>
      <c r="AU63" s="2">
        <f t="shared" si="26"/>
        <v>0</v>
      </c>
      <c r="AV63" s="2">
        <f t="shared" si="48"/>
        <v>0.54605514180353865</v>
      </c>
      <c r="AW63" s="2">
        <f t="shared" si="27"/>
        <v>1</v>
      </c>
      <c r="AZ63" s="2">
        <f t="shared" si="49"/>
        <v>0.10456398245618093</v>
      </c>
      <c r="BA63" s="2">
        <f t="shared" si="28"/>
        <v>0</v>
      </c>
      <c r="BB63" s="2">
        <f t="shared" si="50"/>
        <v>0.4645012273285149</v>
      </c>
      <c r="BC63" s="2">
        <f t="shared" si="29"/>
        <v>0</v>
      </c>
      <c r="BF63" s="2">
        <f t="shared" si="51"/>
        <v>0.14043366043823097</v>
      </c>
      <c r="BG63" s="2">
        <f t="shared" si="30"/>
        <v>0</v>
      </c>
      <c r="BH63" s="2">
        <f t="shared" si="52"/>
        <v>0.40791050946614393</v>
      </c>
      <c r="BI63" s="2">
        <f t="shared" si="31"/>
        <v>0</v>
      </c>
      <c r="BL63" s="2">
        <f t="shared" si="53"/>
        <v>9.7044605718425617E-2</v>
      </c>
      <c r="BM63" s="2">
        <f t="shared" si="32"/>
        <v>0</v>
      </c>
      <c r="BN63" s="2">
        <f t="shared" si="54"/>
        <v>0.53111799220882161</v>
      </c>
      <c r="BO63" s="2">
        <f t="shared" si="33"/>
        <v>1</v>
      </c>
    </row>
    <row r="64" spans="1:70" x14ac:dyDescent="0.45">
      <c r="D64" s="2">
        <f t="shared" si="34"/>
        <v>0.11354580461329028</v>
      </c>
      <c r="E64" s="2">
        <f t="shared" si="13"/>
        <v>0</v>
      </c>
      <c r="F64" s="2">
        <f t="shared" si="34"/>
        <v>0.49154139537528585</v>
      </c>
      <c r="G64" s="2">
        <f t="shared" si="13"/>
        <v>0</v>
      </c>
      <c r="J64" s="2">
        <f t="shared" si="35"/>
        <v>0.17265639187863965</v>
      </c>
      <c r="K64" s="2">
        <f t="shared" si="14"/>
        <v>0</v>
      </c>
      <c r="L64" s="2">
        <f t="shared" si="36"/>
        <v>0.46388847541665174</v>
      </c>
      <c r="M64" s="2">
        <f t="shared" si="15"/>
        <v>0</v>
      </c>
      <c r="P64" s="2">
        <f t="shared" si="37"/>
        <v>0.10868765061003215</v>
      </c>
      <c r="Q64" s="2">
        <f t="shared" si="16"/>
        <v>0</v>
      </c>
      <c r="R64" s="2">
        <f t="shared" si="38"/>
        <v>0.57340316725982243</v>
      </c>
      <c r="S64" s="2">
        <f t="shared" si="17"/>
        <v>1</v>
      </c>
      <c r="V64" s="2">
        <f t="shared" si="39"/>
        <v>0.17351204781509269</v>
      </c>
      <c r="W64" s="2">
        <f t="shared" si="18"/>
        <v>0</v>
      </c>
      <c r="X64" s="2">
        <f t="shared" si="40"/>
        <v>0.44992258907400073</v>
      </c>
      <c r="Y64" s="2">
        <f t="shared" si="19"/>
        <v>0</v>
      </c>
      <c r="AB64" s="2">
        <f t="shared" si="41"/>
        <v>0.2584714632089703</v>
      </c>
      <c r="AC64" s="2">
        <f t="shared" si="20"/>
        <v>0</v>
      </c>
      <c r="AD64" s="2">
        <f t="shared" si="42"/>
        <v>0.50802086739667918</v>
      </c>
      <c r="AE64" s="2">
        <f t="shared" si="21"/>
        <v>1</v>
      </c>
      <c r="AH64" s="2">
        <f t="shared" si="43"/>
        <v>0.10302728497701841</v>
      </c>
      <c r="AI64" s="2">
        <f t="shared" si="22"/>
        <v>0</v>
      </c>
      <c r="AJ64" s="2">
        <f t="shared" si="44"/>
        <v>0.71518878203367786</v>
      </c>
      <c r="AK64" s="2">
        <f t="shared" si="23"/>
        <v>1</v>
      </c>
      <c r="AN64" s="2">
        <f t="shared" si="45"/>
        <v>0.16173907199964158</v>
      </c>
      <c r="AO64" s="2">
        <f t="shared" si="24"/>
        <v>0</v>
      </c>
      <c r="AP64" s="2">
        <f t="shared" si="46"/>
        <v>0.54630890147891664</v>
      </c>
      <c r="AQ64" s="2">
        <f t="shared" si="25"/>
        <v>1</v>
      </c>
      <c r="AT64" s="2">
        <f t="shared" si="47"/>
        <v>0.17437940049200681</v>
      </c>
      <c r="AU64" s="2">
        <f t="shared" si="26"/>
        <v>0</v>
      </c>
      <c r="AV64" s="2">
        <f t="shared" si="48"/>
        <v>0.59029984815702685</v>
      </c>
      <c r="AW64" s="2">
        <f t="shared" si="27"/>
        <v>1</v>
      </c>
      <c r="AZ64" s="2">
        <f t="shared" si="49"/>
        <v>0.13902690530083212</v>
      </c>
      <c r="BA64" s="2">
        <f t="shared" si="28"/>
        <v>0</v>
      </c>
      <c r="BB64" s="2">
        <f t="shared" si="50"/>
        <v>0.5408512886949407</v>
      </c>
      <c r="BC64" s="2">
        <f t="shared" si="29"/>
        <v>1</v>
      </c>
      <c r="BF64" s="2">
        <f t="shared" si="51"/>
        <v>0.17290361607742977</v>
      </c>
      <c r="BG64" s="2">
        <f t="shared" si="30"/>
        <v>0</v>
      </c>
      <c r="BH64" s="2">
        <f t="shared" si="52"/>
        <v>0.48363654494574598</v>
      </c>
      <c r="BI64" s="2">
        <f t="shared" si="31"/>
        <v>0</v>
      </c>
      <c r="BL64" s="2">
        <f t="shared" si="53"/>
        <v>0.12605804078879512</v>
      </c>
      <c r="BM64" s="2">
        <f t="shared" si="32"/>
        <v>0</v>
      </c>
      <c r="BN64" s="2">
        <f t="shared" si="54"/>
        <v>0.60211932081202679</v>
      </c>
      <c r="BO64" s="2">
        <f t="shared" si="33"/>
        <v>1</v>
      </c>
    </row>
    <row r="65" spans="4:67" x14ac:dyDescent="0.45">
      <c r="D65" s="2">
        <f t="shared" si="34"/>
        <v>0.15308528680327224</v>
      </c>
      <c r="E65" s="2">
        <f t="shared" si="13"/>
        <v>0</v>
      </c>
      <c r="F65" s="2">
        <f t="shared" si="34"/>
        <v>0.54814499652719961</v>
      </c>
      <c r="G65" s="2">
        <f t="shared" si="13"/>
        <v>1</v>
      </c>
      <c r="J65" s="2">
        <f t="shared" si="35"/>
        <v>0.2340859837524365</v>
      </c>
      <c r="K65" s="2">
        <f t="shared" si="14"/>
        <v>0</v>
      </c>
      <c r="L65" s="2">
        <f t="shared" si="36"/>
        <v>0.53077858818336265</v>
      </c>
      <c r="M65" s="2">
        <f t="shared" si="15"/>
        <v>1</v>
      </c>
      <c r="P65" s="2">
        <f t="shared" si="37"/>
        <v>0.15462536237793031</v>
      </c>
      <c r="Q65" s="2">
        <f t="shared" si="16"/>
        <v>0</v>
      </c>
      <c r="R65" s="2">
        <f t="shared" si="38"/>
        <v>0.59868468400891606</v>
      </c>
      <c r="S65" s="2">
        <f t="shared" si="17"/>
        <v>1</v>
      </c>
      <c r="V65" s="2">
        <f t="shared" si="39"/>
        <v>0.16309899479634701</v>
      </c>
      <c r="W65" s="2">
        <f t="shared" si="18"/>
        <v>0</v>
      </c>
      <c r="X65" s="2">
        <f t="shared" si="40"/>
        <v>0.5567290926205013</v>
      </c>
      <c r="Y65" s="2">
        <f t="shared" si="19"/>
        <v>1</v>
      </c>
      <c r="AB65" s="2">
        <f t="shared" si="41"/>
        <v>0.24593925883997164</v>
      </c>
      <c r="AC65" s="2">
        <f t="shared" si="20"/>
        <v>0</v>
      </c>
      <c r="AD65" s="2">
        <f t="shared" si="42"/>
        <v>0.55504687625747862</v>
      </c>
      <c r="AE65" s="2">
        <f t="shared" si="21"/>
        <v>1</v>
      </c>
      <c r="AH65" s="2">
        <f t="shared" si="43"/>
        <v>0.10331328990887254</v>
      </c>
      <c r="AI65" s="2">
        <f t="shared" si="22"/>
        <v>0</v>
      </c>
      <c r="AJ65" s="2">
        <f t="shared" si="44"/>
        <v>0.79064156129811836</v>
      </c>
      <c r="AK65" s="2">
        <f t="shared" si="23"/>
        <v>1</v>
      </c>
      <c r="AN65" s="2">
        <f t="shared" si="45"/>
        <v>0.22836566730942615</v>
      </c>
      <c r="AO65" s="2">
        <f t="shared" si="24"/>
        <v>0</v>
      </c>
      <c r="AP65" s="2">
        <f t="shared" si="46"/>
        <v>0.57259055364542499</v>
      </c>
      <c r="AQ65" s="2">
        <f t="shared" si="25"/>
        <v>1</v>
      </c>
      <c r="AT65" s="2">
        <f t="shared" si="47"/>
        <v>0.21352016225428577</v>
      </c>
      <c r="AU65" s="2">
        <f t="shared" si="26"/>
        <v>0</v>
      </c>
      <c r="AV65" s="2">
        <f t="shared" si="48"/>
        <v>0.62455962756756467</v>
      </c>
      <c r="AW65" s="2">
        <f t="shared" si="27"/>
        <v>1</v>
      </c>
      <c r="AZ65" s="2">
        <f t="shared" si="49"/>
        <v>0.18642804791487966</v>
      </c>
      <c r="BA65" s="2">
        <f t="shared" si="28"/>
        <v>0</v>
      </c>
      <c r="BB65" s="2">
        <f t="shared" si="50"/>
        <v>0.59559631971907812</v>
      </c>
      <c r="BC65" s="2">
        <f t="shared" si="29"/>
        <v>1</v>
      </c>
      <c r="BF65" s="2">
        <f t="shared" si="51"/>
        <v>0.24540664067751042</v>
      </c>
      <c r="BG65" s="2">
        <f t="shared" si="30"/>
        <v>0</v>
      </c>
      <c r="BH65" s="2">
        <f t="shared" si="52"/>
        <v>0.56721346554564589</v>
      </c>
      <c r="BI65" s="2">
        <f t="shared" si="31"/>
        <v>1</v>
      </c>
      <c r="BL65" s="2">
        <f t="shared" si="53"/>
        <v>0.13896045496155418</v>
      </c>
      <c r="BM65" s="2">
        <f t="shared" si="32"/>
        <v>0</v>
      </c>
      <c r="BN65" s="2">
        <f t="shared" si="54"/>
        <v>0.66598464319431872</v>
      </c>
      <c r="BO65" s="2">
        <f t="shared" si="33"/>
        <v>1</v>
      </c>
    </row>
    <row r="66" spans="4:67" x14ac:dyDescent="0.45">
      <c r="D66" s="2">
        <f t="shared" si="34"/>
        <v>0.2890518646585663</v>
      </c>
      <c r="E66" s="2">
        <f t="shared" si="13"/>
        <v>0</v>
      </c>
      <c r="F66" s="2">
        <f t="shared" si="34"/>
        <v>0.74843520891636439</v>
      </c>
      <c r="G66" s="2">
        <f t="shared" si="13"/>
        <v>1</v>
      </c>
      <c r="J66" s="2">
        <f t="shared" si="35"/>
        <v>0.32417642287250142</v>
      </c>
      <c r="K66" s="2">
        <f t="shared" si="14"/>
        <v>0</v>
      </c>
      <c r="L66" s="2">
        <f t="shared" si="36"/>
        <v>0.60463693430582011</v>
      </c>
      <c r="M66" s="2">
        <f t="shared" si="15"/>
        <v>1</v>
      </c>
      <c r="P66" s="2">
        <f t="shared" si="37"/>
        <v>0.24072720217525176</v>
      </c>
      <c r="Q66" s="2">
        <f t="shared" si="16"/>
        <v>0</v>
      </c>
      <c r="R66" s="2">
        <f t="shared" si="38"/>
        <v>0.65638991577558137</v>
      </c>
      <c r="S66" s="2">
        <f t="shared" si="17"/>
        <v>1</v>
      </c>
      <c r="V66" s="2">
        <f t="shared" si="39"/>
        <v>0.15900790997053355</v>
      </c>
      <c r="W66" s="2">
        <f t="shared" si="18"/>
        <v>0</v>
      </c>
      <c r="X66" s="2">
        <f t="shared" si="40"/>
        <v>0.66925526059963891</v>
      </c>
      <c r="Y66" s="2">
        <f t="shared" si="19"/>
        <v>1</v>
      </c>
      <c r="AB66" s="2">
        <f t="shared" si="41"/>
        <v>0.18523252794449324</v>
      </c>
      <c r="AC66" s="2">
        <f t="shared" si="20"/>
        <v>0</v>
      </c>
      <c r="AD66" s="2">
        <f t="shared" si="42"/>
        <v>0.65591207250819306</v>
      </c>
      <c r="AE66" s="2">
        <f t="shared" si="21"/>
        <v>1</v>
      </c>
      <c r="AH66" s="2">
        <f t="shared" si="43"/>
        <v>0.12209241634222592</v>
      </c>
      <c r="AI66" s="2">
        <f t="shared" si="22"/>
        <v>0</v>
      </c>
      <c r="AJ66" s="2">
        <f t="shared" si="44"/>
        <v>0.83742609086624253</v>
      </c>
      <c r="AK66" s="2">
        <f t="shared" si="23"/>
        <v>1</v>
      </c>
      <c r="AN66" s="2">
        <f t="shared" si="45"/>
        <v>0.2772297003421621</v>
      </c>
      <c r="AO66" s="2">
        <f t="shared" si="24"/>
        <v>0</v>
      </c>
      <c r="AP66" s="2">
        <f t="shared" si="46"/>
        <v>0.60055427578648657</v>
      </c>
      <c r="AQ66" s="2">
        <f t="shared" si="25"/>
        <v>1</v>
      </c>
      <c r="AT66" s="2">
        <f t="shared" si="47"/>
        <v>0.21695752649613512</v>
      </c>
      <c r="AU66" s="2">
        <f t="shared" si="26"/>
        <v>0</v>
      </c>
      <c r="AV66" s="2">
        <f t="shared" si="48"/>
        <v>0.65298374223403854</v>
      </c>
      <c r="AW66" s="2">
        <f t="shared" si="27"/>
        <v>1</v>
      </c>
      <c r="AZ66" s="2">
        <f t="shared" si="49"/>
        <v>0.34929262896024899</v>
      </c>
      <c r="BA66" s="2">
        <f t="shared" si="28"/>
        <v>0</v>
      </c>
      <c r="BB66" s="2">
        <f t="shared" si="50"/>
        <v>0.63716994238374469</v>
      </c>
      <c r="BC66" s="2">
        <f t="shared" si="29"/>
        <v>1</v>
      </c>
      <c r="BF66" s="2">
        <f t="shared" si="51"/>
        <v>0.35648339830622394</v>
      </c>
      <c r="BG66" s="2">
        <f t="shared" si="30"/>
        <v>0</v>
      </c>
      <c r="BH66" s="2">
        <f t="shared" si="52"/>
        <v>0.63385665642457523</v>
      </c>
      <c r="BI66" s="2">
        <f t="shared" si="31"/>
        <v>1</v>
      </c>
      <c r="BL66" s="2">
        <f t="shared" si="53"/>
        <v>0.15663268492627574</v>
      </c>
      <c r="BM66" s="2">
        <f t="shared" si="32"/>
        <v>0</v>
      </c>
      <c r="BN66" s="2">
        <f t="shared" si="54"/>
        <v>0.72014804742587157</v>
      </c>
      <c r="BO66" s="2">
        <f t="shared" si="33"/>
        <v>1</v>
      </c>
    </row>
    <row r="67" spans="4:67" x14ac:dyDescent="0.45">
      <c r="D67" s="2">
        <f t="shared" si="34"/>
        <v>0.36443167904195262</v>
      </c>
      <c r="E67" s="2">
        <f t="shared" si="13"/>
        <v>0</v>
      </c>
      <c r="F67" s="2">
        <f t="shared" si="34"/>
        <v>0.87620177173749692</v>
      </c>
      <c r="G67" s="2">
        <f t="shared" si="13"/>
        <v>1</v>
      </c>
      <c r="J67" s="2">
        <f t="shared" si="35"/>
        <v>0.4167197355836168</v>
      </c>
      <c r="K67" s="2">
        <f t="shared" si="14"/>
        <v>0</v>
      </c>
      <c r="L67" s="2">
        <f t="shared" si="36"/>
        <v>0.68730720074732965</v>
      </c>
      <c r="M67" s="2">
        <f t="shared" si="15"/>
        <v>1</v>
      </c>
      <c r="P67" s="2">
        <f t="shared" si="37"/>
        <v>0.36868070532593633</v>
      </c>
      <c r="Q67" s="2">
        <f t="shared" si="16"/>
        <v>0</v>
      </c>
      <c r="R67" s="2">
        <f t="shared" si="38"/>
        <v>0.72950165782930287</v>
      </c>
      <c r="S67" s="2">
        <f t="shared" si="17"/>
        <v>1</v>
      </c>
      <c r="V67" s="2">
        <f t="shared" si="39"/>
        <v>0.17500078368268168</v>
      </c>
      <c r="W67" s="2">
        <f t="shared" si="18"/>
        <v>0</v>
      </c>
      <c r="X67" s="2">
        <f t="shared" si="40"/>
        <v>0.78910897709562433</v>
      </c>
      <c r="Y67" s="2">
        <f t="shared" si="19"/>
        <v>1</v>
      </c>
      <c r="AB67" s="2">
        <f t="shared" si="41"/>
        <v>0.24824367656455607</v>
      </c>
      <c r="AC67" s="2">
        <f t="shared" si="20"/>
        <v>0</v>
      </c>
      <c r="AD67" s="2">
        <f t="shared" si="42"/>
        <v>0.79828794440250728</v>
      </c>
      <c r="AE67" s="2">
        <f t="shared" si="21"/>
        <v>1</v>
      </c>
      <c r="AH67" s="2">
        <f t="shared" si="43"/>
        <v>0.15345682497243807</v>
      </c>
      <c r="AI67" s="2">
        <f t="shared" si="22"/>
        <v>0</v>
      </c>
      <c r="AJ67" s="2">
        <f t="shared" si="44"/>
        <v>0.86975004055502259</v>
      </c>
      <c r="AK67" s="2">
        <f t="shared" si="23"/>
        <v>1</v>
      </c>
      <c r="AN67" s="2">
        <f t="shared" si="45"/>
        <v>0.31218884809160163</v>
      </c>
      <c r="AO67" s="2">
        <f t="shared" si="24"/>
        <v>0</v>
      </c>
      <c r="AP67" s="2">
        <f t="shared" si="46"/>
        <v>0.6267773153897791</v>
      </c>
      <c r="AQ67" s="2">
        <f t="shared" si="25"/>
        <v>1</v>
      </c>
      <c r="AT67" s="2">
        <f t="shared" si="47"/>
        <v>0.3218120451700302</v>
      </c>
      <c r="AU67" s="2">
        <f t="shared" si="26"/>
        <v>0</v>
      </c>
      <c r="AV67" s="2">
        <f t="shared" si="48"/>
        <v>0.6823778720848096</v>
      </c>
      <c r="AW67" s="2">
        <f t="shared" si="27"/>
        <v>1</v>
      </c>
      <c r="AZ67" s="2">
        <f t="shared" si="49"/>
        <v>0.41185433173724967</v>
      </c>
      <c r="BA67" s="2">
        <f t="shared" si="28"/>
        <v>0</v>
      </c>
      <c r="BB67" s="2">
        <f t="shared" si="50"/>
        <v>0.66719261386881223</v>
      </c>
      <c r="BC67" s="2">
        <f t="shared" si="29"/>
        <v>1</v>
      </c>
      <c r="BF67" s="2">
        <f t="shared" si="51"/>
        <v>0.45762602500336064</v>
      </c>
      <c r="BG67" s="2">
        <f t="shared" si="30"/>
        <v>0</v>
      </c>
      <c r="BH67" s="2">
        <f t="shared" si="52"/>
        <v>0.68897178127213832</v>
      </c>
      <c r="BI67" s="2">
        <f t="shared" si="31"/>
        <v>1</v>
      </c>
      <c r="BL67" s="2">
        <f t="shared" si="53"/>
        <v>0.23169027781991047</v>
      </c>
      <c r="BM67" s="2">
        <f t="shared" si="32"/>
        <v>0</v>
      </c>
      <c r="BN67" s="2">
        <f t="shared" si="54"/>
        <v>0.76581676875537696</v>
      </c>
      <c r="BO67" s="2">
        <f t="shared" si="33"/>
        <v>1</v>
      </c>
    </row>
    <row r="68" spans="4:67" x14ac:dyDescent="0.45">
      <c r="D68" s="2">
        <f t="shared" si="34"/>
        <v>0.36739769158032698</v>
      </c>
      <c r="E68" s="2">
        <f t="shared" si="13"/>
        <v>0</v>
      </c>
      <c r="F68" s="2">
        <f t="shared" si="34"/>
        <v>0.93332527751940508</v>
      </c>
      <c r="G68" s="2">
        <f t="shared" si="13"/>
        <v>1</v>
      </c>
      <c r="J68" s="2">
        <f t="shared" si="35"/>
        <v>0.5095850938896086</v>
      </c>
      <c r="K68" s="2">
        <f t="shared" si="14"/>
        <v>1</v>
      </c>
      <c r="L68" s="2">
        <f t="shared" si="36"/>
        <v>0.78057969377960967</v>
      </c>
      <c r="M68" s="2">
        <f t="shared" si="15"/>
        <v>1</v>
      </c>
      <c r="P68" s="2">
        <f t="shared" si="37"/>
        <v>0.45362546641659901</v>
      </c>
      <c r="Q68" s="2">
        <f t="shared" si="16"/>
        <v>0</v>
      </c>
      <c r="R68" s="2">
        <f t="shared" si="38"/>
        <v>0.79829827952694843</v>
      </c>
      <c r="S68" s="2">
        <f t="shared" si="17"/>
        <v>1</v>
      </c>
      <c r="V68" s="2">
        <f t="shared" si="39"/>
        <v>0.22792026289941697</v>
      </c>
      <c r="W68" s="2">
        <f t="shared" si="18"/>
        <v>0</v>
      </c>
      <c r="X68" s="2">
        <f t="shared" si="40"/>
        <v>0.86101215428691935</v>
      </c>
      <c r="Y68" s="2">
        <f t="shared" si="19"/>
        <v>1</v>
      </c>
      <c r="AB68" s="2">
        <f t="shared" si="41"/>
        <v>0.25308126150677057</v>
      </c>
      <c r="AC68" s="2">
        <f t="shared" si="20"/>
        <v>0</v>
      </c>
      <c r="AD68" s="2">
        <f t="shared" si="42"/>
        <v>0.90951756624461222</v>
      </c>
      <c r="AE68" s="2">
        <f t="shared" si="21"/>
        <v>1</v>
      </c>
      <c r="AH68" s="2">
        <f t="shared" si="43"/>
        <v>0.21719251806837486</v>
      </c>
      <c r="AI68" s="2">
        <f t="shared" si="22"/>
        <v>0</v>
      </c>
      <c r="AJ68" s="2">
        <f t="shared" si="44"/>
        <v>0.89435001475308695</v>
      </c>
      <c r="AK68" s="2">
        <f t="shared" si="23"/>
        <v>1</v>
      </c>
      <c r="AN68" s="2">
        <f t="shared" si="45"/>
        <v>0.48746058975828382</v>
      </c>
      <c r="AO68" s="2">
        <f t="shared" si="24"/>
        <v>0</v>
      </c>
      <c r="AP68" s="2">
        <f t="shared" si="46"/>
        <v>0.65235008731060129</v>
      </c>
      <c r="AQ68" s="2">
        <f t="shared" si="25"/>
        <v>1</v>
      </c>
      <c r="AT68" s="2">
        <f t="shared" si="47"/>
        <v>0.45770258007963616</v>
      </c>
      <c r="AU68" s="2">
        <f t="shared" si="26"/>
        <v>0</v>
      </c>
      <c r="AV68" s="2">
        <f t="shared" si="48"/>
        <v>0.71617377955515027</v>
      </c>
      <c r="AW68" s="2">
        <f t="shared" si="27"/>
        <v>1</v>
      </c>
      <c r="AZ68" s="2">
        <f t="shared" si="49"/>
        <v>0.53811526483352101</v>
      </c>
      <c r="BA68" s="2">
        <f t="shared" si="28"/>
        <v>1</v>
      </c>
      <c r="BB68" s="2">
        <f t="shared" si="50"/>
        <v>0.68919396904404739</v>
      </c>
      <c r="BC68" s="2">
        <f t="shared" si="29"/>
        <v>1</v>
      </c>
      <c r="BF68" s="2">
        <f t="shared" si="51"/>
        <v>0.52783976340906036</v>
      </c>
      <c r="BG68" s="2">
        <f t="shared" si="30"/>
        <v>1</v>
      </c>
      <c r="BH68" s="2">
        <f t="shared" si="52"/>
        <v>0.73808499897163582</v>
      </c>
      <c r="BI68" s="2">
        <f t="shared" si="31"/>
        <v>1</v>
      </c>
      <c r="BL68" s="2">
        <f t="shared" si="53"/>
        <v>0.46809505370280818</v>
      </c>
      <c r="BM68" s="2">
        <f t="shared" si="32"/>
        <v>0</v>
      </c>
      <c r="BN68" s="2">
        <f t="shared" si="54"/>
        <v>0.80051726378627208</v>
      </c>
      <c r="BO68" s="2">
        <f t="shared" si="33"/>
        <v>1</v>
      </c>
    </row>
    <row r="69" spans="4:67" x14ac:dyDescent="0.45">
      <c r="D69" s="2">
        <f t="shared" si="34"/>
        <v>0.44945737180868461</v>
      </c>
      <c r="E69" s="2">
        <f t="shared" si="13"/>
        <v>0</v>
      </c>
      <c r="F69" s="2">
        <f t="shared" si="34"/>
        <v>0.96398949630177211</v>
      </c>
      <c r="G69" s="2">
        <f t="shared" si="13"/>
        <v>1</v>
      </c>
      <c r="J69" s="2">
        <f t="shared" si="35"/>
        <v>0.61222320423259924</v>
      </c>
      <c r="K69" s="2">
        <f t="shared" si="14"/>
        <v>1</v>
      </c>
      <c r="L69" s="2">
        <f t="shared" si="36"/>
        <v>0.87935553080425199</v>
      </c>
      <c r="M69" s="2">
        <f t="shared" si="15"/>
        <v>1</v>
      </c>
      <c r="P69" s="2">
        <f t="shared" si="37"/>
        <v>0.47548483425515353</v>
      </c>
      <c r="Q69" s="2">
        <f t="shared" si="16"/>
        <v>0</v>
      </c>
      <c r="R69" s="2">
        <f t="shared" si="38"/>
        <v>0.87765108242923939</v>
      </c>
      <c r="S69" s="2">
        <f t="shared" si="17"/>
        <v>1</v>
      </c>
      <c r="V69" s="2">
        <f t="shared" si="39"/>
        <v>0.30265825165618276</v>
      </c>
      <c r="W69" s="2">
        <f t="shared" si="18"/>
        <v>0</v>
      </c>
      <c r="X69" s="2">
        <f t="shared" si="40"/>
        <v>0.91009531059526683</v>
      </c>
      <c r="Y69" s="2">
        <f t="shared" si="19"/>
        <v>1</v>
      </c>
      <c r="AB69" s="2">
        <f t="shared" si="41"/>
        <v>0.27384611344691062</v>
      </c>
      <c r="AC69" s="2">
        <f t="shared" si="20"/>
        <v>0</v>
      </c>
      <c r="AD69" s="2">
        <f t="shared" si="42"/>
        <v>0.95403753156748949</v>
      </c>
      <c r="AE69" s="2">
        <f t="shared" si="21"/>
        <v>1</v>
      </c>
      <c r="AH69" s="2">
        <f t="shared" si="43"/>
        <v>0.2602889874786295</v>
      </c>
      <c r="AI69" s="2">
        <f t="shared" si="22"/>
        <v>0</v>
      </c>
      <c r="AJ69" s="2">
        <f t="shared" si="44"/>
        <v>0.91641577903324489</v>
      </c>
      <c r="AK69" s="2">
        <f t="shared" si="23"/>
        <v>1</v>
      </c>
      <c r="AN69" s="2">
        <f t="shared" si="45"/>
        <v>0.54107345191717171</v>
      </c>
      <c r="AO69" s="2">
        <f t="shared" si="24"/>
        <v>1</v>
      </c>
      <c r="AP69" s="2">
        <f t="shared" si="46"/>
        <v>0.68427513400711981</v>
      </c>
      <c r="AQ69" s="2">
        <f t="shared" si="25"/>
        <v>1</v>
      </c>
      <c r="AT69" s="2">
        <f t="shared" si="47"/>
        <v>0.44351561234798298</v>
      </c>
      <c r="AU69" s="2">
        <f t="shared" si="26"/>
        <v>0</v>
      </c>
      <c r="AV69" s="2">
        <f t="shared" si="48"/>
        <v>0.76546545711409364</v>
      </c>
      <c r="AW69" s="2">
        <f t="shared" si="27"/>
        <v>1</v>
      </c>
      <c r="AZ69" s="2">
        <f t="shared" si="49"/>
        <v>0.66008503711992828</v>
      </c>
      <c r="BA69" s="2">
        <f t="shared" si="28"/>
        <v>1</v>
      </c>
      <c r="BB69" s="2">
        <f t="shared" si="50"/>
        <v>0.72046208066275741</v>
      </c>
      <c r="BC69" s="2">
        <f t="shared" si="29"/>
        <v>1</v>
      </c>
      <c r="BF69" s="2">
        <f t="shared" si="51"/>
        <v>0.51663933324371558</v>
      </c>
      <c r="BG69" s="2">
        <f t="shared" si="30"/>
        <v>1</v>
      </c>
      <c r="BH69" s="2">
        <f t="shared" si="52"/>
        <v>0.78213741853590035</v>
      </c>
      <c r="BI69" s="2">
        <f t="shared" si="31"/>
        <v>1</v>
      </c>
      <c r="BL69" s="2">
        <f t="shared" si="53"/>
        <v>0.93653272043668889</v>
      </c>
      <c r="BM69" s="2">
        <f t="shared" si="32"/>
        <v>1</v>
      </c>
      <c r="BN69" s="2">
        <f t="shared" si="54"/>
        <v>0.83118361682954678</v>
      </c>
      <c r="BO69" s="2">
        <f t="shared" si="33"/>
        <v>1</v>
      </c>
    </row>
    <row r="70" spans="4:67" x14ac:dyDescent="0.45">
      <c r="D70" s="2">
        <f t="shared" si="34"/>
        <v>0.45405849382334224</v>
      </c>
      <c r="E70" s="2">
        <f t="shared" si="13"/>
        <v>0</v>
      </c>
      <c r="F70" s="2">
        <f t="shared" si="34"/>
        <v>0.98130272665607898</v>
      </c>
      <c r="G70" s="2">
        <f t="shared" si="13"/>
        <v>1</v>
      </c>
      <c r="J70" s="2">
        <f t="shared" si="35"/>
        <v>0.91146409675896212</v>
      </c>
      <c r="K70" s="2">
        <f t="shared" si="14"/>
        <v>1</v>
      </c>
      <c r="L70" s="2">
        <f t="shared" si="36"/>
        <v>0.95056126717549416</v>
      </c>
      <c r="M70" s="2">
        <f t="shared" si="15"/>
        <v>1</v>
      </c>
      <c r="P70" s="2">
        <f t="shared" si="37"/>
        <v>0.4643484789265459</v>
      </c>
      <c r="Q70" s="2">
        <f t="shared" si="16"/>
        <v>0</v>
      </c>
      <c r="R70" s="2">
        <f t="shared" si="38"/>
        <v>0.93944538995733529</v>
      </c>
      <c r="S70" s="2">
        <f t="shared" si="17"/>
        <v>1</v>
      </c>
      <c r="V70" s="2">
        <f t="shared" si="39"/>
        <v>0.53617218030971148</v>
      </c>
      <c r="W70" s="2">
        <f t="shared" si="18"/>
        <v>1</v>
      </c>
      <c r="X70" s="2">
        <f t="shared" si="40"/>
        <v>0.94368187967101647</v>
      </c>
      <c r="Y70" s="2">
        <f t="shared" si="19"/>
        <v>1</v>
      </c>
      <c r="AB70" s="2">
        <f t="shared" si="41"/>
        <v>0.32013549906195204</v>
      </c>
      <c r="AC70" s="2">
        <f t="shared" si="20"/>
        <v>0</v>
      </c>
      <c r="AD70" s="2">
        <f t="shared" si="42"/>
        <v>0.98117207452525246</v>
      </c>
      <c r="AE70" s="2">
        <f t="shared" si="21"/>
        <v>1</v>
      </c>
      <c r="AH70" s="2">
        <f t="shared" si="43"/>
        <v>0.36954819742329259</v>
      </c>
      <c r="AI70" s="2">
        <f t="shared" si="22"/>
        <v>0</v>
      </c>
      <c r="AJ70" s="2">
        <f t="shared" si="44"/>
        <v>0.93859394778556815</v>
      </c>
      <c r="AK70" s="2">
        <f t="shared" si="23"/>
        <v>1</v>
      </c>
      <c r="AN70" s="2">
        <f t="shared" si="45"/>
        <v>1</v>
      </c>
      <c r="AO70" s="2">
        <f t="shared" si="24"/>
        <v>1</v>
      </c>
      <c r="AP70" s="2">
        <f t="shared" si="46"/>
        <v>0.72337303136435671</v>
      </c>
      <c r="AQ70" s="2">
        <f t="shared" si="25"/>
        <v>1</v>
      </c>
      <c r="AT70" s="2">
        <f t="shared" si="47"/>
        <v>0.51214979216953405</v>
      </c>
      <c r="AU70" s="2">
        <f t="shared" si="26"/>
        <v>1</v>
      </c>
      <c r="AV70" s="2">
        <f t="shared" si="48"/>
        <v>0.81047327174330197</v>
      </c>
      <c r="AW70" s="2">
        <f t="shared" si="27"/>
        <v>1</v>
      </c>
      <c r="AZ70" s="2">
        <f t="shared" si="49"/>
        <v>0.84320616299474938</v>
      </c>
      <c r="BA70" s="2">
        <f t="shared" si="28"/>
        <v>1</v>
      </c>
      <c r="BB70" s="2">
        <f t="shared" si="50"/>
        <v>0.76172993658802668</v>
      </c>
      <c r="BC70" s="2">
        <f t="shared" si="29"/>
        <v>1</v>
      </c>
      <c r="BF70" s="2">
        <f t="shared" si="51"/>
        <v>0.68237128646323431</v>
      </c>
      <c r="BG70" s="2">
        <f t="shared" si="30"/>
        <v>1</v>
      </c>
      <c r="BH70" s="2">
        <f t="shared" si="52"/>
        <v>0.82291880909198556</v>
      </c>
      <c r="BI70" s="2">
        <f t="shared" si="31"/>
        <v>1</v>
      </c>
      <c r="BL70" s="2">
        <f t="shared" si="53"/>
        <v>1</v>
      </c>
      <c r="BM70" s="2">
        <f t="shared" si="32"/>
        <v>1</v>
      </c>
      <c r="BN70" s="2">
        <f t="shared" si="54"/>
        <v>0.86217863000280315</v>
      </c>
      <c r="BO70" s="2">
        <f t="shared" si="33"/>
        <v>1</v>
      </c>
    </row>
    <row r="71" spans="4:67" x14ac:dyDescent="0.45">
      <c r="D71" s="2">
        <f t="shared" si="34"/>
        <v>0.68771944056440426</v>
      </c>
      <c r="E71" s="2">
        <f t="shared" ref="E71:G86" si="55">IF(D71&gt;0.5,1,0)</f>
        <v>1</v>
      </c>
      <c r="F71" s="2">
        <f t="shared" si="34"/>
        <v>0.99066608718963123</v>
      </c>
      <c r="G71" s="2">
        <f t="shared" si="55"/>
        <v>1</v>
      </c>
      <c r="J71" s="2">
        <f t="shared" si="35"/>
        <v>1</v>
      </c>
      <c r="K71" s="2">
        <f t="shared" si="14"/>
        <v>1</v>
      </c>
      <c r="L71" s="2">
        <f t="shared" si="36"/>
        <v>0.98468282116955042</v>
      </c>
      <c r="M71" s="2">
        <f t="shared" si="15"/>
        <v>1</v>
      </c>
      <c r="P71" s="2">
        <f t="shared" si="37"/>
        <v>0.41066874369089834</v>
      </c>
      <c r="Q71" s="2">
        <f t="shared" si="16"/>
        <v>0</v>
      </c>
      <c r="R71" s="2">
        <f t="shared" si="38"/>
        <v>0.97480261644084165</v>
      </c>
      <c r="S71" s="2">
        <f t="shared" si="17"/>
        <v>1</v>
      </c>
      <c r="V71" s="2">
        <f t="shared" si="39"/>
        <v>1</v>
      </c>
      <c r="W71" s="2">
        <f t="shared" si="18"/>
        <v>1</v>
      </c>
      <c r="X71" s="2">
        <f t="shared" si="40"/>
        <v>0.96588467057921901</v>
      </c>
      <c r="Y71" s="2">
        <f t="shared" si="19"/>
        <v>1</v>
      </c>
      <c r="AB71" s="2">
        <f t="shared" si="41"/>
        <v>0.3292563015525205</v>
      </c>
      <c r="AC71" s="2">
        <f t="shared" si="20"/>
        <v>0</v>
      </c>
      <c r="AD71" s="2">
        <f t="shared" si="42"/>
        <v>0.99101389835446652</v>
      </c>
      <c r="AE71" s="2">
        <f t="shared" si="21"/>
        <v>1</v>
      </c>
      <c r="AH71" s="2">
        <f t="shared" si="43"/>
        <v>0.45748539350976514</v>
      </c>
      <c r="AI71" s="2">
        <f t="shared" si="22"/>
        <v>0</v>
      </c>
      <c r="AJ71" s="2">
        <f t="shared" si="44"/>
        <v>0.96078872174400642</v>
      </c>
      <c r="AK71" s="2">
        <f t="shared" si="23"/>
        <v>1</v>
      </c>
      <c r="AN71" s="2">
        <f t="shared" si="45"/>
        <v>0.89413881738474654</v>
      </c>
      <c r="AO71" s="2">
        <f t="shared" si="24"/>
        <v>1</v>
      </c>
      <c r="AP71" s="2">
        <f t="shared" si="46"/>
        <v>0.7573661062347179</v>
      </c>
      <c r="AQ71" s="2">
        <f t="shared" si="25"/>
        <v>1</v>
      </c>
      <c r="AT71" s="2">
        <f t="shared" si="47"/>
        <v>0.74559597346145035</v>
      </c>
      <c r="AU71" s="2">
        <f t="shared" si="26"/>
        <v>1</v>
      </c>
      <c r="AV71" s="2">
        <f t="shared" si="48"/>
        <v>0.84974220066632933</v>
      </c>
      <c r="AW71" s="2">
        <f t="shared" si="27"/>
        <v>1</v>
      </c>
      <c r="AZ71" s="2">
        <f t="shared" si="49"/>
        <v>0.58150546683714166</v>
      </c>
      <c r="BA71" s="2">
        <f t="shared" si="28"/>
        <v>1</v>
      </c>
      <c r="BB71" s="2">
        <f t="shared" si="50"/>
        <v>0.81141330287740343</v>
      </c>
      <c r="BC71" s="2">
        <f t="shared" si="29"/>
        <v>1</v>
      </c>
      <c r="BF71" s="2">
        <f t="shared" si="51"/>
        <v>0.89521441053905104</v>
      </c>
      <c r="BG71" s="2">
        <f t="shared" si="30"/>
        <v>1</v>
      </c>
      <c r="BH71" s="2">
        <f t="shared" si="52"/>
        <v>0.8621773897001539</v>
      </c>
      <c r="BI71" s="2">
        <f t="shared" si="31"/>
        <v>1</v>
      </c>
      <c r="BL71" s="2">
        <f t="shared" si="53"/>
        <v>0.70507798907564079</v>
      </c>
      <c r="BM71" s="2">
        <f t="shared" si="32"/>
        <v>1</v>
      </c>
      <c r="BN71" s="2">
        <f t="shared" si="54"/>
        <v>0.89344752661771132</v>
      </c>
      <c r="BO71" s="2">
        <f t="shared" si="33"/>
        <v>1</v>
      </c>
    </row>
    <row r="72" spans="4:67" x14ac:dyDescent="0.45">
      <c r="D72" s="2">
        <f t="shared" ref="D72:F87" si="56">D28/D$53</f>
        <v>1</v>
      </c>
      <c r="E72" s="2">
        <f t="shared" si="55"/>
        <v>1</v>
      </c>
      <c r="F72" s="2">
        <f t="shared" si="56"/>
        <v>0.99586310261211453</v>
      </c>
      <c r="G72" s="2">
        <f t="shared" si="55"/>
        <v>1</v>
      </c>
      <c r="J72" s="2">
        <f t="shared" ref="J72:J87" si="57">J28/J$53</f>
        <v>0.62269089676380496</v>
      </c>
      <c r="K72" s="2">
        <f t="shared" si="14"/>
        <v>1</v>
      </c>
      <c r="L72" s="2">
        <f t="shared" si="36"/>
        <v>0.99784937406006358</v>
      </c>
      <c r="M72" s="2">
        <f t="shared" si="15"/>
        <v>1</v>
      </c>
      <c r="P72" s="2">
        <f t="shared" ref="P72:P87" si="58">P28/P$53</f>
        <v>0.45977640121809604</v>
      </c>
      <c r="Q72" s="2">
        <f t="shared" si="16"/>
        <v>0</v>
      </c>
      <c r="R72" s="2">
        <f t="shared" si="38"/>
        <v>0.99154309393217233</v>
      </c>
      <c r="S72" s="2">
        <f t="shared" si="17"/>
        <v>1</v>
      </c>
      <c r="V72" s="2">
        <f t="shared" ref="V72:V87" si="59">V28/V$53</f>
        <v>0.69626287851873525</v>
      </c>
      <c r="W72" s="2">
        <f t="shared" si="18"/>
        <v>1</v>
      </c>
      <c r="X72" s="2">
        <f t="shared" si="40"/>
        <v>0.98004906978299222</v>
      </c>
      <c r="Y72" s="2">
        <f t="shared" si="19"/>
        <v>1</v>
      </c>
      <c r="AB72" s="2">
        <f t="shared" ref="AB72:AB87" si="60">AB28/AB$53</f>
        <v>0.39980392900596096</v>
      </c>
      <c r="AC72" s="2">
        <f t="shared" si="20"/>
        <v>0</v>
      </c>
      <c r="AD72" s="2">
        <f t="shared" si="42"/>
        <v>0.99700904722465855</v>
      </c>
      <c r="AE72" s="2">
        <f t="shared" si="21"/>
        <v>1</v>
      </c>
      <c r="AH72" s="2">
        <f t="shared" ref="AH72:AH87" si="61">AH28/AH$53</f>
        <v>0.47089353905804782</v>
      </c>
      <c r="AI72" s="2">
        <f t="shared" si="22"/>
        <v>0</v>
      </c>
      <c r="AJ72" s="2">
        <f t="shared" si="44"/>
        <v>0.97943381356440962</v>
      </c>
      <c r="AK72" s="2">
        <f t="shared" si="23"/>
        <v>1</v>
      </c>
      <c r="AN72" s="2">
        <f t="shared" ref="AN72:AN87" si="62">AN28/AN$53</f>
        <v>0.91184425931145707</v>
      </c>
      <c r="AO72" s="2">
        <f t="shared" si="24"/>
        <v>1</v>
      </c>
      <c r="AP72" s="2">
        <f t="shared" si="46"/>
        <v>0.78741665680574802</v>
      </c>
      <c r="AQ72" s="2">
        <f t="shared" si="25"/>
        <v>1</v>
      </c>
      <c r="AT72" s="2">
        <f t="shared" ref="AT72:AT87" si="63">AT28/AT$53</f>
        <v>0.87593150977201617</v>
      </c>
      <c r="AU72" s="2">
        <f t="shared" si="26"/>
        <v>1</v>
      </c>
      <c r="AV72" s="2">
        <f t="shared" si="48"/>
        <v>0.88356925541322984</v>
      </c>
      <c r="AW72" s="2">
        <f t="shared" si="27"/>
        <v>1</v>
      </c>
      <c r="AZ72" s="2">
        <f t="shared" ref="AZ72:AZ87" si="64">AZ28/AZ$53</f>
        <v>0.77009458587754942</v>
      </c>
      <c r="BA72" s="2">
        <f t="shared" si="28"/>
        <v>1</v>
      </c>
      <c r="BB72" s="2">
        <f t="shared" si="50"/>
        <v>0.86854906757125316</v>
      </c>
      <c r="BC72" s="2">
        <f t="shared" si="29"/>
        <v>1</v>
      </c>
      <c r="BF72" s="2">
        <f t="shared" ref="BF72:BF87" si="65">BF28/BF$53</f>
        <v>1</v>
      </c>
      <c r="BG72" s="2">
        <f t="shared" si="30"/>
        <v>1</v>
      </c>
      <c r="BH72" s="2">
        <f t="shared" si="52"/>
        <v>0.89846202427770405</v>
      </c>
      <c r="BI72" s="2">
        <f t="shared" si="31"/>
        <v>1</v>
      </c>
      <c r="BL72" s="2">
        <f t="shared" ref="BL72:BL87" si="66">BL28/BL$53</f>
        <v>0.50739027014680615</v>
      </c>
      <c r="BM72" s="2">
        <f t="shared" si="32"/>
        <v>1</v>
      </c>
      <c r="BN72" s="2">
        <f t="shared" si="54"/>
        <v>0.92410313913386233</v>
      </c>
      <c r="BO72" s="2">
        <f t="shared" si="33"/>
        <v>1</v>
      </c>
    </row>
    <row r="73" spans="4:67" x14ac:dyDescent="0.45">
      <c r="D73" s="2">
        <f t="shared" si="56"/>
        <v>0.95674438295531461</v>
      </c>
      <c r="E73" s="2">
        <f t="shared" si="55"/>
        <v>1</v>
      </c>
      <c r="F73" s="2">
        <f t="shared" si="56"/>
        <v>0.99873273246438854</v>
      </c>
      <c r="G73" s="2">
        <f t="shared" si="55"/>
        <v>1</v>
      </c>
      <c r="J73" s="2">
        <f t="shared" si="57"/>
        <v>0.77745196556775664</v>
      </c>
      <c r="K73" s="2">
        <f t="shared" si="14"/>
        <v>1</v>
      </c>
      <c r="L73" s="2">
        <f t="shared" si="36"/>
        <v>1</v>
      </c>
      <c r="M73" s="2">
        <f t="shared" si="15"/>
        <v>1</v>
      </c>
      <c r="P73" s="2">
        <f t="shared" si="58"/>
        <v>0.73363429564415406</v>
      </c>
      <c r="Q73" s="2">
        <f t="shared" si="16"/>
        <v>1</v>
      </c>
      <c r="R73" s="2">
        <f t="shared" si="38"/>
        <v>0.99801425398695021</v>
      </c>
      <c r="S73" s="2">
        <f t="shared" si="17"/>
        <v>1</v>
      </c>
      <c r="V73" s="2">
        <f t="shared" si="59"/>
        <v>0.6013458443919667</v>
      </c>
      <c r="W73" s="2">
        <f t="shared" si="18"/>
        <v>1</v>
      </c>
      <c r="X73" s="2">
        <f t="shared" si="40"/>
        <v>0.99050803170504642</v>
      </c>
      <c r="Y73" s="2">
        <f t="shared" si="19"/>
        <v>1</v>
      </c>
      <c r="AB73" s="2">
        <f t="shared" si="60"/>
        <v>0.36628804346240368</v>
      </c>
      <c r="AC73" s="2">
        <f t="shared" si="20"/>
        <v>0</v>
      </c>
      <c r="AD73" s="2">
        <f t="shared" si="42"/>
        <v>0.99997249464409599</v>
      </c>
      <c r="AE73" s="2">
        <f t="shared" si="21"/>
        <v>1</v>
      </c>
      <c r="AH73" s="2">
        <f t="shared" si="61"/>
        <v>0.67877971229075562</v>
      </c>
      <c r="AI73" s="2">
        <f t="shared" si="22"/>
        <v>1</v>
      </c>
      <c r="AJ73" s="2">
        <f t="shared" si="44"/>
        <v>0.99274991154534431</v>
      </c>
      <c r="AK73" s="2">
        <f t="shared" si="23"/>
        <v>1</v>
      </c>
      <c r="AN73" s="2">
        <f t="shared" si="62"/>
        <v>0.63253321287037223</v>
      </c>
      <c r="AO73" s="2">
        <f t="shared" si="24"/>
        <v>1</v>
      </c>
      <c r="AP73" s="2">
        <f t="shared" si="46"/>
        <v>0.80652103472186132</v>
      </c>
      <c r="AQ73" s="2">
        <f t="shared" si="25"/>
        <v>1</v>
      </c>
      <c r="AT73" s="2">
        <f t="shared" si="63"/>
        <v>0.72767654022040051</v>
      </c>
      <c r="AU73" s="2">
        <f t="shared" si="26"/>
        <v>1</v>
      </c>
      <c r="AV73" s="2">
        <f t="shared" si="48"/>
        <v>0.91478216373455845</v>
      </c>
      <c r="AW73" s="2">
        <f t="shared" si="27"/>
        <v>1</v>
      </c>
      <c r="AZ73" s="2">
        <f t="shared" si="64"/>
        <v>0.6183155806592574</v>
      </c>
      <c r="BA73" s="2">
        <f t="shared" si="28"/>
        <v>1</v>
      </c>
      <c r="BB73" s="2">
        <f t="shared" si="50"/>
        <v>0.91836454213827901</v>
      </c>
      <c r="BC73" s="2">
        <f t="shared" si="29"/>
        <v>1</v>
      </c>
      <c r="BF73" s="2">
        <f t="shared" si="65"/>
        <v>0.84135233230272888</v>
      </c>
      <c r="BG73" s="2">
        <f t="shared" si="30"/>
        <v>1</v>
      </c>
      <c r="BH73" s="2">
        <f t="shared" si="52"/>
        <v>0.92876552674058421</v>
      </c>
      <c r="BI73" s="2">
        <f t="shared" si="31"/>
        <v>1</v>
      </c>
      <c r="BL73" s="2">
        <f t="shared" si="66"/>
        <v>0.38143358571303659</v>
      </c>
      <c r="BM73" s="2">
        <f t="shared" si="32"/>
        <v>0</v>
      </c>
      <c r="BN73" s="2">
        <f t="shared" si="54"/>
        <v>0.95263320133225493</v>
      </c>
      <c r="BO73" s="2">
        <f t="shared" si="33"/>
        <v>1</v>
      </c>
    </row>
    <row r="74" spans="4:67" x14ac:dyDescent="0.45">
      <c r="D74" s="2">
        <f t="shared" si="56"/>
        <v>0.94425924470617462</v>
      </c>
      <c r="E74" s="2">
        <f t="shared" si="55"/>
        <v>1</v>
      </c>
      <c r="F74" s="2">
        <f t="shared" si="56"/>
        <v>1</v>
      </c>
      <c r="G74" s="2">
        <f t="shared" si="55"/>
        <v>1</v>
      </c>
      <c r="J74" s="2">
        <f t="shared" si="57"/>
        <v>0.52180103393585719</v>
      </c>
      <c r="K74" s="2">
        <f t="shared" si="14"/>
        <v>1</v>
      </c>
      <c r="L74" s="2">
        <f t="shared" si="36"/>
        <v>0.99607035985771997</v>
      </c>
      <c r="M74" s="2">
        <f t="shared" si="15"/>
        <v>1</v>
      </c>
      <c r="P74" s="2">
        <f t="shared" si="58"/>
        <v>0.97892513996012787</v>
      </c>
      <c r="Q74" s="2">
        <f t="shared" si="16"/>
        <v>1</v>
      </c>
      <c r="R74" s="2">
        <f t="shared" si="38"/>
        <v>1</v>
      </c>
      <c r="S74" s="2">
        <f t="shared" si="17"/>
        <v>1</v>
      </c>
      <c r="V74" s="2">
        <f t="shared" si="59"/>
        <v>0.43521295270736243</v>
      </c>
      <c r="W74" s="2">
        <f t="shared" si="18"/>
        <v>0</v>
      </c>
      <c r="X74" s="2">
        <f t="shared" si="40"/>
        <v>0.99682949536305976</v>
      </c>
      <c r="Y74" s="2">
        <f t="shared" si="19"/>
        <v>1</v>
      </c>
      <c r="AB74" s="2">
        <f t="shared" si="60"/>
        <v>0.3689490069529342</v>
      </c>
      <c r="AC74" s="2">
        <f t="shared" si="20"/>
        <v>0</v>
      </c>
      <c r="AD74" s="2">
        <f t="shared" si="42"/>
        <v>1</v>
      </c>
      <c r="AE74" s="2">
        <f t="shared" si="21"/>
        <v>1</v>
      </c>
      <c r="AH74" s="2">
        <f t="shared" si="61"/>
        <v>0.63704536134086776</v>
      </c>
      <c r="AI74" s="2">
        <f t="shared" si="22"/>
        <v>1</v>
      </c>
      <c r="AJ74" s="2">
        <f t="shared" si="44"/>
        <v>1</v>
      </c>
      <c r="AK74" s="2">
        <f t="shared" si="23"/>
        <v>1</v>
      </c>
      <c r="AN74" s="2">
        <f t="shared" si="62"/>
        <v>0.52640509528458435</v>
      </c>
      <c r="AO74" s="2">
        <f t="shared" si="24"/>
        <v>1</v>
      </c>
      <c r="AP74" s="2">
        <f t="shared" si="46"/>
        <v>0.82144733218836086</v>
      </c>
      <c r="AQ74" s="2">
        <f t="shared" si="25"/>
        <v>1</v>
      </c>
      <c r="AT74" s="2">
        <f t="shared" si="63"/>
        <v>0.87970510437793525</v>
      </c>
      <c r="AU74" s="2">
        <f t="shared" si="26"/>
        <v>1</v>
      </c>
      <c r="AV74" s="2">
        <f t="shared" si="48"/>
        <v>0.94691280431167302</v>
      </c>
      <c r="AW74" s="2">
        <f t="shared" si="27"/>
        <v>1</v>
      </c>
      <c r="AZ74" s="2">
        <f t="shared" si="64"/>
        <v>1</v>
      </c>
      <c r="BA74" s="2">
        <f t="shared" si="28"/>
        <v>1</v>
      </c>
      <c r="BB74" s="2">
        <f t="shared" si="50"/>
        <v>0.95730239158598118</v>
      </c>
      <c r="BC74" s="2">
        <f t="shared" si="29"/>
        <v>1</v>
      </c>
      <c r="BF74" s="2">
        <f t="shared" si="65"/>
        <v>0.91196666218577771</v>
      </c>
      <c r="BG74" s="2">
        <f t="shared" si="30"/>
        <v>1</v>
      </c>
      <c r="BH74" s="2">
        <f t="shared" si="52"/>
        <v>0.95283963543971395</v>
      </c>
      <c r="BI74" s="2">
        <f t="shared" si="31"/>
        <v>1</v>
      </c>
      <c r="BL74" s="2">
        <f t="shared" si="66"/>
        <v>0.33258446214215226</v>
      </c>
      <c r="BM74" s="2">
        <f t="shared" si="32"/>
        <v>0</v>
      </c>
      <c r="BN74" s="2">
        <f t="shared" si="54"/>
        <v>0.97486824058351129</v>
      </c>
      <c r="BO74" s="2">
        <f t="shared" si="33"/>
        <v>1</v>
      </c>
    </row>
    <row r="75" spans="4:67" x14ac:dyDescent="0.45">
      <c r="D75" s="2">
        <f t="shared" si="56"/>
        <v>0.91084977526751154</v>
      </c>
      <c r="E75" s="2">
        <f t="shared" si="55"/>
        <v>1</v>
      </c>
      <c r="F75" s="2">
        <f t="shared" si="56"/>
        <v>0.99962225679226968</v>
      </c>
      <c r="G75" s="2">
        <f t="shared" si="55"/>
        <v>1</v>
      </c>
      <c r="J75" s="2">
        <f t="shared" si="57"/>
        <v>0.58747654273157612</v>
      </c>
      <c r="K75" s="2">
        <f t="shared" si="14"/>
        <v>1</v>
      </c>
      <c r="L75" s="2">
        <f t="shared" si="36"/>
        <v>0.98754587403183347</v>
      </c>
      <c r="M75" s="2">
        <f t="shared" si="15"/>
        <v>1</v>
      </c>
      <c r="P75" s="2">
        <f t="shared" si="58"/>
        <v>1</v>
      </c>
      <c r="Q75" s="2">
        <f t="shared" si="16"/>
        <v>1</v>
      </c>
      <c r="R75" s="2">
        <f t="shared" si="38"/>
        <v>0.99997668598351197</v>
      </c>
      <c r="S75" s="2">
        <f t="shared" si="17"/>
        <v>1</v>
      </c>
      <c r="V75" s="2">
        <f t="shared" si="59"/>
        <v>0.41912394725293101</v>
      </c>
      <c r="W75" s="2">
        <f t="shared" si="18"/>
        <v>0</v>
      </c>
      <c r="X75" s="2">
        <f t="shared" si="40"/>
        <v>1</v>
      </c>
      <c r="Y75" s="2">
        <f t="shared" si="19"/>
        <v>1</v>
      </c>
      <c r="AB75" s="2">
        <f t="shared" si="60"/>
        <v>0.3880046566861084</v>
      </c>
      <c r="AC75" s="2">
        <f t="shared" si="20"/>
        <v>0</v>
      </c>
      <c r="AD75" s="2">
        <f t="shared" si="42"/>
        <v>0.9965526620600289</v>
      </c>
      <c r="AE75" s="2">
        <f t="shared" si="21"/>
        <v>1</v>
      </c>
      <c r="AH75" s="2">
        <f t="shared" si="61"/>
        <v>0.5560532384599407</v>
      </c>
      <c r="AI75" s="2">
        <f t="shared" si="22"/>
        <v>1</v>
      </c>
      <c r="AJ75" s="2">
        <f t="shared" si="44"/>
        <v>0.99683479224971172</v>
      </c>
      <c r="AK75" s="2">
        <f t="shared" si="23"/>
        <v>1</v>
      </c>
      <c r="AN75" s="2">
        <f t="shared" si="62"/>
        <v>0.35663632070276696</v>
      </c>
      <c r="AO75" s="2">
        <f t="shared" si="24"/>
        <v>0</v>
      </c>
      <c r="AP75" s="2">
        <f t="shared" si="46"/>
        <v>0.84152379393592214</v>
      </c>
      <c r="AQ75" s="2">
        <f t="shared" si="25"/>
        <v>1</v>
      </c>
      <c r="AT75" s="2">
        <f t="shared" si="63"/>
        <v>1</v>
      </c>
      <c r="AU75" s="2">
        <f t="shared" si="26"/>
        <v>1</v>
      </c>
      <c r="AV75" s="2">
        <f t="shared" si="48"/>
        <v>0.97455045024500675</v>
      </c>
      <c r="AW75" s="2">
        <f t="shared" si="27"/>
        <v>1</v>
      </c>
      <c r="AZ75" s="2">
        <f t="shared" si="64"/>
        <v>0.98781781987760031</v>
      </c>
      <c r="BA75" s="2">
        <f t="shared" si="28"/>
        <v>1</v>
      </c>
      <c r="BB75" s="2">
        <f t="shared" si="50"/>
        <v>0.98456570469112226</v>
      </c>
      <c r="BC75" s="2">
        <f t="shared" si="29"/>
        <v>1</v>
      </c>
      <c r="BF75" s="2">
        <f t="shared" si="65"/>
        <v>0.81431912891517677</v>
      </c>
      <c r="BG75" s="2">
        <f t="shared" si="30"/>
        <v>1</v>
      </c>
      <c r="BH75" s="2">
        <f t="shared" si="52"/>
        <v>0.97121722998169713</v>
      </c>
      <c r="BI75" s="2">
        <f t="shared" si="31"/>
        <v>1</v>
      </c>
      <c r="BL75" s="2">
        <f t="shared" si="66"/>
        <v>0.43674953024541446</v>
      </c>
      <c r="BM75" s="2">
        <f t="shared" si="32"/>
        <v>0</v>
      </c>
      <c r="BN75" s="2">
        <f t="shared" si="54"/>
        <v>0.98938943325460527</v>
      </c>
      <c r="BO75" s="2">
        <f t="shared" si="33"/>
        <v>1</v>
      </c>
    </row>
    <row r="76" spans="4:67" x14ac:dyDescent="0.45">
      <c r="D76" s="2">
        <f t="shared" si="56"/>
        <v>0.62720517962121236</v>
      </c>
      <c r="E76" s="2">
        <f t="shared" si="55"/>
        <v>1</v>
      </c>
      <c r="F76" s="2">
        <f t="shared" si="56"/>
        <v>0.9974157084309847</v>
      </c>
      <c r="G76" s="2">
        <f t="shared" si="55"/>
        <v>1</v>
      </c>
      <c r="J76" s="2">
        <f t="shared" si="57"/>
        <v>0.56502536411734083</v>
      </c>
      <c r="K76" s="2">
        <f t="shared" si="14"/>
        <v>1</v>
      </c>
      <c r="L76" s="2">
        <f t="shared" si="36"/>
        <v>0.97501783633685268</v>
      </c>
      <c r="M76" s="2">
        <f t="shared" si="15"/>
        <v>1</v>
      </c>
      <c r="P76" s="2">
        <f t="shared" si="58"/>
        <v>0.73287087676479112</v>
      </c>
      <c r="Q76" s="2">
        <f t="shared" si="16"/>
        <v>1</v>
      </c>
      <c r="R76" s="2">
        <f t="shared" si="38"/>
        <v>0.99851094390343531</v>
      </c>
      <c r="S76" s="2">
        <f t="shared" si="17"/>
        <v>1</v>
      </c>
      <c r="V76" s="2">
        <f t="shared" si="59"/>
        <v>0.38803525527157223</v>
      </c>
      <c r="W76" s="2">
        <f t="shared" si="18"/>
        <v>0</v>
      </c>
      <c r="X76" s="2">
        <f t="shared" si="40"/>
        <v>0.99817094184150568</v>
      </c>
      <c r="Y76" s="2">
        <f t="shared" si="19"/>
        <v>1</v>
      </c>
      <c r="AB76" s="2">
        <f t="shared" si="60"/>
        <v>0.44012978032462585</v>
      </c>
      <c r="AC76" s="2">
        <f t="shared" si="20"/>
        <v>0</v>
      </c>
      <c r="AD76" s="2">
        <f t="shared" si="42"/>
        <v>0.98534372017069616</v>
      </c>
      <c r="AE76" s="2">
        <f t="shared" si="21"/>
        <v>1</v>
      </c>
      <c r="AH76" s="2">
        <f t="shared" si="61"/>
        <v>0.70910049584840129</v>
      </c>
      <c r="AI76" s="2">
        <f t="shared" si="22"/>
        <v>1</v>
      </c>
      <c r="AJ76" s="2">
        <f t="shared" si="44"/>
        <v>0.97860993987638056</v>
      </c>
      <c r="AK76" s="2">
        <f t="shared" si="23"/>
        <v>1</v>
      </c>
      <c r="AN76" s="2">
        <f t="shared" si="62"/>
        <v>0.44673340663156064</v>
      </c>
      <c r="AO76" s="2">
        <f t="shared" si="24"/>
        <v>0</v>
      </c>
      <c r="AP76" s="2">
        <f t="shared" si="46"/>
        <v>0.87423181600521105</v>
      </c>
      <c r="AQ76" s="2">
        <f t="shared" si="25"/>
        <v>1</v>
      </c>
      <c r="AT76" s="2">
        <f t="shared" si="63"/>
        <v>0.73622111002290369</v>
      </c>
      <c r="AU76" s="2">
        <f t="shared" si="26"/>
        <v>1</v>
      </c>
      <c r="AV76" s="2">
        <f t="shared" si="48"/>
        <v>0.99263700630176155</v>
      </c>
      <c r="AW76" s="2">
        <f t="shared" si="27"/>
        <v>1</v>
      </c>
      <c r="AZ76" s="2">
        <f t="shared" si="64"/>
        <v>0.64838838704605839</v>
      </c>
      <c r="BA76" s="2">
        <f t="shared" si="28"/>
        <v>1</v>
      </c>
      <c r="BB76" s="2">
        <f t="shared" si="50"/>
        <v>0.9997677451247784</v>
      </c>
      <c r="BC76" s="2">
        <f t="shared" si="29"/>
        <v>1</v>
      </c>
      <c r="BF76" s="2">
        <f t="shared" si="65"/>
        <v>0.66414571851055249</v>
      </c>
      <c r="BG76" s="2">
        <f t="shared" si="30"/>
        <v>1</v>
      </c>
      <c r="BH76" s="2">
        <f t="shared" si="52"/>
        <v>0.98423798216255631</v>
      </c>
      <c r="BI76" s="2">
        <f t="shared" si="31"/>
        <v>1</v>
      </c>
      <c r="BL76" s="2">
        <f t="shared" si="66"/>
        <v>0.38402102787478215</v>
      </c>
      <c r="BM76" s="2">
        <f t="shared" si="32"/>
        <v>0</v>
      </c>
      <c r="BN76" s="2">
        <f t="shared" si="54"/>
        <v>0.99734601574776083</v>
      </c>
      <c r="BO76" s="2">
        <f t="shared" si="33"/>
        <v>1</v>
      </c>
    </row>
    <row r="77" spans="4:67" x14ac:dyDescent="0.45">
      <c r="D77" s="2">
        <f t="shared" si="56"/>
        <v>0.81192184937219403</v>
      </c>
      <c r="E77" s="2">
        <f t="shared" si="55"/>
        <v>1</v>
      </c>
      <c r="F77" s="2">
        <f t="shared" si="56"/>
        <v>0.99275586009691352</v>
      </c>
      <c r="G77" s="2">
        <f t="shared" si="55"/>
        <v>1</v>
      </c>
      <c r="J77" s="2">
        <f t="shared" si="57"/>
        <v>0.35435185297286825</v>
      </c>
      <c r="K77" s="2">
        <f t="shared" si="14"/>
        <v>0</v>
      </c>
      <c r="L77" s="2">
        <f t="shared" si="36"/>
        <v>0.95811052882813985</v>
      </c>
      <c r="M77" s="2">
        <f t="shared" si="15"/>
        <v>1</v>
      </c>
      <c r="P77" s="2">
        <f t="shared" si="58"/>
        <v>0.43200229447442201</v>
      </c>
      <c r="Q77" s="2">
        <f t="shared" si="16"/>
        <v>0</v>
      </c>
      <c r="R77" s="2">
        <f t="shared" si="38"/>
        <v>0.99541322066919335</v>
      </c>
      <c r="S77" s="2">
        <f t="shared" si="17"/>
        <v>1</v>
      </c>
      <c r="V77" s="2">
        <f t="shared" si="59"/>
        <v>0.39950836973104015</v>
      </c>
      <c r="W77" s="2">
        <f t="shared" si="18"/>
        <v>0</v>
      </c>
      <c r="X77" s="2">
        <f t="shared" si="40"/>
        <v>0.98834155449369143</v>
      </c>
      <c r="Y77" s="2">
        <f t="shared" si="19"/>
        <v>1</v>
      </c>
      <c r="AB77" s="2">
        <f t="shared" si="60"/>
        <v>0.38510443989928023</v>
      </c>
      <c r="AC77" s="2">
        <f t="shared" si="20"/>
        <v>0</v>
      </c>
      <c r="AD77" s="2">
        <f t="shared" si="42"/>
        <v>0.95766518239616472</v>
      </c>
      <c r="AE77" s="2">
        <f t="shared" si="21"/>
        <v>1</v>
      </c>
      <c r="AH77" s="2">
        <f t="shared" si="61"/>
        <v>0.73733882263966033</v>
      </c>
      <c r="AI77" s="2">
        <f t="shared" si="22"/>
        <v>1</v>
      </c>
      <c r="AJ77" s="2">
        <f t="shared" si="44"/>
        <v>0.94587213735826503</v>
      </c>
      <c r="AK77" s="2">
        <f t="shared" si="23"/>
        <v>1</v>
      </c>
      <c r="AN77" s="2">
        <f t="shared" si="62"/>
        <v>0.39386348236269181</v>
      </c>
      <c r="AO77" s="2">
        <f t="shared" si="24"/>
        <v>0</v>
      </c>
      <c r="AP77" s="2">
        <f t="shared" si="46"/>
        <v>0.91103829390993341</v>
      </c>
      <c r="AQ77" s="2">
        <f t="shared" si="25"/>
        <v>1</v>
      </c>
      <c r="AT77" s="2">
        <f t="shared" si="63"/>
        <v>0.76324292643804015</v>
      </c>
      <c r="AU77" s="2">
        <f t="shared" si="26"/>
        <v>1</v>
      </c>
      <c r="AV77" s="2">
        <f t="shared" si="48"/>
        <v>1</v>
      </c>
      <c r="AW77" s="2">
        <f t="shared" si="27"/>
        <v>1</v>
      </c>
      <c r="AZ77" s="2">
        <f t="shared" si="64"/>
        <v>0.56232471787236116</v>
      </c>
      <c r="BA77" s="2">
        <f t="shared" si="28"/>
        <v>1</v>
      </c>
      <c r="BB77" s="2">
        <f t="shared" si="50"/>
        <v>1</v>
      </c>
      <c r="BC77" s="2">
        <f t="shared" si="29"/>
        <v>1</v>
      </c>
      <c r="BF77" s="2">
        <f t="shared" si="65"/>
        <v>0.68749563113321688</v>
      </c>
      <c r="BG77" s="2">
        <f t="shared" si="30"/>
        <v>1</v>
      </c>
      <c r="BH77" s="2">
        <f t="shared" si="52"/>
        <v>0.99251579421913916</v>
      </c>
      <c r="BI77" s="2">
        <f t="shared" si="31"/>
        <v>1</v>
      </c>
      <c r="BL77" s="2">
        <f t="shared" si="66"/>
        <v>0.32836782363994227</v>
      </c>
      <c r="BM77" s="2">
        <f t="shared" si="32"/>
        <v>0</v>
      </c>
      <c r="BN77" s="2">
        <f t="shared" si="54"/>
        <v>1</v>
      </c>
      <c r="BO77" s="2">
        <f t="shared" si="33"/>
        <v>1</v>
      </c>
    </row>
    <row r="78" spans="4:67" x14ac:dyDescent="0.45">
      <c r="D78" s="2">
        <f t="shared" si="56"/>
        <v>0.75193994965383848</v>
      </c>
      <c r="E78" s="2">
        <f t="shared" si="55"/>
        <v>1</v>
      </c>
      <c r="F78" s="2">
        <f t="shared" si="56"/>
        <v>0.98306654373088431</v>
      </c>
      <c r="G78" s="2">
        <f t="shared" si="55"/>
        <v>1</v>
      </c>
      <c r="J78" s="2">
        <f t="shared" si="57"/>
        <v>0.48171241086237993</v>
      </c>
      <c r="K78" s="2">
        <f t="shared" si="14"/>
        <v>0</v>
      </c>
      <c r="L78" s="2">
        <f t="shared" si="36"/>
        <v>0.93903103779250308</v>
      </c>
      <c r="M78" s="2">
        <f t="shared" si="15"/>
        <v>1</v>
      </c>
      <c r="P78" s="2">
        <f t="shared" si="58"/>
        <v>0.34774503215357239</v>
      </c>
      <c r="Q78" s="2">
        <f t="shared" si="16"/>
        <v>0</v>
      </c>
      <c r="R78" s="2">
        <f t="shared" si="38"/>
        <v>0.98814532944225775</v>
      </c>
      <c r="S78" s="2">
        <f t="shared" si="17"/>
        <v>1</v>
      </c>
      <c r="V78" s="2">
        <f t="shared" si="59"/>
        <v>0.37959499279011932</v>
      </c>
      <c r="W78" s="2">
        <f t="shared" si="18"/>
        <v>0</v>
      </c>
      <c r="X78" s="2">
        <f t="shared" si="40"/>
        <v>0.96001172736952012</v>
      </c>
      <c r="Y78" s="2">
        <f t="shared" si="19"/>
        <v>1</v>
      </c>
      <c r="AB78" s="2">
        <f t="shared" si="60"/>
        <v>0.30498084514768059</v>
      </c>
      <c r="AC78" s="2">
        <f t="shared" si="20"/>
        <v>0</v>
      </c>
      <c r="AD78" s="2">
        <f t="shared" si="42"/>
        <v>0.90140144881915429</v>
      </c>
      <c r="AE78" s="2">
        <f t="shared" si="21"/>
        <v>1</v>
      </c>
      <c r="AH78" s="2">
        <f t="shared" si="61"/>
        <v>0.65175570811519012</v>
      </c>
      <c r="AI78" s="2">
        <f t="shared" si="22"/>
        <v>1</v>
      </c>
      <c r="AJ78" s="2">
        <f t="shared" si="44"/>
        <v>0.91647836788706416</v>
      </c>
      <c r="AK78" s="2">
        <f t="shared" si="23"/>
        <v>1</v>
      </c>
      <c r="AN78" s="2">
        <f t="shared" si="62"/>
        <v>0.26667176892018268</v>
      </c>
      <c r="AO78" s="2">
        <f t="shared" si="24"/>
        <v>0</v>
      </c>
      <c r="AP78" s="2">
        <f t="shared" si="46"/>
        <v>0.94533880826282313</v>
      </c>
      <c r="AQ78" s="2">
        <f t="shared" si="25"/>
        <v>1</v>
      </c>
      <c r="AT78" s="2">
        <f t="shared" si="63"/>
        <v>0.53270919929360772</v>
      </c>
      <c r="AU78" s="2">
        <f t="shared" si="26"/>
        <v>1</v>
      </c>
      <c r="AV78" s="2">
        <f t="shared" si="48"/>
        <v>0.99929473666646285</v>
      </c>
      <c r="AW78" s="2">
        <f t="shared" si="27"/>
        <v>1</v>
      </c>
      <c r="AZ78" s="2">
        <f t="shared" si="64"/>
        <v>0.57306880423197248</v>
      </c>
      <c r="BA78" s="2">
        <f t="shared" si="28"/>
        <v>1</v>
      </c>
      <c r="BB78" s="2">
        <f t="shared" si="50"/>
        <v>0.98521133062866495</v>
      </c>
      <c r="BC78" s="2">
        <f t="shared" si="29"/>
        <v>1</v>
      </c>
      <c r="BF78" s="2">
        <f t="shared" si="65"/>
        <v>0.5424223685979298</v>
      </c>
      <c r="BG78" s="2">
        <f t="shared" si="30"/>
        <v>1</v>
      </c>
      <c r="BH78" s="2">
        <f t="shared" si="52"/>
        <v>0.99772513384315265</v>
      </c>
      <c r="BI78" s="2">
        <f t="shared" si="31"/>
        <v>1</v>
      </c>
      <c r="BL78" s="2">
        <f t="shared" si="66"/>
        <v>0.29811081033335179</v>
      </c>
      <c r="BM78" s="2">
        <f t="shared" si="32"/>
        <v>0</v>
      </c>
      <c r="BN78" s="2">
        <f t="shared" si="54"/>
        <v>0.99915686862079811</v>
      </c>
      <c r="BO78" s="2">
        <f t="shared" si="33"/>
        <v>1</v>
      </c>
    </row>
    <row r="79" spans="4:67" x14ac:dyDescent="0.45">
      <c r="D79" s="2">
        <f t="shared" si="56"/>
        <v>0.82605730741832695</v>
      </c>
      <c r="E79" s="2">
        <f t="shared" si="55"/>
        <v>1</v>
      </c>
      <c r="F79" s="2">
        <f t="shared" si="56"/>
        <v>0.96089951624498882</v>
      </c>
      <c r="G79" s="2">
        <f t="shared" si="55"/>
        <v>1</v>
      </c>
      <c r="J79" s="2">
        <f t="shared" si="57"/>
        <v>0.3942128648740269</v>
      </c>
      <c r="K79" s="2">
        <f t="shared" si="14"/>
        <v>0</v>
      </c>
      <c r="L79" s="2">
        <f t="shared" si="36"/>
        <v>0.91654544801285254</v>
      </c>
      <c r="M79" s="2">
        <f t="shared" si="15"/>
        <v>1</v>
      </c>
      <c r="P79" s="2">
        <f t="shared" si="58"/>
        <v>0.24574355311736409</v>
      </c>
      <c r="Q79" s="2">
        <f t="shared" si="16"/>
        <v>0</v>
      </c>
      <c r="R79" s="2">
        <f t="shared" si="38"/>
        <v>0.9740180491033732</v>
      </c>
      <c r="S79" s="2">
        <f t="shared" si="17"/>
        <v>1</v>
      </c>
      <c r="V79" s="2">
        <f t="shared" si="59"/>
        <v>0.43046906020772818</v>
      </c>
      <c r="W79" s="2">
        <f t="shared" si="18"/>
        <v>0</v>
      </c>
      <c r="X79" s="2">
        <f t="shared" si="40"/>
        <v>0.89092106142981331</v>
      </c>
      <c r="Y79" s="2">
        <f t="shared" si="19"/>
        <v>1</v>
      </c>
      <c r="AB79" s="2">
        <f t="shared" si="60"/>
        <v>0.36332947221306383</v>
      </c>
      <c r="AC79" s="2">
        <f t="shared" si="20"/>
        <v>0</v>
      </c>
      <c r="AD79" s="2">
        <f t="shared" si="42"/>
        <v>0.82634748229215371</v>
      </c>
      <c r="AE79" s="2">
        <f t="shared" si="21"/>
        <v>1</v>
      </c>
      <c r="AH79" s="2">
        <f t="shared" si="61"/>
        <v>0.77973359466124126</v>
      </c>
      <c r="AI79" s="2">
        <f t="shared" si="22"/>
        <v>1</v>
      </c>
      <c r="AJ79" s="2">
        <f t="shared" si="44"/>
        <v>0.8863335321700323</v>
      </c>
      <c r="AK79" s="2">
        <f t="shared" si="23"/>
        <v>1</v>
      </c>
      <c r="AN79" s="2">
        <f t="shared" si="62"/>
        <v>0.23742465620455805</v>
      </c>
      <c r="AO79" s="2">
        <f t="shared" si="24"/>
        <v>0</v>
      </c>
      <c r="AP79" s="2">
        <f t="shared" si="46"/>
        <v>0.97455108859012451</v>
      </c>
      <c r="AQ79" s="2">
        <f t="shared" si="25"/>
        <v>1</v>
      </c>
      <c r="AT79" s="2">
        <f t="shared" si="63"/>
        <v>0.45732727707387033</v>
      </c>
      <c r="AU79" s="2">
        <f t="shared" si="26"/>
        <v>0</v>
      </c>
      <c r="AV79" s="2">
        <f t="shared" si="48"/>
        <v>0.99009405365118397</v>
      </c>
      <c r="AW79" s="2">
        <f t="shared" si="27"/>
        <v>1</v>
      </c>
      <c r="AZ79" s="2">
        <f t="shared" si="64"/>
        <v>0.30200662632913855</v>
      </c>
      <c r="BA79" s="2">
        <f t="shared" si="28"/>
        <v>0</v>
      </c>
      <c r="BB79" s="2">
        <f t="shared" si="50"/>
        <v>0.96107493522432841</v>
      </c>
      <c r="BC79" s="2">
        <f t="shared" si="29"/>
        <v>1</v>
      </c>
      <c r="BF79" s="2">
        <f t="shared" si="65"/>
        <v>0.52460008065600217</v>
      </c>
      <c r="BG79" s="2">
        <f t="shared" si="30"/>
        <v>1</v>
      </c>
      <c r="BH79" s="2">
        <f t="shared" si="52"/>
        <v>1</v>
      </c>
      <c r="BI79" s="2">
        <f t="shared" si="31"/>
        <v>1</v>
      </c>
      <c r="BL79" s="2">
        <f t="shared" si="66"/>
        <v>0.26892803163460322</v>
      </c>
      <c r="BM79" s="2">
        <f t="shared" si="32"/>
        <v>0</v>
      </c>
      <c r="BN79" s="2">
        <f t="shared" si="54"/>
        <v>0.99347405571970659</v>
      </c>
      <c r="BO79" s="2">
        <f t="shared" si="33"/>
        <v>1</v>
      </c>
    </row>
    <row r="80" spans="4:67" x14ac:dyDescent="0.45">
      <c r="D80" s="2">
        <f t="shared" si="56"/>
        <v>0.70391843212014127</v>
      </c>
      <c r="E80" s="2">
        <f t="shared" si="55"/>
        <v>1</v>
      </c>
      <c r="F80" s="2">
        <f t="shared" si="56"/>
        <v>0.91237271475513715</v>
      </c>
      <c r="G80" s="2">
        <f t="shared" si="55"/>
        <v>1</v>
      </c>
      <c r="J80" s="2">
        <f t="shared" si="57"/>
        <v>0.27982856520212601</v>
      </c>
      <c r="K80" s="2">
        <f t="shared" si="14"/>
        <v>0</v>
      </c>
      <c r="L80" s="2">
        <f t="shared" si="36"/>
        <v>0.89167107228464237</v>
      </c>
      <c r="M80" s="2">
        <f t="shared" si="15"/>
        <v>1</v>
      </c>
      <c r="P80" s="2">
        <f t="shared" si="58"/>
        <v>0.21319069725590983</v>
      </c>
      <c r="Q80" s="2">
        <f t="shared" si="16"/>
        <v>0</v>
      </c>
      <c r="R80" s="2">
        <f t="shared" si="38"/>
        <v>0.94182646059779163</v>
      </c>
      <c r="S80" s="2">
        <f t="shared" si="17"/>
        <v>1</v>
      </c>
      <c r="V80" s="2">
        <f t="shared" si="59"/>
        <v>0.37083342040918688</v>
      </c>
      <c r="W80" s="2">
        <f t="shared" si="18"/>
        <v>0</v>
      </c>
      <c r="X80" s="2">
        <f t="shared" si="40"/>
        <v>0.77766450464722736</v>
      </c>
      <c r="Y80" s="2">
        <f t="shared" si="19"/>
        <v>1</v>
      </c>
      <c r="AB80" s="2">
        <f t="shared" si="60"/>
        <v>0.43425640367282986</v>
      </c>
      <c r="AC80" s="2">
        <f t="shared" si="20"/>
        <v>0</v>
      </c>
      <c r="AD80" s="2">
        <f t="shared" si="42"/>
        <v>0.75762178505684941</v>
      </c>
      <c r="AE80" s="2">
        <f t="shared" si="21"/>
        <v>1</v>
      </c>
      <c r="AH80" s="2">
        <f t="shared" si="61"/>
        <v>1</v>
      </c>
      <c r="AI80" s="2">
        <f t="shared" si="22"/>
        <v>1</v>
      </c>
      <c r="AJ80" s="2">
        <f t="shared" si="44"/>
        <v>0.85130676585509779</v>
      </c>
      <c r="AK80" s="2">
        <f t="shared" si="23"/>
        <v>1</v>
      </c>
      <c r="AN80" s="2">
        <f t="shared" si="62"/>
        <v>0.23362783291737521</v>
      </c>
      <c r="AO80" s="2">
        <f t="shared" si="24"/>
        <v>0</v>
      </c>
      <c r="AP80" s="2">
        <f t="shared" si="46"/>
        <v>0.99534196007046782</v>
      </c>
      <c r="AQ80" s="2">
        <f t="shared" si="25"/>
        <v>1</v>
      </c>
      <c r="AT80" s="2">
        <f t="shared" si="63"/>
        <v>0.37030067940126316</v>
      </c>
      <c r="AU80" s="2">
        <f t="shared" si="26"/>
        <v>0</v>
      </c>
      <c r="AV80" s="2">
        <f t="shared" si="48"/>
        <v>0.97004855637935161</v>
      </c>
      <c r="AW80" s="2">
        <f t="shared" si="27"/>
        <v>1</v>
      </c>
      <c r="AZ80" s="2">
        <f t="shared" si="64"/>
        <v>0.29566005498049791</v>
      </c>
      <c r="BA80" s="2">
        <f t="shared" si="28"/>
        <v>0</v>
      </c>
      <c r="BB80" s="2">
        <f t="shared" si="50"/>
        <v>0.93680110459566335</v>
      </c>
      <c r="BC80" s="2">
        <f t="shared" si="29"/>
        <v>1</v>
      </c>
      <c r="BF80" s="2">
        <f t="shared" si="65"/>
        <v>0.41385132410270198</v>
      </c>
      <c r="BG80" s="2">
        <f t="shared" si="30"/>
        <v>0</v>
      </c>
      <c r="BH80" s="2">
        <f t="shared" si="52"/>
        <v>0.99659704952975703</v>
      </c>
      <c r="BI80" s="2">
        <f t="shared" si="31"/>
        <v>1</v>
      </c>
      <c r="BL80" s="2">
        <f t="shared" si="66"/>
        <v>0.24491835281647542</v>
      </c>
      <c r="BM80" s="2">
        <f t="shared" si="32"/>
        <v>0</v>
      </c>
      <c r="BN80" s="2">
        <f t="shared" si="54"/>
        <v>0.97775744237975715</v>
      </c>
      <c r="BO80" s="2">
        <f t="shared" si="33"/>
        <v>1</v>
      </c>
    </row>
    <row r="81" spans="4:67" x14ac:dyDescent="0.45">
      <c r="D81" s="2">
        <f t="shared" si="56"/>
        <v>0.65650025730792538</v>
      </c>
      <c r="E81" s="2">
        <f t="shared" si="55"/>
        <v>1</v>
      </c>
      <c r="F81" s="2">
        <f t="shared" si="56"/>
        <v>0.82672858135085836</v>
      </c>
      <c r="G81" s="2">
        <f t="shared" si="55"/>
        <v>1</v>
      </c>
      <c r="J81" s="2">
        <f t="shared" si="57"/>
        <v>0.35262539801687709</v>
      </c>
      <c r="K81" s="2">
        <f t="shared" si="14"/>
        <v>0</v>
      </c>
      <c r="L81" s="2">
        <f t="shared" si="36"/>
        <v>0.85881115040523126</v>
      </c>
      <c r="M81" s="2">
        <f t="shared" si="15"/>
        <v>1</v>
      </c>
      <c r="P81" s="2">
        <f t="shared" si="58"/>
        <v>0.19435407451980533</v>
      </c>
      <c r="Q81" s="2">
        <f t="shared" si="16"/>
        <v>0</v>
      </c>
      <c r="R81" s="2">
        <f t="shared" si="38"/>
        <v>0.88948345262338435</v>
      </c>
      <c r="S81" s="2">
        <f t="shared" si="17"/>
        <v>1</v>
      </c>
      <c r="V81" s="2">
        <f t="shared" si="59"/>
        <v>0.40089026352636309</v>
      </c>
      <c r="W81" s="2">
        <f t="shared" si="18"/>
        <v>0</v>
      </c>
      <c r="X81" s="2">
        <f t="shared" si="40"/>
        <v>0.64958105515464182</v>
      </c>
      <c r="Y81" s="2">
        <f t="shared" si="19"/>
        <v>1</v>
      </c>
      <c r="AB81" s="2">
        <f t="shared" si="60"/>
        <v>0.53080386189832907</v>
      </c>
      <c r="AC81" s="2">
        <f t="shared" si="20"/>
        <v>1</v>
      </c>
      <c r="AD81" s="2">
        <f t="shared" si="42"/>
        <v>0.66476370352486225</v>
      </c>
      <c r="AE81" s="2">
        <f t="shared" si="21"/>
        <v>1</v>
      </c>
      <c r="AH81" s="2">
        <f t="shared" si="61"/>
        <v>0.70984080656586368</v>
      </c>
      <c r="AI81" s="2">
        <f t="shared" si="22"/>
        <v>1</v>
      </c>
      <c r="AJ81" s="2">
        <f t="shared" si="44"/>
        <v>0.81579972588636673</v>
      </c>
      <c r="AK81" s="2">
        <f t="shared" si="23"/>
        <v>1</v>
      </c>
      <c r="AN81" s="2">
        <f t="shared" si="62"/>
        <v>0.22797553158326037</v>
      </c>
      <c r="AO81" s="2">
        <f t="shared" si="24"/>
        <v>0</v>
      </c>
      <c r="AP81" s="2">
        <f t="shared" si="46"/>
        <v>1</v>
      </c>
      <c r="AQ81" s="2">
        <f t="shared" si="25"/>
        <v>1</v>
      </c>
      <c r="AT81" s="2">
        <f t="shared" si="63"/>
        <v>0.28352599744485485</v>
      </c>
      <c r="AU81" s="2">
        <f t="shared" si="26"/>
        <v>0</v>
      </c>
      <c r="AV81" s="2">
        <f t="shared" si="48"/>
        <v>0.93933845409392025</v>
      </c>
      <c r="AW81" s="2">
        <f t="shared" si="27"/>
        <v>1</v>
      </c>
      <c r="AZ81" s="2">
        <f t="shared" si="64"/>
        <v>0.38227861563822924</v>
      </c>
      <c r="BA81" s="2">
        <f t="shared" si="28"/>
        <v>0</v>
      </c>
      <c r="BB81" s="2">
        <f t="shared" si="50"/>
        <v>0.91753140767762176</v>
      </c>
      <c r="BC81" s="2">
        <f t="shared" si="29"/>
        <v>1</v>
      </c>
      <c r="BF81" s="2">
        <f t="shared" si="65"/>
        <v>0.4063314961688399</v>
      </c>
      <c r="BG81" s="2">
        <f t="shared" si="30"/>
        <v>0</v>
      </c>
      <c r="BH81" s="2">
        <f t="shared" si="52"/>
        <v>0.97983575258597222</v>
      </c>
      <c r="BI81" s="2">
        <f t="shared" si="31"/>
        <v>1</v>
      </c>
      <c r="BL81" s="2">
        <f t="shared" si="66"/>
        <v>0.2502431303410606</v>
      </c>
      <c r="BM81" s="2">
        <f t="shared" si="32"/>
        <v>0</v>
      </c>
      <c r="BN81" s="2">
        <f t="shared" si="54"/>
        <v>0.94140505427725385</v>
      </c>
      <c r="BO81" s="2">
        <f t="shared" si="33"/>
        <v>1</v>
      </c>
    </row>
    <row r="82" spans="4:67" x14ac:dyDescent="0.45">
      <c r="D82" s="2">
        <f t="shared" si="56"/>
        <v>0.51317847536815309</v>
      </c>
      <c r="E82" s="2">
        <f t="shared" si="55"/>
        <v>1</v>
      </c>
      <c r="F82" s="2">
        <f t="shared" si="56"/>
        <v>0.71883923167843899</v>
      </c>
      <c r="G82" s="2">
        <f t="shared" si="55"/>
        <v>1</v>
      </c>
      <c r="J82" s="2">
        <f t="shared" si="57"/>
        <v>0.26647941208518466</v>
      </c>
      <c r="K82" s="2">
        <f t="shared" si="14"/>
        <v>0</v>
      </c>
      <c r="L82" s="2">
        <f t="shared" si="36"/>
        <v>0.81911644689904384</v>
      </c>
      <c r="M82" s="2">
        <f t="shared" si="15"/>
        <v>1</v>
      </c>
      <c r="P82" s="2">
        <f t="shared" si="58"/>
        <v>0.18458709301900536</v>
      </c>
      <c r="Q82" s="2">
        <f t="shared" si="16"/>
        <v>0</v>
      </c>
      <c r="R82" s="2">
        <f t="shared" si="38"/>
        <v>0.8131199120960213</v>
      </c>
      <c r="S82" s="2">
        <f t="shared" si="17"/>
        <v>1</v>
      </c>
      <c r="V82" s="2">
        <f t="shared" si="59"/>
        <v>0.35899458736494538</v>
      </c>
      <c r="W82" s="2">
        <f t="shared" si="18"/>
        <v>0</v>
      </c>
      <c r="X82" s="2">
        <f t="shared" si="40"/>
        <v>0.5383654721552128</v>
      </c>
      <c r="Y82" s="2">
        <f t="shared" si="19"/>
        <v>1</v>
      </c>
      <c r="AB82" s="2">
        <f t="shared" si="60"/>
        <v>0.75057552088652102</v>
      </c>
      <c r="AC82" s="2">
        <f t="shared" si="20"/>
        <v>1</v>
      </c>
      <c r="AD82" s="2">
        <f t="shared" si="42"/>
        <v>0.57770925208862434</v>
      </c>
      <c r="AE82" s="2">
        <f t="shared" si="21"/>
        <v>1</v>
      </c>
      <c r="AH82" s="2">
        <f t="shared" si="61"/>
        <v>0.68261441528768252</v>
      </c>
      <c r="AI82" s="2">
        <f t="shared" si="22"/>
        <v>1</v>
      </c>
      <c r="AJ82" s="2">
        <f t="shared" si="44"/>
        <v>0.77809696673977213</v>
      </c>
      <c r="AK82" s="2">
        <f t="shared" si="23"/>
        <v>1</v>
      </c>
      <c r="AN82" s="2">
        <f t="shared" si="62"/>
        <v>0.19000729871143207</v>
      </c>
      <c r="AO82" s="2">
        <f t="shared" si="24"/>
        <v>0</v>
      </c>
      <c r="AP82" s="2">
        <f t="shared" si="46"/>
        <v>0.97026684198827085</v>
      </c>
      <c r="AQ82" s="2">
        <f t="shared" si="25"/>
        <v>1</v>
      </c>
      <c r="AT82" s="2">
        <f t="shared" si="63"/>
        <v>0.19893424228636644</v>
      </c>
      <c r="AU82" s="2">
        <f t="shared" si="26"/>
        <v>0</v>
      </c>
      <c r="AV82" s="2">
        <f t="shared" si="48"/>
        <v>0.89471219360257193</v>
      </c>
      <c r="AW82" s="2">
        <f t="shared" si="27"/>
        <v>1</v>
      </c>
      <c r="AZ82" s="2">
        <f t="shared" si="64"/>
        <v>0.32405200258024541</v>
      </c>
      <c r="BA82" s="2">
        <f t="shared" si="28"/>
        <v>0</v>
      </c>
      <c r="BB82" s="2">
        <f t="shared" si="50"/>
        <v>0.89647398745397511</v>
      </c>
      <c r="BC82" s="2">
        <f t="shared" si="29"/>
        <v>1</v>
      </c>
      <c r="BF82" s="2">
        <f t="shared" si="65"/>
        <v>0.28394945557198548</v>
      </c>
      <c r="BG82" s="2">
        <f t="shared" si="30"/>
        <v>0</v>
      </c>
      <c r="BH82" s="2">
        <f t="shared" si="52"/>
        <v>0.94053250565600288</v>
      </c>
      <c r="BI82" s="2">
        <f t="shared" si="31"/>
        <v>1</v>
      </c>
      <c r="BL82" s="2">
        <f t="shared" si="66"/>
        <v>0.27734881753893209</v>
      </c>
      <c r="BM82" s="2">
        <f t="shared" si="32"/>
        <v>0</v>
      </c>
      <c r="BN82" s="2">
        <f t="shared" si="54"/>
        <v>0.87123611652612687</v>
      </c>
      <c r="BO82" s="2">
        <f t="shared" si="33"/>
        <v>1</v>
      </c>
    </row>
    <row r="83" spans="4:67" x14ac:dyDescent="0.45">
      <c r="D83" s="2">
        <f t="shared" si="56"/>
        <v>0.34730232286947771</v>
      </c>
      <c r="E83" s="2">
        <f t="shared" si="55"/>
        <v>0</v>
      </c>
      <c r="F83" s="2">
        <f t="shared" si="56"/>
        <v>0.61202218530538299</v>
      </c>
      <c r="G83" s="2">
        <f t="shared" si="55"/>
        <v>1</v>
      </c>
      <c r="J83" s="2">
        <f t="shared" si="57"/>
        <v>0.32491736988026199</v>
      </c>
      <c r="K83" s="2">
        <f t="shared" si="14"/>
        <v>0</v>
      </c>
      <c r="L83" s="2">
        <f t="shared" si="36"/>
        <v>0.77361556663090847</v>
      </c>
      <c r="M83" s="2">
        <f t="shared" si="15"/>
        <v>1</v>
      </c>
      <c r="P83" s="2">
        <f t="shared" si="58"/>
        <v>0.15965577259958894</v>
      </c>
      <c r="Q83" s="2">
        <f t="shared" si="16"/>
        <v>0</v>
      </c>
      <c r="R83" s="2">
        <f t="shared" si="38"/>
        <v>0.73542544532305631</v>
      </c>
      <c r="S83" s="2">
        <f t="shared" si="17"/>
        <v>1</v>
      </c>
      <c r="V83" s="2">
        <f t="shared" si="59"/>
        <v>0.31223224175043363</v>
      </c>
      <c r="W83" s="2">
        <f t="shared" si="18"/>
        <v>0</v>
      </c>
      <c r="X83" s="2">
        <f t="shared" si="40"/>
        <v>0.49445778918510214</v>
      </c>
      <c r="Y83" s="2">
        <f t="shared" si="19"/>
        <v>0</v>
      </c>
      <c r="AB83" s="2">
        <f t="shared" si="60"/>
        <v>0.68596545999363945</v>
      </c>
      <c r="AC83" s="2">
        <f t="shared" si="20"/>
        <v>1</v>
      </c>
      <c r="AD83" s="2">
        <f t="shared" si="42"/>
        <v>0.52481339653452896</v>
      </c>
      <c r="AE83" s="2">
        <f t="shared" si="21"/>
        <v>1</v>
      </c>
      <c r="AH83" s="2">
        <f t="shared" si="61"/>
        <v>0.6107829717883031</v>
      </c>
      <c r="AI83" s="2">
        <f t="shared" si="22"/>
        <v>1</v>
      </c>
      <c r="AJ83" s="2">
        <f t="shared" si="44"/>
        <v>0.74011319641276452</v>
      </c>
      <c r="AK83" s="2">
        <f t="shared" si="23"/>
        <v>1</v>
      </c>
      <c r="AN83" s="2">
        <f t="shared" si="62"/>
        <v>0.15922260323196646</v>
      </c>
      <c r="AO83" s="2">
        <f t="shared" si="24"/>
        <v>0</v>
      </c>
      <c r="AP83" s="2">
        <f t="shared" si="46"/>
        <v>0.89630442259436893</v>
      </c>
      <c r="AQ83" s="2">
        <f t="shared" si="25"/>
        <v>1</v>
      </c>
      <c r="AT83" s="2">
        <f t="shared" si="63"/>
        <v>0.14632190201506864</v>
      </c>
      <c r="AU83" s="2">
        <f t="shared" si="26"/>
        <v>0</v>
      </c>
      <c r="AV83" s="2">
        <f t="shared" si="48"/>
        <v>0.84089637412328766</v>
      </c>
      <c r="AW83" s="2">
        <f t="shared" si="27"/>
        <v>1</v>
      </c>
      <c r="AZ83" s="2">
        <f t="shared" si="64"/>
        <v>0.33274530249678047</v>
      </c>
      <c r="BA83" s="2">
        <f t="shared" si="28"/>
        <v>0</v>
      </c>
      <c r="BB83" s="2">
        <f t="shared" si="50"/>
        <v>0.86799399972726032</v>
      </c>
      <c r="BC83" s="2">
        <f t="shared" si="29"/>
        <v>1</v>
      </c>
      <c r="BF83" s="2">
        <f t="shared" si="65"/>
        <v>0.25518322355155265</v>
      </c>
      <c r="BG83" s="2">
        <f t="shared" si="30"/>
        <v>0</v>
      </c>
      <c r="BH83" s="2">
        <f t="shared" si="52"/>
        <v>0.88691318321294199</v>
      </c>
      <c r="BI83" s="2">
        <f t="shared" si="31"/>
        <v>1</v>
      </c>
      <c r="BL83" s="2">
        <f t="shared" si="66"/>
        <v>0.29184563141618741</v>
      </c>
      <c r="BM83" s="2">
        <f t="shared" si="32"/>
        <v>0</v>
      </c>
      <c r="BN83" s="2">
        <f t="shared" si="54"/>
        <v>0.76818720309155342</v>
      </c>
      <c r="BO83" s="2">
        <f t="shared" si="33"/>
        <v>1</v>
      </c>
    </row>
    <row r="84" spans="4:67" x14ac:dyDescent="0.45">
      <c r="D84" s="2">
        <f t="shared" si="56"/>
        <v>0.257860566990055</v>
      </c>
      <c r="E84" s="2">
        <f t="shared" si="55"/>
        <v>0</v>
      </c>
      <c r="F84" s="2">
        <f t="shared" si="56"/>
        <v>0.56931181686359411</v>
      </c>
      <c r="G84" s="2">
        <f t="shared" si="55"/>
        <v>1</v>
      </c>
      <c r="J84" s="2">
        <f t="shared" si="57"/>
        <v>0.17594755257454872</v>
      </c>
      <c r="K84" s="2">
        <f t="shared" si="14"/>
        <v>0</v>
      </c>
      <c r="L84" s="2">
        <f t="shared" si="36"/>
        <v>0.71328203996366013</v>
      </c>
      <c r="M84" s="2">
        <f t="shared" si="15"/>
        <v>1</v>
      </c>
      <c r="P84" s="2">
        <f t="shared" si="58"/>
        <v>0.15271330035963637</v>
      </c>
      <c r="Q84" s="2">
        <f t="shared" si="16"/>
        <v>0</v>
      </c>
      <c r="R84" s="2">
        <f t="shared" si="38"/>
        <v>0.6497991446796908</v>
      </c>
      <c r="S84" s="2">
        <f t="shared" si="17"/>
        <v>1</v>
      </c>
      <c r="V84" s="2">
        <f t="shared" si="59"/>
        <v>0.36583613717581664</v>
      </c>
      <c r="W84" s="2">
        <f t="shared" si="18"/>
        <v>0</v>
      </c>
      <c r="X84" s="2">
        <f t="shared" si="40"/>
        <v>0.46391107773497176</v>
      </c>
      <c r="Y84" s="2">
        <f t="shared" si="19"/>
        <v>0</v>
      </c>
      <c r="AB84" s="2">
        <f t="shared" si="60"/>
        <v>0.85467696428415119</v>
      </c>
      <c r="AC84" s="2">
        <f t="shared" si="20"/>
        <v>1</v>
      </c>
      <c r="AD84" s="2">
        <f t="shared" si="42"/>
        <v>0.52080270815696794</v>
      </c>
      <c r="AE84" s="2">
        <f t="shared" si="21"/>
        <v>1</v>
      </c>
      <c r="AH84" s="2">
        <f t="shared" si="61"/>
        <v>0.65457581261084685</v>
      </c>
      <c r="AI84" s="2">
        <f t="shared" si="22"/>
        <v>1</v>
      </c>
      <c r="AJ84" s="2">
        <f t="shared" si="44"/>
        <v>0.69924906148652355</v>
      </c>
      <c r="AK84" s="2">
        <f t="shared" si="23"/>
        <v>1</v>
      </c>
      <c r="AN84" s="2">
        <f t="shared" si="62"/>
        <v>0.10192697181876048</v>
      </c>
      <c r="AO84" s="2">
        <f t="shared" si="24"/>
        <v>0</v>
      </c>
      <c r="AP84" s="2">
        <f t="shared" si="46"/>
        <v>0.8053664778162507</v>
      </c>
      <c r="AQ84" s="2">
        <f t="shared" si="25"/>
        <v>1</v>
      </c>
      <c r="AT84" s="2">
        <f t="shared" si="63"/>
        <v>0.1281389854994229</v>
      </c>
      <c r="AU84" s="2">
        <f t="shared" si="26"/>
        <v>0</v>
      </c>
      <c r="AV84" s="2">
        <f t="shared" si="48"/>
        <v>0.76960915729930868</v>
      </c>
      <c r="AW84" s="2">
        <f t="shared" si="27"/>
        <v>1</v>
      </c>
      <c r="AZ84" s="2">
        <f t="shared" si="64"/>
        <v>0.31150914299322341</v>
      </c>
      <c r="BA84" s="2">
        <f t="shared" si="28"/>
        <v>0</v>
      </c>
      <c r="BB84" s="2">
        <f t="shared" si="50"/>
        <v>0.82785332571935089</v>
      </c>
      <c r="BC84" s="2">
        <f t="shared" si="29"/>
        <v>1</v>
      </c>
      <c r="BF84" s="2">
        <f t="shared" si="65"/>
        <v>0.28168571044495228</v>
      </c>
      <c r="BG84" s="2">
        <f t="shared" si="30"/>
        <v>0</v>
      </c>
      <c r="BH84" s="2">
        <f t="shared" si="52"/>
        <v>0.81902972284027942</v>
      </c>
      <c r="BI84" s="2">
        <f t="shared" si="31"/>
        <v>1</v>
      </c>
      <c r="BL84" s="2">
        <f t="shared" si="66"/>
        <v>0.27048228137452068</v>
      </c>
      <c r="BM84" s="2">
        <f t="shared" si="32"/>
        <v>0</v>
      </c>
      <c r="BN84" s="2">
        <f t="shared" si="54"/>
        <v>0.65385966212449775</v>
      </c>
      <c r="BO84" s="2">
        <f t="shared" si="33"/>
        <v>1</v>
      </c>
    </row>
    <row r="85" spans="4:67" x14ac:dyDescent="0.45">
      <c r="D85" s="2">
        <f t="shared" si="56"/>
        <v>0.17949927624223955</v>
      </c>
      <c r="E85" s="2">
        <f t="shared" si="55"/>
        <v>0</v>
      </c>
      <c r="F85" s="2">
        <f t="shared" si="56"/>
        <v>0.53076576265541298</v>
      </c>
      <c r="G85" s="2">
        <f t="shared" si="55"/>
        <v>1</v>
      </c>
      <c r="J85" s="2">
        <f t="shared" si="57"/>
        <v>0.17665605288327663</v>
      </c>
      <c r="K85" s="2">
        <f t="shared" si="14"/>
        <v>0</v>
      </c>
      <c r="L85" s="2">
        <f t="shared" si="36"/>
        <v>0.64577804924368809</v>
      </c>
      <c r="M85" s="2">
        <f t="shared" si="15"/>
        <v>1</v>
      </c>
      <c r="P85" s="2">
        <f t="shared" si="58"/>
        <v>0.14078681352052796</v>
      </c>
      <c r="Q85" s="2">
        <f t="shared" si="16"/>
        <v>0</v>
      </c>
      <c r="R85" s="2">
        <f t="shared" si="38"/>
        <v>0.54364029108056411</v>
      </c>
      <c r="S85" s="2">
        <f t="shared" si="17"/>
        <v>1</v>
      </c>
      <c r="V85" s="2">
        <f t="shared" si="59"/>
        <v>0.30349417984995092</v>
      </c>
      <c r="W85" s="2">
        <f t="shared" si="18"/>
        <v>0</v>
      </c>
      <c r="X85" s="2">
        <f t="shared" si="40"/>
        <v>0.43012185148418092</v>
      </c>
      <c r="Y85" s="2">
        <f t="shared" si="19"/>
        <v>0</v>
      </c>
      <c r="AB85" s="2">
        <f t="shared" si="60"/>
        <v>0.97784864603058352</v>
      </c>
      <c r="AC85" s="2">
        <f t="shared" si="20"/>
        <v>1</v>
      </c>
      <c r="AD85" s="2">
        <f t="shared" si="42"/>
        <v>0.52180716300590757</v>
      </c>
      <c r="AE85" s="2">
        <f t="shared" si="21"/>
        <v>1</v>
      </c>
      <c r="AH85" s="2">
        <f t="shared" si="61"/>
        <v>0.55686811284678761</v>
      </c>
      <c r="AI85" s="2">
        <f t="shared" si="22"/>
        <v>1</v>
      </c>
      <c r="AJ85" s="2">
        <f t="shared" si="44"/>
        <v>0.65728387366248264</v>
      </c>
      <c r="AK85" s="2">
        <f t="shared" si="23"/>
        <v>1</v>
      </c>
      <c r="AN85" s="2">
        <f t="shared" si="62"/>
        <v>0.12773641011664871</v>
      </c>
      <c r="AO85" s="2">
        <f t="shared" si="24"/>
        <v>0</v>
      </c>
      <c r="AP85" s="2">
        <f t="shared" si="46"/>
        <v>0.68017999586394373</v>
      </c>
      <c r="AQ85" s="2">
        <f t="shared" si="25"/>
        <v>1</v>
      </c>
      <c r="AT85" s="2">
        <f t="shared" si="63"/>
        <v>0.1255614764317424</v>
      </c>
      <c r="AU85" s="2">
        <f t="shared" si="26"/>
        <v>0</v>
      </c>
      <c r="AV85" s="2">
        <f t="shared" si="48"/>
        <v>0.69247960131485997</v>
      </c>
      <c r="AW85" s="2">
        <f t="shared" si="27"/>
        <v>1</v>
      </c>
      <c r="AZ85" s="2">
        <f t="shared" si="64"/>
        <v>0.27238929336881557</v>
      </c>
      <c r="BA85" s="2">
        <f t="shared" si="28"/>
        <v>0</v>
      </c>
      <c r="BB85" s="2">
        <f t="shared" si="50"/>
        <v>0.74917219248602207</v>
      </c>
      <c r="BC85" s="2">
        <f t="shared" si="29"/>
        <v>1</v>
      </c>
      <c r="BF85" s="2">
        <f t="shared" si="65"/>
        <v>0.28396558677241562</v>
      </c>
      <c r="BG85" s="2">
        <f t="shared" si="30"/>
        <v>0</v>
      </c>
      <c r="BH85" s="2">
        <f t="shared" si="52"/>
        <v>0.71573833429937239</v>
      </c>
      <c r="BI85" s="2">
        <f t="shared" si="31"/>
        <v>1</v>
      </c>
      <c r="BL85" s="2">
        <f t="shared" si="66"/>
        <v>0.26098369197660953</v>
      </c>
      <c r="BM85" s="2">
        <f t="shared" si="32"/>
        <v>0</v>
      </c>
      <c r="BN85" s="2">
        <f t="shared" si="54"/>
        <v>0.55424664331676066</v>
      </c>
      <c r="BO85" s="2">
        <f t="shared" si="33"/>
        <v>1</v>
      </c>
    </row>
    <row r="86" spans="4:67" x14ac:dyDescent="0.45">
      <c r="D86" s="2">
        <f t="shared" si="56"/>
        <v>0.1635768590180724</v>
      </c>
      <c r="E86" s="2">
        <f t="shared" si="55"/>
        <v>0</v>
      </c>
      <c r="F86" s="2">
        <f t="shared" si="56"/>
        <v>0.49438462382056791</v>
      </c>
      <c r="G86" s="2">
        <f t="shared" si="55"/>
        <v>0</v>
      </c>
      <c r="J86" s="2">
        <f t="shared" si="57"/>
        <v>0.16205818613266826</v>
      </c>
      <c r="K86" s="2">
        <f t="shared" si="14"/>
        <v>0</v>
      </c>
      <c r="L86" s="2">
        <f t="shared" si="36"/>
        <v>0.59120963726793518</v>
      </c>
      <c r="M86" s="2">
        <f t="shared" si="15"/>
        <v>1</v>
      </c>
      <c r="P86" s="2">
        <f t="shared" si="58"/>
        <v>0.12751190118013594</v>
      </c>
      <c r="Q86" s="2">
        <f t="shared" si="16"/>
        <v>0</v>
      </c>
      <c r="R86" s="2">
        <f t="shared" si="38"/>
        <v>0.44394651561887055</v>
      </c>
      <c r="S86" s="2">
        <f t="shared" si="17"/>
        <v>0</v>
      </c>
      <c r="V86" s="2">
        <f t="shared" si="59"/>
        <v>0.33098838059810665</v>
      </c>
      <c r="W86" s="2">
        <f t="shared" si="18"/>
        <v>0</v>
      </c>
      <c r="X86" s="2">
        <f t="shared" si="40"/>
        <v>0.39752387908464798</v>
      </c>
      <c r="Y86" s="2">
        <f t="shared" si="19"/>
        <v>0</v>
      </c>
      <c r="AB86" s="2">
        <f t="shared" si="60"/>
        <v>1</v>
      </c>
      <c r="AC86" s="2">
        <f t="shared" si="20"/>
        <v>1</v>
      </c>
      <c r="AD86" s="2">
        <f t="shared" si="42"/>
        <v>0.51297285017628891</v>
      </c>
      <c r="AE86" s="2">
        <f t="shared" si="21"/>
        <v>1</v>
      </c>
      <c r="AH86" s="2">
        <f t="shared" si="61"/>
        <v>0.43095404214977706</v>
      </c>
      <c r="AI86" s="2">
        <f t="shared" si="22"/>
        <v>0</v>
      </c>
      <c r="AJ86" s="2">
        <f t="shared" si="44"/>
        <v>0.61338609531132848</v>
      </c>
      <c r="AK86" s="2">
        <f t="shared" si="23"/>
        <v>1</v>
      </c>
      <c r="AN86" s="2">
        <f t="shared" si="62"/>
        <v>0.10818911689325028</v>
      </c>
      <c r="AO86" s="2">
        <f t="shared" si="24"/>
        <v>0</v>
      </c>
      <c r="AP86" s="2">
        <f t="shared" si="46"/>
        <v>0.55295534496811138</v>
      </c>
      <c r="AQ86" s="2">
        <f t="shared" si="25"/>
        <v>1</v>
      </c>
      <c r="AT86" s="2">
        <f t="shared" si="63"/>
        <v>0.10123952814644013</v>
      </c>
      <c r="AU86" s="2">
        <f t="shared" si="26"/>
        <v>0</v>
      </c>
      <c r="AV86" s="2">
        <f t="shared" si="48"/>
        <v>0.60749759442908713</v>
      </c>
      <c r="AW86" s="2">
        <f t="shared" si="27"/>
        <v>1</v>
      </c>
      <c r="AZ86" s="2">
        <f t="shared" si="64"/>
        <v>0.23623117704044003</v>
      </c>
      <c r="BA86" s="2">
        <f t="shared" si="28"/>
        <v>0</v>
      </c>
      <c r="BB86" s="2">
        <f t="shared" si="50"/>
        <v>0.623776933042411</v>
      </c>
      <c r="BC86" s="2">
        <f t="shared" si="29"/>
        <v>1</v>
      </c>
      <c r="BF86" s="2">
        <f t="shared" si="65"/>
        <v>0.25334426670251381</v>
      </c>
      <c r="BG86" s="2">
        <f t="shared" si="30"/>
        <v>0</v>
      </c>
      <c r="BH86" s="2">
        <f t="shared" si="52"/>
        <v>0.58340448782271415</v>
      </c>
      <c r="BI86" s="2">
        <f t="shared" si="31"/>
        <v>1</v>
      </c>
      <c r="BL86" s="2">
        <f t="shared" si="66"/>
        <v>0.24062855215658843</v>
      </c>
      <c r="BM86" s="2">
        <f t="shared" si="32"/>
        <v>0</v>
      </c>
      <c r="BN86" s="2">
        <f t="shared" si="54"/>
        <v>0.47236086452650922</v>
      </c>
      <c r="BO86" s="2">
        <f t="shared" si="33"/>
        <v>0</v>
      </c>
    </row>
    <row r="87" spans="4:67" x14ac:dyDescent="0.45">
      <c r="D87" s="2">
        <f t="shared" si="56"/>
        <v>0.17237324098978626</v>
      </c>
      <c r="E87" s="2">
        <f t="shared" ref="E87:G95" si="67">IF(D87&gt;0.5,1,0)</f>
        <v>0</v>
      </c>
      <c r="F87" s="2">
        <f t="shared" si="56"/>
        <v>0.44532167068103445</v>
      </c>
      <c r="G87" s="2">
        <f t="shared" si="67"/>
        <v>0</v>
      </c>
      <c r="J87" s="2">
        <f t="shared" si="57"/>
        <v>0.15132995145102124</v>
      </c>
      <c r="K87" s="2">
        <f t="shared" si="14"/>
        <v>0</v>
      </c>
      <c r="L87" s="2">
        <f t="shared" si="36"/>
        <v>0.52627510560651247</v>
      </c>
      <c r="M87" s="2">
        <f t="shared" si="15"/>
        <v>1</v>
      </c>
      <c r="P87" s="2">
        <f t="shared" si="58"/>
        <v>0.11018018372666512</v>
      </c>
      <c r="Q87" s="2">
        <f t="shared" si="16"/>
        <v>0</v>
      </c>
      <c r="R87" s="2">
        <f t="shared" si="38"/>
        <v>0.37880816720407162</v>
      </c>
      <c r="S87" s="2">
        <f t="shared" si="17"/>
        <v>0</v>
      </c>
      <c r="V87" s="2">
        <f t="shared" si="59"/>
        <v>0.28152232973187608</v>
      </c>
      <c r="W87" s="2">
        <f t="shared" si="18"/>
        <v>0</v>
      </c>
      <c r="X87" s="2">
        <f t="shared" si="40"/>
        <v>0.41251125158808133</v>
      </c>
      <c r="Y87" s="2">
        <f t="shared" si="19"/>
        <v>0</v>
      </c>
      <c r="AB87" s="2">
        <f t="shared" si="60"/>
        <v>0.90740313888653856</v>
      </c>
      <c r="AC87" s="2">
        <f t="shared" si="20"/>
        <v>1</v>
      </c>
      <c r="AD87" s="2">
        <f t="shared" si="42"/>
        <v>0.49370076413953567</v>
      </c>
      <c r="AE87" s="2">
        <f t="shared" si="21"/>
        <v>0</v>
      </c>
      <c r="AH87" s="2">
        <f t="shared" si="61"/>
        <v>0.31633104138816248</v>
      </c>
      <c r="AI87" s="2">
        <f t="shared" si="22"/>
        <v>0</v>
      </c>
      <c r="AJ87" s="2">
        <f t="shared" si="44"/>
        <v>0.57221157076308593</v>
      </c>
      <c r="AK87" s="2">
        <f t="shared" si="23"/>
        <v>1</v>
      </c>
      <c r="AN87" s="2">
        <f t="shared" si="62"/>
        <v>9.6163043133331225E-2</v>
      </c>
      <c r="AO87" s="2">
        <f t="shared" si="24"/>
        <v>0</v>
      </c>
      <c r="AP87" s="2">
        <f t="shared" si="46"/>
        <v>0.47440787487434238</v>
      </c>
      <c r="AQ87" s="2">
        <f t="shared" si="25"/>
        <v>0</v>
      </c>
      <c r="AT87" s="2">
        <f t="shared" si="63"/>
        <v>0.11067814168459637</v>
      </c>
      <c r="AU87" s="2">
        <f t="shared" si="26"/>
        <v>0</v>
      </c>
      <c r="AV87" s="2">
        <f t="shared" si="48"/>
        <v>0.53652407517617684</v>
      </c>
      <c r="AW87" s="2">
        <f t="shared" si="27"/>
        <v>1</v>
      </c>
      <c r="AZ87" s="2">
        <f t="shared" si="64"/>
        <v>0.2005541978696791</v>
      </c>
      <c r="BA87" s="2">
        <f t="shared" si="28"/>
        <v>0</v>
      </c>
      <c r="BB87" s="2">
        <f t="shared" si="50"/>
        <v>0.53413081276421659</v>
      </c>
      <c r="BC87" s="2">
        <f t="shared" si="29"/>
        <v>1</v>
      </c>
      <c r="BF87" s="2">
        <f t="shared" si="65"/>
        <v>0.22092378007796748</v>
      </c>
      <c r="BG87" s="2">
        <f t="shared" si="30"/>
        <v>0</v>
      </c>
      <c r="BH87" s="2">
        <f t="shared" si="52"/>
        <v>0.42362370597510735</v>
      </c>
      <c r="BI87" s="2">
        <f t="shared" si="31"/>
        <v>0</v>
      </c>
      <c r="BL87" s="2">
        <f t="shared" si="66"/>
        <v>0.2245881951966367</v>
      </c>
      <c r="BM87" s="2">
        <f t="shared" si="32"/>
        <v>0</v>
      </c>
      <c r="BN87" s="2">
        <f t="shared" si="54"/>
        <v>0.41758525024891169</v>
      </c>
      <c r="BO87" s="2">
        <f t="shared" si="33"/>
        <v>0</v>
      </c>
    </row>
    <row r="88" spans="4:67" x14ac:dyDescent="0.45">
      <c r="D88" s="2">
        <f>D44/D$53</f>
        <v>0.14526135133559293</v>
      </c>
      <c r="E88" s="2">
        <f t="shared" si="67"/>
        <v>0</v>
      </c>
      <c r="F88" s="2">
        <f>F44/F$53</f>
        <v>0.39337690242446155</v>
      </c>
      <c r="G88" s="2">
        <f t="shared" si="67"/>
        <v>0</v>
      </c>
      <c r="J88" s="2">
        <f>J44/J$53</f>
        <v>0.13089821664225093</v>
      </c>
      <c r="K88" s="2">
        <f t="shared" si="14"/>
        <v>0</v>
      </c>
      <c r="L88" s="2">
        <f>L44/L$53</f>
        <v>0.45349463883342661</v>
      </c>
      <c r="M88" s="2">
        <f t="shared" si="15"/>
        <v>0</v>
      </c>
      <c r="P88" s="2">
        <f>P44/P$53</f>
        <v>9.2444543171829707E-2</v>
      </c>
      <c r="Q88" s="2">
        <f t="shared" si="16"/>
        <v>0</v>
      </c>
      <c r="R88" s="2">
        <f>R44/R$53</f>
        <v>0.32131580254447145</v>
      </c>
      <c r="S88" s="2">
        <f t="shared" si="17"/>
        <v>0</v>
      </c>
      <c r="V88" s="2">
        <f>V44/V$53</f>
        <v>0.3288619882552089</v>
      </c>
      <c r="W88" s="2">
        <f t="shared" si="18"/>
        <v>0</v>
      </c>
      <c r="X88" s="2">
        <f>X44/X$53</f>
        <v>0.44970552986621543</v>
      </c>
      <c r="Y88" s="2">
        <f t="shared" si="19"/>
        <v>0</v>
      </c>
      <c r="AB88" s="2">
        <f>AB44/AB$53</f>
        <v>0.73706938053820326</v>
      </c>
      <c r="AC88" s="2">
        <f t="shared" si="20"/>
        <v>1</v>
      </c>
      <c r="AD88" s="2">
        <f>AD44/AD$53</f>
        <v>0.47449387598344384</v>
      </c>
      <c r="AE88" s="2">
        <f t="shared" si="21"/>
        <v>0</v>
      </c>
      <c r="AH88" s="2">
        <f>AH44/AH$53</f>
        <v>0.21951064928978103</v>
      </c>
      <c r="AI88" s="2">
        <f t="shared" si="22"/>
        <v>0</v>
      </c>
      <c r="AJ88" s="2">
        <f>AJ44/AJ$53</f>
        <v>0.52700964507010584</v>
      </c>
      <c r="AK88" s="2">
        <f t="shared" si="23"/>
        <v>1</v>
      </c>
      <c r="AN88" s="2">
        <f>AN44/AN$53</f>
        <v>0.10465288187100881</v>
      </c>
      <c r="AO88" s="2">
        <f t="shared" si="24"/>
        <v>0</v>
      </c>
      <c r="AP88" s="2">
        <f>AP44/AP$53</f>
        <v>0.37155941489179345</v>
      </c>
      <c r="AQ88" s="2">
        <f t="shared" si="25"/>
        <v>0</v>
      </c>
      <c r="AT88" s="2">
        <f>AT44/AT$53</f>
        <v>9.3093653523349751E-2</v>
      </c>
      <c r="AU88" s="2">
        <f t="shared" si="26"/>
        <v>0</v>
      </c>
      <c r="AV88" s="2">
        <f>AV44/AV$53</f>
        <v>0.42996479245345987</v>
      </c>
      <c r="AW88" s="2">
        <f t="shared" si="27"/>
        <v>0</v>
      </c>
      <c r="AZ88" s="2">
        <f>AZ44/AZ$53</f>
        <v>0.17941491317104302</v>
      </c>
      <c r="BA88" s="2">
        <f t="shared" si="28"/>
        <v>0</v>
      </c>
      <c r="BB88" s="2">
        <f>BB44/BB$53</f>
        <v>0.44203642779217234</v>
      </c>
      <c r="BC88" s="2">
        <f t="shared" si="29"/>
        <v>0</v>
      </c>
      <c r="BF88" s="2">
        <f>BF44/BF$53</f>
        <v>0.17828525339427342</v>
      </c>
      <c r="BG88" s="2">
        <f t="shared" si="30"/>
        <v>0</v>
      </c>
      <c r="BH88" s="2">
        <f>BH44/BH$53</f>
        <v>0.3152652867889485</v>
      </c>
      <c r="BI88" s="2">
        <f t="shared" si="31"/>
        <v>0</v>
      </c>
      <c r="BL88" s="2">
        <f>BL44/BL$53</f>
        <v>0.20414204879023698</v>
      </c>
      <c r="BM88" s="2">
        <f t="shared" si="32"/>
        <v>0</v>
      </c>
      <c r="BN88" s="2">
        <f>BN44/BN$53</f>
        <v>0.37179301285748501</v>
      </c>
      <c r="BO88" s="2">
        <f t="shared" si="33"/>
        <v>0</v>
      </c>
    </row>
    <row r="89" spans="4:67" x14ac:dyDescent="0.45">
      <c r="D89" s="2">
        <f t="shared" ref="D89:F95" si="68">D45/D$53</f>
        <v>0.11244229584580791</v>
      </c>
      <c r="E89" s="2">
        <f t="shared" si="67"/>
        <v>0</v>
      </c>
      <c r="F89" s="2">
        <f t="shared" si="68"/>
        <v>0.3655173254156191</v>
      </c>
      <c r="G89" s="2">
        <f t="shared" si="67"/>
        <v>0</v>
      </c>
      <c r="J89" s="2">
        <f t="shared" ref="J89" si="69">J45/J$53</f>
        <v>0.12654309478552489</v>
      </c>
      <c r="K89" s="2">
        <f t="shared" si="14"/>
        <v>0</v>
      </c>
      <c r="L89" s="2">
        <f t="shared" ref="L89" si="70">L45/L$53</f>
        <v>0.36285525106889704</v>
      </c>
      <c r="M89" s="2">
        <f t="shared" si="15"/>
        <v>0</v>
      </c>
      <c r="P89" s="2">
        <f t="shared" ref="P89" si="71">P45/P$53</f>
        <v>7.727415876300836E-2</v>
      </c>
      <c r="Q89" s="2">
        <f t="shared" si="16"/>
        <v>0</v>
      </c>
      <c r="R89" s="2">
        <f t="shared" ref="R89" si="72">R45/R$53</f>
        <v>0.3380927715398705</v>
      </c>
      <c r="S89" s="2">
        <f t="shared" si="17"/>
        <v>0</v>
      </c>
      <c r="V89" s="2">
        <f t="shared" ref="V89" si="73">V45/V$53</f>
        <v>0.30390169484441287</v>
      </c>
      <c r="W89" s="2">
        <f t="shared" si="18"/>
        <v>0</v>
      </c>
      <c r="X89" s="2">
        <f t="shared" ref="X89" si="74">X45/X$53</f>
        <v>0.43884948332707535</v>
      </c>
      <c r="Y89" s="2">
        <f t="shared" si="19"/>
        <v>0</v>
      </c>
      <c r="AB89" s="2">
        <f t="shared" ref="AB89" si="75">AB45/AB$53</f>
        <v>0.50452684742934006</v>
      </c>
      <c r="AC89" s="2">
        <f t="shared" si="20"/>
        <v>1</v>
      </c>
      <c r="AD89" s="2">
        <f t="shared" ref="AD89" si="76">AD45/AD$53</f>
        <v>0.47436959252343303</v>
      </c>
      <c r="AE89" s="2">
        <f t="shared" si="21"/>
        <v>0</v>
      </c>
      <c r="AH89" s="2">
        <f t="shared" ref="AH89" si="77">AH45/AH$53</f>
        <v>0.17074467801809765</v>
      </c>
      <c r="AI89" s="2">
        <f t="shared" si="22"/>
        <v>0</v>
      </c>
      <c r="AJ89" s="2">
        <f t="shared" ref="AJ89" si="78">AJ45/AJ$53</f>
        <v>0.48099917357166488</v>
      </c>
      <c r="AK89" s="2">
        <f t="shared" si="23"/>
        <v>0</v>
      </c>
      <c r="AN89" s="2">
        <f t="shared" ref="AN89" si="79">AN45/AN$53</f>
        <v>7.1522145335824724E-2</v>
      </c>
      <c r="AO89" s="2">
        <f t="shared" si="24"/>
        <v>0</v>
      </c>
      <c r="AP89" s="2">
        <f t="shared" ref="AP89" si="80">AP45/AP$53</f>
        <v>0.27140381512491663</v>
      </c>
      <c r="AQ89" s="2">
        <f t="shared" si="25"/>
        <v>0</v>
      </c>
      <c r="AT89" s="2">
        <f t="shared" ref="AT89" si="81">AT45/AT$53</f>
        <v>9.1816080962626487E-2</v>
      </c>
      <c r="AU89" s="2">
        <f t="shared" si="26"/>
        <v>0</v>
      </c>
      <c r="AV89" s="2">
        <f t="shared" ref="AV89" si="82">AV45/AV$53</f>
        <v>0.29292567481130866</v>
      </c>
      <c r="AW89" s="2">
        <f t="shared" si="27"/>
        <v>0</v>
      </c>
      <c r="AZ89" s="2">
        <f t="shared" ref="AZ89" si="83">AZ45/AZ$53</f>
        <v>0.15066575417844849</v>
      </c>
      <c r="BA89" s="2">
        <f t="shared" si="28"/>
        <v>0</v>
      </c>
      <c r="BB89" s="2">
        <f t="shared" ref="BB89" si="84">BB45/BB$53</f>
        <v>0.34651681610527751</v>
      </c>
      <c r="BC89" s="2">
        <f t="shared" si="29"/>
        <v>0</v>
      </c>
      <c r="BF89" s="2">
        <f t="shared" ref="BF89" si="85">BF45/BF$53</f>
        <v>0.13245167361204463</v>
      </c>
      <c r="BG89" s="2">
        <f t="shared" si="30"/>
        <v>0</v>
      </c>
      <c r="BH89" s="2">
        <f t="shared" ref="BH89" si="86">BH45/BH$53</f>
        <v>0.26627152553147732</v>
      </c>
      <c r="BI89" s="2">
        <f t="shared" si="31"/>
        <v>0</v>
      </c>
      <c r="BL89" s="2">
        <f t="shared" ref="BL89" si="87">BL45/BL$53</f>
        <v>0.18823374060267775</v>
      </c>
      <c r="BM89" s="2">
        <f t="shared" si="32"/>
        <v>0</v>
      </c>
      <c r="BN89" s="2">
        <f t="shared" ref="BN89" si="88">BN45/BN$53</f>
        <v>0.3346834175927686</v>
      </c>
      <c r="BO89" s="2">
        <f t="shared" si="33"/>
        <v>0</v>
      </c>
    </row>
    <row r="90" spans="4:67" x14ac:dyDescent="0.45">
      <c r="D90" s="2">
        <f>D46/D$53</f>
        <v>0.10413568620094354</v>
      </c>
      <c r="E90" s="2">
        <f t="shared" si="67"/>
        <v>0</v>
      </c>
      <c r="F90" s="2">
        <f>F46/F$53</f>
        <v>0.36360525428616686</v>
      </c>
      <c r="G90" s="2">
        <f t="shared" si="67"/>
        <v>0</v>
      </c>
      <c r="J90" s="2">
        <f>J46/J$53</f>
        <v>0.12872791990023849</v>
      </c>
      <c r="K90" s="2">
        <f t="shared" si="14"/>
        <v>0</v>
      </c>
      <c r="L90" s="2">
        <f>L46/L$53</f>
        <v>0.33542989421384101</v>
      </c>
      <c r="M90" s="2">
        <f t="shared" si="15"/>
        <v>0</v>
      </c>
      <c r="P90" s="2">
        <f>P46/P$53</f>
        <v>6.4839850746688354E-2</v>
      </c>
      <c r="Q90" s="2">
        <f t="shared" si="16"/>
        <v>0</v>
      </c>
      <c r="R90" s="2">
        <f>R46/R$53</f>
        <v>0.35706227173803962</v>
      </c>
      <c r="S90" s="2">
        <f t="shared" si="17"/>
        <v>0</v>
      </c>
      <c r="V90" s="2">
        <f>V46/V$53</f>
        <v>0.27747069026770604</v>
      </c>
      <c r="W90" s="2">
        <f t="shared" si="18"/>
        <v>0</v>
      </c>
      <c r="X90" s="2">
        <f>X46/X$53</f>
        <v>0.39903197765627491</v>
      </c>
      <c r="Y90" s="2">
        <f t="shared" si="19"/>
        <v>0</v>
      </c>
      <c r="AB90" s="2">
        <f>AB46/AB$53</f>
        <v>0.33806490766865172</v>
      </c>
      <c r="AC90" s="2">
        <f t="shared" si="20"/>
        <v>0</v>
      </c>
      <c r="AD90" s="2">
        <f>AD46/AD$53</f>
        <v>0.47206219877815098</v>
      </c>
      <c r="AE90" s="2">
        <f t="shared" si="21"/>
        <v>0</v>
      </c>
      <c r="AH90" s="2">
        <f>AH46/AH$53</f>
        <v>0.11633689996218556</v>
      </c>
      <c r="AI90" s="2">
        <f t="shared" si="22"/>
        <v>0</v>
      </c>
      <c r="AJ90" s="2">
        <f>AJ46/AJ$53</f>
        <v>0.43202786609050858</v>
      </c>
      <c r="AK90" s="2">
        <f t="shared" si="23"/>
        <v>0</v>
      </c>
      <c r="AN90" s="2">
        <f>AN46/AN$53</f>
        <v>5.8989081799701699E-2</v>
      </c>
      <c r="AO90" s="2">
        <f t="shared" si="24"/>
        <v>0</v>
      </c>
      <c r="AP90" s="2">
        <f>AP46/AP$53</f>
        <v>0.17659080579003653</v>
      </c>
      <c r="AQ90" s="2">
        <f t="shared" si="25"/>
        <v>0</v>
      </c>
      <c r="AT90" s="2">
        <f>AT46/AT$53</f>
        <v>7.2143519982314483E-2</v>
      </c>
      <c r="AU90" s="2">
        <f t="shared" si="26"/>
        <v>0</v>
      </c>
      <c r="AV90" s="2">
        <f>AV46/AV$53</f>
        <v>0.27240629397467059</v>
      </c>
      <c r="AW90" s="2">
        <f t="shared" si="27"/>
        <v>0</v>
      </c>
      <c r="AZ90" s="2">
        <f>AZ46/AZ$53</f>
        <v>0.12569286293949139</v>
      </c>
      <c r="BA90" s="2">
        <f t="shared" si="28"/>
        <v>0</v>
      </c>
      <c r="BB90" s="2">
        <f>BB46/BB$53</f>
        <v>0.29699645438429023</v>
      </c>
      <c r="BC90" s="2">
        <f t="shared" si="29"/>
        <v>0</v>
      </c>
      <c r="BF90" s="2">
        <f>BF46/BF$53</f>
        <v>9.7947304745261463E-2</v>
      </c>
      <c r="BG90" s="2">
        <f t="shared" si="30"/>
        <v>0</v>
      </c>
      <c r="BH90" s="2">
        <f>BH46/BH$53</f>
        <v>0.29853722989859705</v>
      </c>
      <c r="BI90" s="2">
        <f t="shared" si="31"/>
        <v>0</v>
      </c>
      <c r="BL90" s="2">
        <f>BL46/BL$53</f>
        <v>0.15974885751045237</v>
      </c>
      <c r="BM90" s="2">
        <f t="shared" si="32"/>
        <v>0</v>
      </c>
      <c r="BN90" s="2">
        <f>BN46/BN$53</f>
        <v>0.31187053798226311</v>
      </c>
      <c r="BO90" s="2">
        <f t="shared" si="33"/>
        <v>0</v>
      </c>
    </row>
    <row r="91" spans="4:67" x14ac:dyDescent="0.45">
      <c r="D91" s="2">
        <f t="shared" si="68"/>
        <v>9.5628807333402621E-2</v>
      </c>
      <c r="E91" s="2">
        <f t="shared" si="67"/>
        <v>0</v>
      </c>
      <c r="F91" s="2">
        <f t="shared" si="68"/>
        <v>0.35042587500355404</v>
      </c>
      <c r="G91" s="2">
        <f t="shared" si="67"/>
        <v>0</v>
      </c>
      <c r="J91" s="2">
        <f t="shared" ref="J91:J92" si="89">J47/J$53</f>
        <v>0.12012567042386527</v>
      </c>
      <c r="K91" s="2">
        <f t="shared" si="14"/>
        <v>0</v>
      </c>
      <c r="L91" s="2">
        <f t="shared" ref="L91:L92" si="90">L47/L$53</f>
        <v>0.31203991233247957</v>
      </c>
      <c r="M91" s="2">
        <f t="shared" si="15"/>
        <v>0</v>
      </c>
      <c r="P91" s="2">
        <f t="shared" ref="P91:P92" si="91">P47/P$53</f>
        <v>5.2381782547935123E-2</v>
      </c>
      <c r="Q91" s="2">
        <f t="shared" si="16"/>
        <v>0</v>
      </c>
      <c r="R91" s="2">
        <f t="shared" ref="R91:R92" si="92">R47/R$53</f>
        <v>0.35752855206780121</v>
      </c>
      <c r="S91" s="2">
        <f t="shared" si="17"/>
        <v>0</v>
      </c>
      <c r="V91" s="2">
        <f t="shared" ref="V91:V92" si="93">V47/V$53</f>
        <v>0.25395420158408394</v>
      </c>
      <c r="W91" s="2">
        <f t="shared" si="18"/>
        <v>0</v>
      </c>
      <c r="X91" s="2">
        <f t="shared" ref="X91:X92" si="94">X47/X$53</f>
        <v>0.35623736607395445</v>
      </c>
      <c r="Y91" s="2">
        <f t="shared" si="19"/>
        <v>0</v>
      </c>
      <c r="AB91" s="2">
        <f t="shared" ref="AB91:AB92" si="95">AB47/AB$53</f>
        <v>0.226723426107203</v>
      </c>
      <c r="AC91" s="2">
        <f t="shared" si="20"/>
        <v>0</v>
      </c>
      <c r="AD91" s="2">
        <f t="shared" ref="AD91:AD92" si="96">AD47/AD$53</f>
        <v>0.46009838767678557</v>
      </c>
      <c r="AE91" s="2">
        <f t="shared" si="21"/>
        <v>0</v>
      </c>
      <c r="AH91" s="2">
        <f t="shared" ref="AH91:AH92" si="97">AH47/AH$53</f>
        <v>7.4582310302036117E-2</v>
      </c>
      <c r="AI91" s="2">
        <f t="shared" si="22"/>
        <v>0</v>
      </c>
      <c r="AJ91" s="2">
        <f t="shared" ref="AJ91:AJ92" si="98">AJ47/AJ$53</f>
        <v>0.37879540725545319</v>
      </c>
      <c r="AK91" s="2">
        <f t="shared" si="23"/>
        <v>0</v>
      </c>
      <c r="AN91" s="2">
        <f t="shared" ref="AN91:AN92" si="99">AN47/AN$53</f>
        <v>3.9628829723488967E-2</v>
      </c>
      <c r="AO91" s="2">
        <f t="shared" si="24"/>
        <v>0</v>
      </c>
      <c r="AP91" s="2">
        <f t="shared" ref="AP91:AP92" si="100">AP47/AP$53</f>
        <v>9.397142139889389E-2</v>
      </c>
      <c r="AQ91" s="2">
        <f t="shared" si="25"/>
        <v>0</v>
      </c>
      <c r="AT91" s="2">
        <f t="shared" ref="AT91:AT92" si="101">AT47/AT$53</f>
        <v>6.6633506332595571E-2</v>
      </c>
      <c r="AU91" s="2">
        <f t="shared" si="26"/>
        <v>0</v>
      </c>
      <c r="AV91" s="2">
        <f t="shared" ref="AV91:AV92" si="102">AV47/AV$53</f>
        <v>0.27672686619463716</v>
      </c>
      <c r="AW91" s="2">
        <f t="shared" si="27"/>
        <v>0</v>
      </c>
      <c r="AZ91" s="2">
        <f t="shared" ref="AZ91:AZ92" si="103">AZ47/AZ$53</f>
        <v>0.10039744102543947</v>
      </c>
      <c r="BA91" s="2">
        <f t="shared" si="28"/>
        <v>0</v>
      </c>
      <c r="BB91" s="2">
        <f t="shared" ref="BB91:BB92" si="104">BB47/BB$53</f>
        <v>0.26688748636301646</v>
      </c>
      <c r="BC91" s="2">
        <f t="shared" si="29"/>
        <v>0</v>
      </c>
      <c r="BF91" s="2">
        <f t="shared" ref="BF91:BF92" si="105">BF47/BF$53</f>
        <v>7.023927947304745E-2</v>
      </c>
      <c r="BG91" s="2">
        <f t="shared" si="30"/>
        <v>0</v>
      </c>
      <c r="BH91" s="2">
        <f t="shared" ref="BH91:BH92" si="106">BH47/BH$53</f>
        <v>0.32844704547862558</v>
      </c>
      <c r="BI91" s="2">
        <f t="shared" si="31"/>
        <v>0</v>
      </c>
      <c r="BL91" s="2">
        <f t="shared" ref="BL91:BL92" si="107">BL47/BL$53</f>
        <v>0.13449221001465028</v>
      </c>
      <c r="BM91" s="2">
        <f t="shared" si="32"/>
        <v>0</v>
      </c>
      <c r="BN91" s="2">
        <f t="shared" ref="BN91:BN92" si="108">BN47/BN$53</f>
        <v>0.32384300356692902</v>
      </c>
      <c r="BO91" s="2">
        <f t="shared" si="33"/>
        <v>0</v>
      </c>
    </row>
    <row r="92" spans="4:67" x14ac:dyDescent="0.45">
      <c r="D92" s="2">
        <f t="shared" si="68"/>
        <v>7.4540204680215674E-2</v>
      </c>
      <c r="E92" s="2">
        <f t="shared" si="67"/>
        <v>0</v>
      </c>
      <c r="F92" s="2">
        <f t="shared" si="68"/>
        <v>0.32294302576371148</v>
      </c>
      <c r="G92" s="2">
        <f t="shared" si="67"/>
        <v>0</v>
      </c>
      <c r="J92" s="2">
        <f t="shared" si="89"/>
        <v>0.11006477232829279</v>
      </c>
      <c r="K92" s="2">
        <f t="shared" si="14"/>
        <v>0</v>
      </c>
      <c r="L92" s="2">
        <f t="shared" si="90"/>
        <v>0.32533170453787208</v>
      </c>
      <c r="M92" s="2">
        <f t="shared" si="15"/>
        <v>0</v>
      </c>
      <c r="P92" s="2">
        <f t="shared" si="91"/>
        <v>4.3144695293234399E-2</v>
      </c>
      <c r="Q92" s="2">
        <f t="shared" si="16"/>
        <v>0</v>
      </c>
      <c r="R92" s="2">
        <f t="shared" si="92"/>
        <v>0.34640675255009729</v>
      </c>
      <c r="S92" s="2">
        <f t="shared" si="17"/>
        <v>0</v>
      </c>
      <c r="V92" s="2">
        <f t="shared" si="93"/>
        <v>0.21239890493406618</v>
      </c>
      <c r="W92" s="2">
        <f t="shared" si="18"/>
        <v>0</v>
      </c>
      <c r="X92" s="2">
        <f t="shared" si="94"/>
        <v>0.31849581055154647</v>
      </c>
      <c r="Y92" s="2">
        <f t="shared" si="19"/>
        <v>0</v>
      </c>
      <c r="AB92" s="2">
        <f t="shared" si="95"/>
        <v>0.1536490504270088</v>
      </c>
      <c r="AC92" s="2">
        <f t="shared" si="20"/>
        <v>0</v>
      </c>
      <c r="AD92" s="2">
        <f t="shared" si="96"/>
        <v>0.43897936792692133</v>
      </c>
      <c r="AE92" s="2">
        <f t="shared" si="21"/>
        <v>0</v>
      </c>
      <c r="AH92" s="2">
        <f t="shared" si="97"/>
        <v>5.4376354795242832E-2</v>
      </c>
      <c r="AI92" s="2">
        <f t="shared" si="22"/>
        <v>0</v>
      </c>
      <c r="AJ92" s="2">
        <f t="shared" si="98"/>
        <v>0.32325227012327451</v>
      </c>
      <c r="AK92" s="2">
        <f t="shared" si="23"/>
        <v>0</v>
      </c>
      <c r="AN92" s="2">
        <f t="shared" si="99"/>
        <v>3.5627418514833559E-2</v>
      </c>
      <c r="AO92" s="2">
        <f t="shared" si="24"/>
        <v>0</v>
      </c>
      <c r="AP92" s="2">
        <f t="shared" si="100"/>
        <v>0.13902015276866947</v>
      </c>
      <c r="AQ92" s="2">
        <f t="shared" si="25"/>
        <v>0</v>
      </c>
      <c r="AT92" s="2">
        <f t="shared" si="101"/>
        <v>5.6300592001933054E-2</v>
      </c>
      <c r="AU92" s="2">
        <f t="shared" si="26"/>
        <v>0</v>
      </c>
      <c r="AV92" s="2">
        <f t="shared" si="102"/>
        <v>0.27212040647195912</v>
      </c>
      <c r="AW92" s="2">
        <f t="shared" si="27"/>
        <v>0</v>
      </c>
      <c r="AZ92" s="2">
        <f t="shared" si="103"/>
        <v>7.9365897756619966E-2</v>
      </c>
      <c r="BA92" s="2">
        <f t="shared" si="28"/>
        <v>0</v>
      </c>
      <c r="BB92" s="2">
        <f t="shared" si="104"/>
        <v>0.26316395063411974</v>
      </c>
      <c r="BC92" s="2">
        <f t="shared" si="29"/>
        <v>0</v>
      </c>
      <c r="BF92" s="2">
        <f t="shared" si="105"/>
        <v>5.4144374243849977E-2</v>
      </c>
      <c r="BG92" s="2">
        <f t="shared" si="30"/>
        <v>0</v>
      </c>
      <c r="BH92" s="2">
        <f t="shared" si="106"/>
        <v>0.34239540290061016</v>
      </c>
      <c r="BI92" s="2">
        <f t="shared" si="31"/>
        <v>0</v>
      </c>
      <c r="BL92" s="2">
        <f t="shared" si="107"/>
        <v>0.11312921686155758</v>
      </c>
      <c r="BM92" s="2">
        <f t="shared" si="32"/>
        <v>0</v>
      </c>
      <c r="BN92" s="2">
        <f t="shared" si="108"/>
        <v>0.33510015004516391</v>
      </c>
      <c r="BO92" s="2">
        <f t="shared" si="33"/>
        <v>0</v>
      </c>
    </row>
    <row r="93" spans="4:67" x14ac:dyDescent="0.45">
      <c r="D93" s="2">
        <f>D49/D$53</f>
        <v>6.2462449520748142E-2</v>
      </c>
      <c r="E93" s="2">
        <f t="shared" si="67"/>
        <v>0</v>
      </c>
      <c r="F93" s="2">
        <f>F49/F$53</f>
        <v>0.29402942335265375</v>
      </c>
      <c r="G93" s="2">
        <f t="shared" si="67"/>
        <v>0</v>
      </c>
      <c r="J93" s="2">
        <f>J49/J$53</f>
        <v>9.8523917333559335E-2</v>
      </c>
      <c r="K93" s="2">
        <f t="shared" si="14"/>
        <v>0</v>
      </c>
      <c r="L93" s="2">
        <f>L49/L$53</f>
        <v>0.33906799365591012</v>
      </c>
      <c r="M93" s="2">
        <f t="shared" si="15"/>
        <v>0</v>
      </c>
      <c r="P93" s="2">
        <f>P49/P$53</f>
        <v>3.5830495702078247E-2</v>
      </c>
      <c r="Q93" s="2">
        <f t="shared" si="16"/>
        <v>0</v>
      </c>
      <c r="R93" s="2">
        <f>R49/R$53</f>
        <v>0.328314062102458</v>
      </c>
      <c r="S93" s="2">
        <f t="shared" si="17"/>
        <v>0</v>
      </c>
      <c r="V93" s="2">
        <f>V49/V$53</f>
        <v>0.18521739357589184</v>
      </c>
      <c r="W93" s="2">
        <f t="shared" si="18"/>
        <v>0</v>
      </c>
      <c r="X93" s="2">
        <f>X49/X$53</f>
        <v>0.30210423985556822</v>
      </c>
      <c r="Y93" s="2">
        <f t="shared" si="19"/>
        <v>0</v>
      </c>
      <c r="AB93" s="2">
        <f>AB49/AB$53</f>
        <v>0.11274782410797911</v>
      </c>
      <c r="AC93" s="2">
        <f t="shared" si="20"/>
        <v>0</v>
      </c>
      <c r="AD93" s="2">
        <f>AD49/AD$53</f>
        <v>0.40700490104693537</v>
      </c>
      <c r="AE93" s="2">
        <f t="shared" si="21"/>
        <v>0</v>
      </c>
      <c r="AH93" s="2">
        <f>AH49/AH$53</f>
        <v>4.0794848715640791E-2</v>
      </c>
      <c r="AI93" s="2">
        <f t="shared" si="22"/>
        <v>0</v>
      </c>
      <c r="AJ93" s="2">
        <f>AJ49/AJ$53</f>
        <v>0.26284763956995072</v>
      </c>
      <c r="AK93" s="2">
        <f t="shared" si="23"/>
        <v>0</v>
      </c>
      <c r="AN93" s="2">
        <f>AN49/AN$53</f>
        <v>3.2472172495991304E-2</v>
      </c>
      <c r="AO93" s="2">
        <f t="shared" si="24"/>
        <v>0</v>
      </c>
      <c r="AP93" s="2">
        <f>AP49/AP$53</f>
        <v>0.18924448406014754</v>
      </c>
      <c r="AQ93" s="2">
        <f t="shared" si="25"/>
        <v>0</v>
      </c>
      <c r="AT93" s="2">
        <f>AT49/AT$53</f>
        <v>4.8591971086245141E-2</v>
      </c>
      <c r="AU93" s="2">
        <f t="shared" si="26"/>
        <v>0</v>
      </c>
      <c r="AV93" s="2">
        <f>AV49/AV$53</f>
        <v>0.25936670912337106</v>
      </c>
      <c r="AW93" s="2">
        <f t="shared" si="27"/>
        <v>0</v>
      </c>
      <c r="AZ93" s="2">
        <f>AZ49/AZ$53</f>
        <v>6.1977217080484696E-2</v>
      </c>
      <c r="BA93" s="2">
        <f t="shared" si="28"/>
        <v>0</v>
      </c>
      <c r="BB93" s="2">
        <f>BB49/BB$53</f>
        <v>0.28429807888994957</v>
      </c>
      <c r="BC93" s="2">
        <f t="shared" si="29"/>
        <v>0</v>
      </c>
      <c r="BF93" s="2">
        <f>BF49/BF$53</f>
        <v>4.9195321951875252E-2</v>
      </c>
      <c r="BG93" s="2">
        <f t="shared" si="30"/>
        <v>0</v>
      </c>
      <c r="BH93" s="2">
        <f>BH49/BH$53</f>
        <v>0.35148759626631099</v>
      </c>
      <c r="BI93" s="2">
        <f t="shared" si="31"/>
        <v>0</v>
      </c>
      <c r="BL93" s="2">
        <f>BL49/BL$53</f>
        <v>9.5922012708802129E-2</v>
      </c>
      <c r="BM93" s="2">
        <f t="shared" si="32"/>
        <v>0</v>
      </c>
      <c r="BN93" s="2">
        <f>BN49/BN$53</f>
        <v>0.34756775393022737</v>
      </c>
      <c r="BO93" s="2">
        <f t="shared" si="33"/>
        <v>0</v>
      </c>
    </row>
    <row r="94" spans="4:67" x14ac:dyDescent="0.45">
      <c r="D94" s="2">
        <f t="shared" si="68"/>
        <v>5.6676697028156843E-2</v>
      </c>
      <c r="E94" s="2">
        <f t="shared" si="67"/>
        <v>0</v>
      </c>
      <c r="F94" s="2">
        <f t="shared" si="68"/>
        <v>0.26518385533653671</v>
      </c>
      <c r="G94" s="2">
        <f t="shared" si="67"/>
        <v>0</v>
      </c>
      <c r="J94" s="2">
        <f t="shared" ref="J94:J95" si="109">J50/J$53</f>
        <v>8.4547380655471752E-2</v>
      </c>
      <c r="K94" s="2">
        <f t="shared" si="14"/>
        <v>0</v>
      </c>
      <c r="L94" s="2">
        <f t="shared" ref="L94:L95" si="110">L50/L$53</f>
        <v>0.34117961062891694</v>
      </c>
      <c r="M94" s="2">
        <f t="shared" si="15"/>
        <v>0</v>
      </c>
      <c r="P94" s="2">
        <f t="shared" ref="P94:P95" si="111">P50/P$53</f>
        <v>2.87010350441602E-2</v>
      </c>
      <c r="Q94" s="2">
        <f t="shared" si="16"/>
        <v>0</v>
      </c>
      <c r="R94" s="2">
        <f t="shared" ref="R94:R95" si="112">R50/R$53</f>
        <v>0.30503349615977599</v>
      </c>
      <c r="S94" s="2">
        <f t="shared" si="17"/>
        <v>0</v>
      </c>
      <c r="V94" s="2">
        <f t="shared" ref="V94:V95" si="113">V50/V$53</f>
        <v>0.16674442540385781</v>
      </c>
      <c r="W94" s="2">
        <f t="shared" si="18"/>
        <v>0</v>
      </c>
      <c r="X94" s="2">
        <f t="shared" ref="X94:X95" si="114">X50/X$53</f>
        <v>0.28940576184181427</v>
      </c>
      <c r="Y94" s="2">
        <f t="shared" si="19"/>
        <v>0</v>
      </c>
      <c r="AB94" s="2">
        <f t="shared" ref="AB94:AB95" si="115">AB50/AB$53</f>
        <v>8.3523909282152586E-2</v>
      </c>
      <c r="AC94" s="2">
        <f t="shared" si="20"/>
        <v>0</v>
      </c>
      <c r="AD94" s="2">
        <f t="shared" ref="AD94:AD95" si="116">AD50/AD$53</f>
        <v>0.36966383361500854</v>
      </c>
      <c r="AE94" s="2">
        <f t="shared" si="21"/>
        <v>0</v>
      </c>
      <c r="AH94" s="2">
        <f t="shared" ref="AH94:AH95" si="117">AH50/AH$53</f>
        <v>3.1567328330466181E-2</v>
      </c>
      <c r="AI94" s="2">
        <f t="shared" si="22"/>
        <v>0</v>
      </c>
      <c r="AJ94" s="2">
        <f t="shared" ref="AJ94:AJ95" si="118">AJ50/AJ$53</f>
        <v>0.21999215723341936</v>
      </c>
      <c r="AK94" s="2">
        <f t="shared" si="23"/>
        <v>0</v>
      </c>
      <c r="AN94" s="2">
        <f t="shared" ref="AN94:AN95" si="119">AN50/AN$53</f>
        <v>3.1766941503907888E-2</v>
      </c>
      <c r="AO94" s="2">
        <f t="shared" si="24"/>
        <v>0</v>
      </c>
      <c r="AP94" s="2">
        <f t="shared" ref="AP94:AP95" si="120">AP50/AP$53</f>
        <v>0.22190052895073559</v>
      </c>
      <c r="AQ94" s="2">
        <f t="shared" si="25"/>
        <v>0</v>
      </c>
      <c r="AT94" s="2">
        <f t="shared" ref="AT94:AT95" si="121">AT50/AT$53</f>
        <v>4.1704903873589716E-2</v>
      </c>
      <c r="AU94" s="2">
        <f t="shared" si="26"/>
        <v>0</v>
      </c>
      <c r="AV94" s="2">
        <f t="shared" ref="AV94:AV95" si="122">AV50/AV$53</f>
        <v>0.26752618317935828</v>
      </c>
      <c r="AW94" s="2">
        <f t="shared" si="27"/>
        <v>0</v>
      </c>
      <c r="AZ94" s="2">
        <f t="shared" ref="AZ94:AZ95" si="123">AZ50/AZ$53</f>
        <v>5.0689568271304948E-2</v>
      </c>
      <c r="BA94" s="2">
        <f t="shared" si="28"/>
        <v>0</v>
      </c>
      <c r="BB94" s="2">
        <f t="shared" ref="BB94:BB95" si="124">BB50/BB$53</f>
        <v>0.30117064980226371</v>
      </c>
      <c r="BC94" s="2">
        <f t="shared" si="29"/>
        <v>0</v>
      </c>
      <c r="BF94" s="2">
        <f t="shared" ref="BF94:BF95" si="125">BF50/BF$53</f>
        <v>4.2028767307433795E-2</v>
      </c>
      <c r="BG94" s="2">
        <f t="shared" si="30"/>
        <v>0</v>
      </c>
      <c r="BH94" s="2">
        <f t="shared" ref="BH94:BH95" si="126">BH50/BH$53</f>
        <v>0.35217005611336516</v>
      </c>
      <c r="BI94" s="2">
        <f t="shared" si="31"/>
        <v>0</v>
      </c>
      <c r="BL94" s="2">
        <f t="shared" ref="BL94:BL95" si="127">BL50/BL$53</f>
        <v>8.3229805906149021E-2</v>
      </c>
      <c r="BM94" s="2">
        <f t="shared" si="32"/>
        <v>0</v>
      </c>
      <c r="BN94" s="2">
        <f t="shared" ref="BN94:BN95" si="128">BN50/BN$53</f>
        <v>0.35178448487894887</v>
      </c>
      <c r="BO94" s="2">
        <f t="shared" si="33"/>
        <v>0</v>
      </c>
    </row>
    <row r="95" spans="4:67" x14ac:dyDescent="0.45">
      <c r="D95" s="2">
        <f t="shared" si="68"/>
        <v>4.5700676098755548E-2</v>
      </c>
      <c r="E95" s="2">
        <f t="shared" si="67"/>
        <v>0</v>
      </c>
      <c r="F95" s="2">
        <f t="shared" si="68"/>
        <v>0.23394286735526953</v>
      </c>
      <c r="G95" s="2">
        <f t="shared" si="67"/>
        <v>0</v>
      </c>
      <c r="J95" s="2">
        <f t="shared" si="109"/>
        <v>7.1207913120331243E-2</v>
      </c>
      <c r="K95" s="2">
        <f t="shared" si="14"/>
        <v>0</v>
      </c>
      <c r="L95" s="2">
        <f t="shared" si="110"/>
        <v>0.33683524357506917</v>
      </c>
      <c r="M95" s="2">
        <f t="shared" si="15"/>
        <v>0</v>
      </c>
      <c r="P95" s="2">
        <f t="shared" si="111"/>
        <v>2.4382305553134236E-2</v>
      </c>
      <c r="Q95" s="2">
        <f t="shared" si="16"/>
        <v>0</v>
      </c>
      <c r="R95" s="2">
        <f t="shared" si="112"/>
        <v>0.28032367964108579</v>
      </c>
      <c r="S95" s="2">
        <f t="shared" si="17"/>
        <v>0</v>
      </c>
      <c r="V95" s="2">
        <f t="shared" si="113"/>
        <v>0.13635216609893211</v>
      </c>
      <c r="W95" s="2">
        <f t="shared" si="18"/>
        <v>0</v>
      </c>
      <c r="X95" s="2">
        <f t="shared" si="114"/>
        <v>0.28107830076587953</v>
      </c>
      <c r="Y95" s="2">
        <f t="shared" si="19"/>
        <v>0</v>
      </c>
      <c r="AB95" s="2">
        <f t="shared" si="115"/>
        <v>6.1221125482518457E-2</v>
      </c>
      <c r="AC95" s="2">
        <f t="shared" si="20"/>
        <v>0</v>
      </c>
      <c r="AD95" s="2">
        <f t="shared" si="116"/>
        <v>0.32747672995954674</v>
      </c>
      <c r="AE95" s="2">
        <f t="shared" si="21"/>
        <v>0</v>
      </c>
      <c r="AH95" s="2">
        <f t="shared" si="117"/>
        <v>2.5171416549939013E-2</v>
      </c>
      <c r="AI95" s="2">
        <f t="shared" si="22"/>
        <v>0</v>
      </c>
      <c r="AJ95" s="2">
        <f t="shared" si="118"/>
        <v>0.20673864810630396</v>
      </c>
      <c r="AK95" s="2">
        <f t="shared" si="23"/>
        <v>0</v>
      </c>
      <c r="AN95" s="2">
        <f t="shared" si="119"/>
        <v>2.7720543352665897E-2</v>
      </c>
      <c r="AO95" s="2">
        <f t="shared" si="24"/>
        <v>0</v>
      </c>
      <c r="AP95" s="2">
        <f t="shared" si="120"/>
        <v>0.25008764237046899</v>
      </c>
      <c r="AQ95" s="2">
        <f t="shared" si="25"/>
        <v>0</v>
      </c>
      <c r="AT95" s="2">
        <f t="shared" si="121"/>
        <v>4.0630149170091945E-2</v>
      </c>
      <c r="AU95" s="2">
        <f t="shared" si="26"/>
        <v>0</v>
      </c>
      <c r="AV95" s="2">
        <f t="shared" si="122"/>
        <v>0.2729535961199393</v>
      </c>
      <c r="AW95" s="2">
        <f t="shared" si="27"/>
        <v>0</v>
      </c>
      <c r="AZ95" s="2">
        <f t="shared" si="123"/>
        <v>4.3912262408182801E-2</v>
      </c>
      <c r="BA95" s="2">
        <f t="shared" si="28"/>
        <v>0</v>
      </c>
      <c r="BB95" s="2">
        <f t="shared" si="124"/>
        <v>0.3265748585162962</v>
      </c>
      <c r="BC95" s="2">
        <f t="shared" si="29"/>
        <v>0</v>
      </c>
      <c r="BF95" s="2">
        <f t="shared" si="125"/>
        <v>3.3845947035891923E-2</v>
      </c>
      <c r="BG95" s="2">
        <f t="shared" si="30"/>
        <v>0</v>
      </c>
      <c r="BH95" s="2">
        <f t="shared" si="126"/>
        <v>0.34371046251456849</v>
      </c>
      <c r="BI95" s="2">
        <f t="shared" si="31"/>
        <v>0</v>
      </c>
      <c r="BL95" s="2">
        <f t="shared" si="127"/>
        <v>7.2621293042992585E-2</v>
      </c>
      <c r="BM95" s="2">
        <f t="shared" si="32"/>
        <v>0</v>
      </c>
      <c r="BN95" s="2">
        <f t="shared" si="128"/>
        <v>0.33276193729035836</v>
      </c>
      <c r="BO95" s="2">
        <f t="shared" si="33"/>
        <v>0</v>
      </c>
    </row>
    <row r="97" spans="3:70" x14ac:dyDescent="0.45">
      <c r="C97" s="2" t="s">
        <v>239</v>
      </c>
      <c r="E97" s="2">
        <f>SUM(E55:E95)*0.2</f>
        <v>2.4000000000000004</v>
      </c>
      <c r="G97" s="2">
        <f>SUM(G55:G95)*0.2</f>
        <v>4.2</v>
      </c>
      <c r="K97" s="2">
        <f>SUM(K55:K95)*0.2</f>
        <v>1.8</v>
      </c>
      <c r="M97" s="2">
        <f>SUM(M55:M95)*0.2</f>
        <v>4.6000000000000005</v>
      </c>
      <c r="Q97" s="2">
        <f>SUM(Q55:Q95)*0.2</f>
        <v>0.8</v>
      </c>
      <c r="S97" s="2">
        <f>SUM(S55:S95)*0.2</f>
        <v>4.8000000000000007</v>
      </c>
      <c r="W97" s="2">
        <f>SUM(W55:W95)*0.2</f>
        <v>0.8</v>
      </c>
      <c r="Y97" s="2">
        <f>SUM(Y55:Y95)*0.2</f>
        <v>3.6</v>
      </c>
      <c r="AC97" s="2">
        <f>SUM(AC55:AC95)*0.2</f>
        <v>1.8</v>
      </c>
      <c r="AE97" s="2">
        <f>SUM(AE55:AE95)*0.2</f>
        <v>5</v>
      </c>
      <c r="AI97" s="2">
        <f>SUM(AI55:AI95)*0.2</f>
        <v>2.6</v>
      </c>
      <c r="AK97" s="2">
        <f>SUM(AK55:AK95)*0.2</f>
        <v>5.4</v>
      </c>
      <c r="AO97" s="2">
        <f>SUM(AO55:AO95)*0.2</f>
        <v>1.2000000000000002</v>
      </c>
      <c r="AQ97" s="2">
        <f>SUM(AQ55:AQ95)*0.2</f>
        <v>4.8000000000000007</v>
      </c>
      <c r="AU97" s="2">
        <f>SUM(AU55:AU95)*0.2</f>
        <v>1.8</v>
      </c>
      <c r="AW97" s="2">
        <f>SUM(AW55:AW95)*0.2</f>
        <v>5</v>
      </c>
      <c r="BA97" s="2">
        <f>SUM(BA55:BA95)*0.2</f>
        <v>2.2000000000000002</v>
      </c>
      <c r="BC97" s="2">
        <f>SUM(BC55:BC95)*0.2</f>
        <v>4.8000000000000007</v>
      </c>
      <c r="BG97" s="2">
        <f>SUM(BG55:BG95)*0.2</f>
        <v>2.4000000000000004</v>
      </c>
      <c r="BI97" s="2">
        <f>SUM(BI55:BI95)*0.2</f>
        <v>4.4000000000000004</v>
      </c>
      <c r="BM97" s="2">
        <f>SUM(BM55:BM95)*0.2</f>
        <v>0.8</v>
      </c>
      <c r="BO97" s="2">
        <f>SUM(BO55:BO95)*0.2</f>
        <v>4.6000000000000005</v>
      </c>
      <c r="BP97" s="2">
        <f t="shared" ref="BP97" si="129">AVERAGE(E97,K97,Q97,W97,AC97,AI97,AO97,AU97,BA97,BG97,BM97)</f>
        <v>1.6909090909090907</v>
      </c>
      <c r="BR97" s="2">
        <f>AVERAGE(G97,M97,S97,Y97,AE97,AK97,AQ97,AW97,BC97,BI97,BO97)</f>
        <v>4.6545454545454552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104"/>
  <sheetViews>
    <sheetView workbookViewId="0">
      <selection activeCell="Y4" activeCellId="1" sqref="A4:B38 Y4:Y38"/>
    </sheetView>
  </sheetViews>
  <sheetFormatPr defaultRowHeight="14.25" x14ac:dyDescent="0.45"/>
  <sheetData>
    <row r="1" spans="1:30" x14ac:dyDescent="0.45">
      <c r="A1" t="s">
        <v>337</v>
      </c>
    </row>
    <row r="3" spans="1:30" x14ac:dyDescent="0.45">
      <c r="A3" t="s">
        <v>240</v>
      </c>
      <c r="B3" t="s">
        <v>227</v>
      </c>
      <c r="C3" t="s">
        <v>228</v>
      </c>
      <c r="D3" t="s">
        <v>229</v>
      </c>
      <c r="E3" t="s">
        <v>230</v>
      </c>
      <c r="F3" t="s">
        <v>231</v>
      </c>
      <c r="G3" t="s">
        <v>232</v>
      </c>
      <c r="H3" t="s">
        <v>233</v>
      </c>
      <c r="I3" t="s">
        <v>234</v>
      </c>
      <c r="J3" t="s">
        <v>235</v>
      </c>
      <c r="K3" t="s">
        <v>236</v>
      </c>
      <c r="L3" t="s">
        <v>237</v>
      </c>
      <c r="N3" t="s">
        <v>180</v>
      </c>
      <c r="S3" t="s">
        <v>227</v>
      </c>
      <c r="T3">
        <v>1</v>
      </c>
      <c r="U3">
        <v>0.8</v>
      </c>
      <c r="V3">
        <v>0.6</v>
      </c>
      <c r="W3">
        <v>0.4</v>
      </c>
      <c r="X3">
        <v>0.2</v>
      </c>
      <c r="Y3">
        <v>0</v>
      </c>
      <c r="Z3">
        <v>-0.2</v>
      </c>
      <c r="AA3">
        <v>-0.4</v>
      </c>
      <c r="AB3">
        <v>-0.6</v>
      </c>
      <c r="AC3">
        <v>-0.8</v>
      </c>
      <c r="AD3">
        <v>-1</v>
      </c>
    </row>
    <row r="4" spans="1:30" x14ac:dyDescent="0.45">
      <c r="A4">
        <v>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f>AVERAGE(B4:L4)</f>
        <v>1</v>
      </c>
      <c r="O4">
        <f>STDEV(B4:L4)</f>
        <v>0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 x14ac:dyDescent="0.45">
      <c r="A5">
        <v>1.7949999999999999</v>
      </c>
      <c r="B5">
        <v>0.91662999999999994</v>
      </c>
      <c r="C5">
        <v>0.84548000000000001</v>
      </c>
      <c r="D5">
        <v>0.89097999999999999</v>
      </c>
      <c r="E5">
        <v>0.86758000000000002</v>
      </c>
      <c r="F5">
        <v>0.85943999999999998</v>
      </c>
      <c r="G5">
        <v>0.74860000000000004</v>
      </c>
      <c r="H5">
        <v>0.78734000000000004</v>
      </c>
      <c r="I5">
        <v>0.82991000000000004</v>
      </c>
      <c r="J5">
        <v>0.86304999999999998</v>
      </c>
      <c r="K5">
        <v>0.85563</v>
      </c>
      <c r="L5">
        <v>0.83196000000000003</v>
      </c>
      <c r="N5">
        <f t="shared" ref="N5:N68" si="0">AVERAGE(B5:L5)</f>
        <v>0.84514545454545464</v>
      </c>
      <c r="O5">
        <f t="shared" ref="O5:O68" si="1">STDEV(B5:L5)</f>
        <v>4.6279120208499266E-2</v>
      </c>
      <c r="R5">
        <v>1.7949999999999999</v>
      </c>
      <c r="S5">
        <v>0.91662999999999994</v>
      </c>
      <c r="T5">
        <v>0.81316999999999995</v>
      </c>
      <c r="U5">
        <v>0.84626999999999997</v>
      </c>
      <c r="V5">
        <v>0.87360000000000004</v>
      </c>
      <c r="W5">
        <v>0.89444000000000001</v>
      </c>
      <c r="X5">
        <v>0.90824000000000005</v>
      </c>
      <c r="Y5">
        <v>0.91461000000000003</v>
      </c>
      <c r="Z5">
        <v>0.91335</v>
      </c>
      <c r="AA5">
        <v>0.90444999999999998</v>
      </c>
      <c r="AB5">
        <v>0.8881</v>
      </c>
      <c r="AC5">
        <v>0.86465000000000003</v>
      </c>
      <c r="AD5">
        <v>0.83465999999999996</v>
      </c>
    </row>
    <row r="6" spans="1:30" x14ac:dyDescent="0.45">
      <c r="A6">
        <v>3.5899000000000001</v>
      </c>
      <c r="B6">
        <v>0.69494999999999996</v>
      </c>
      <c r="C6">
        <v>0.53341000000000005</v>
      </c>
      <c r="D6">
        <v>0.61985999999999997</v>
      </c>
      <c r="E6">
        <v>0.53578000000000003</v>
      </c>
      <c r="F6">
        <v>0.49812000000000001</v>
      </c>
      <c r="G6">
        <v>0.51280999999999999</v>
      </c>
      <c r="H6">
        <v>0.40072999999999998</v>
      </c>
      <c r="I6">
        <v>0.52032999999999996</v>
      </c>
      <c r="J6">
        <v>0.58872000000000002</v>
      </c>
      <c r="K6">
        <v>0.54110999999999998</v>
      </c>
      <c r="L6">
        <v>0.51629999999999998</v>
      </c>
      <c r="N6">
        <f t="shared" si="0"/>
        <v>0.5420109090909091</v>
      </c>
      <c r="O6">
        <f t="shared" si="1"/>
        <v>7.4576611676120882E-2</v>
      </c>
      <c r="R6">
        <v>3.5899000000000001</v>
      </c>
      <c r="S6">
        <v>0.69494999999999996</v>
      </c>
      <c r="T6">
        <v>0.48510999999999999</v>
      </c>
      <c r="U6">
        <v>0.54108000000000001</v>
      </c>
      <c r="V6">
        <v>0.59460000000000002</v>
      </c>
      <c r="W6">
        <v>0.63976</v>
      </c>
      <c r="X6">
        <v>0.67084999999999995</v>
      </c>
      <c r="Y6">
        <v>0.68342999999999998</v>
      </c>
      <c r="Z6">
        <v>0.67503999999999997</v>
      </c>
      <c r="AA6">
        <v>0.64571999999999996</v>
      </c>
      <c r="AB6">
        <v>0.59826999999999997</v>
      </c>
      <c r="AC6">
        <v>0.53842999999999996</v>
      </c>
      <c r="AD6">
        <v>0.47437000000000001</v>
      </c>
    </row>
    <row r="7" spans="1:30" x14ac:dyDescent="0.45">
      <c r="A7">
        <v>5.3849</v>
      </c>
      <c r="B7">
        <v>0.43103000000000002</v>
      </c>
      <c r="C7">
        <v>0.36957000000000001</v>
      </c>
      <c r="D7">
        <v>0.36904999999999999</v>
      </c>
      <c r="E7">
        <v>0.22348999999999999</v>
      </c>
      <c r="F7">
        <v>0.17752999999999999</v>
      </c>
      <c r="G7">
        <v>0.37087999999999999</v>
      </c>
      <c r="H7">
        <v>0.18110999999999999</v>
      </c>
      <c r="I7">
        <v>0.27550999999999998</v>
      </c>
      <c r="J7">
        <v>0.36138999999999999</v>
      </c>
      <c r="K7">
        <v>0.28844999999999998</v>
      </c>
      <c r="L7">
        <v>0.28750999999999999</v>
      </c>
      <c r="N7">
        <f t="shared" si="0"/>
        <v>0.30322909090909095</v>
      </c>
      <c r="O7">
        <f t="shared" si="1"/>
        <v>8.4457938224247894E-2</v>
      </c>
      <c r="R7">
        <v>5.3849</v>
      </c>
      <c r="S7">
        <v>0.43103000000000002</v>
      </c>
      <c r="T7">
        <v>0.35370000000000001</v>
      </c>
      <c r="U7">
        <v>0.38216</v>
      </c>
      <c r="V7">
        <v>0.40104000000000001</v>
      </c>
      <c r="W7">
        <v>0.41187000000000001</v>
      </c>
      <c r="X7">
        <v>0.41364000000000001</v>
      </c>
      <c r="Y7">
        <v>0.40322000000000002</v>
      </c>
      <c r="Z7">
        <v>0.37948999999999999</v>
      </c>
      <c r="AA7">
        <v>0.34800999999999999</v>
      </c>
      <c r="AB7">
        <v>0.31972</v>
      </c>
      <c r="AC7">
        <v>0.30246000000000001</v>
      </c>
      <c r="AD7">
        <v>0.29576999999999998</v>
      </c>
    </row>
    <row r="8" spans="1:30" x14ac:dyDescent="0.45">
      <c r="A8">
        <v>7.1798999999999999</v>
      </c>
      <c r="B8">
        <v>0.23746</v>
      </c>
      <c r="C8">
        <v>0.30203999999999998</v>
      </c>
      <c r="D8">
        <v>0.26807999999999998</v>
      </c>
      <c r="E8">
        <v>0.10857</v>
      </c>
      <c r="F8">
        <v>0.14076</v>
      </c>
      <c r="G8">
        <v>0.26808999999999999</v>
      </c>
      <c r="H8">
        <v>0.12035</v>
      </c>
      <c r="I8">
        <v>0.15951000000000001</v>
      </c>
      <c r="J8">
        <v>0.21325</v>
      </c>
      <c r="K8">
        <v>0.15762000000000001</v>
      </c>
      <c r="L8">
        <v>0.20608000000000001</v>
      </c>
      <c r="N8">
        <f t="shared" si="0"/>
        <v>0.19834636363636363</v>
      </c>
      <c r="O8">
        <f t="shared" si="1"/>
        <v>6.551140851374318E-2</v>
      </c>
      <c r="R8">
        <v>7.1798999999999999</v>
      </c>
      <c r="S8">
        <v>0.23746</v>
      </c>
      <c r="T8">
        <v>0.2354</v>
      </c>
      <c r="U8">
        <v>0.27363999999999999</v>
      </c>
      <c r="V8">
        <v>0.29099000000000003</v>
      </c>
      <c r="W8">
        <v>0.27995999999999999</v>
      </c>
      <c r="X8">
        <v>0.24826999999999999</v>
      </c>
      <c r="Y8">
        <v>0.21812999999999999</v>
      </c>
      <c r="Z8">
        <v>0.20976</v>
      </c>
      <c r="AA8">
        <v>0.21385000000000001</v>
      </c>
      <c r="AB8">
        <v>0.22202</v>
      </c>
      <c r="AC8">
        <v>0.22850000000000001</v>
      </c>
      <c r="AD8">
        <v>0.22581999999999999</v>
      </c>
    </row>
    <row r="9" spans="1:30" x14ac:dyDescent="0.45">
      <c r="A9">
        <v>8.9748999999999999</v>
      </c>
      <c r="B9">
        <v>0.14801</v>
      </c>
      <c r="C9">
        <v>0.22331000000000001</v>
      </c>
      <c r="D9">
        <v>0.23513000000000001</v>
      </c>
      <c r="E9">
        <v>8.8727E-2</v>
      </c>
      <c r="F9">
        <v>8.9632000000000003E-2</v>
      </c>
      <c r="G9">
        <v>0.18607000000000001</v>
      </c>
      <c r="H9">
        <v>9.2709E-2</v>
      </c>
      <c r="I9">
        <v>0.13666</v>
      </c>
      <c r="J9">
        <v>0.12583</v>
      </c>
      <c r="K9">
        <v>0.10463</v>
      </c>
      <c r="L9">
        <v>0.15853999999999999</v>
      </c>
      <c r="N9">
        <f t="shared" si="0"/>
        <v>0.14447709090909089</v>
      </c>
      <c r="O9">
        <f t="shared" si="1"/>
        <v>5.2120435398132645E-2</v>
      </c>
      <c r="R9">
        <v>8.9748999999999999</v>
      </c>
      <c r="S9">
        <v>0.14801</v>
      </c>
      <c r="T9">
        <v>0.15361</v>
      </c>
      <c r="U9">
        <v>0.16128999999999999</v>
      </c>
      <c r="V9">
        <v>0.17052999999999999</v>
      </c>
      <c r="W9">
        <v>0.16829</v>
      </c>
      <c r="X9">
        <v>0.15908</v>
      </c>
      <c r="Y9">
        <v>0.17569000000000001</v>
      </c>
      <c r="Z9">
        <v>0.19522999999999999</v>
      </c>
      <c r="AA9">
        <v>0.19914999999999999</v>
      </c>
      <c r="AB9">
        <v>0.184</v>
      </c>
      <c r="AC9">
        <v>0.16211</v>
      </c>
      <c r="AD9">
        <v>0.15079999999999999</v>
      </c>
    </row>
    <row r="10" spans="1:30" x14ac:dyDescent="0.45">
      <c r="A10">
        <v>10.77</v>
      </c>
      <c r="B10">
        <v>0.13966999999999999</v>
      </c>
      <c r="C10">
        <v>0.16217000000000001</v>
      </c>
      <c r="D10">
        <v>0.23018</v>
      </c>
      <c r="E10">
        <v>7.9588000000000006E-2</v>
      </c>
      <c r="F10">
        <v>5.3799E-2</v>
      </c>
      <c r="G10">
        <v>0.12722</v>
      </c>
      <c r="H10">
        <v>6.7881999999999998E-2</v>
      </c>
      <c r="I10">
        <v>0.11887</v>
      </c>
      <c r="J10">
        <v>7.8902E-2</v>
      </c>
      <c r="K10">
        <v>8.7123999999999993E-2</v>
      </c>
      <c r="L10">
        <v>0.11361</v>
      </c>
      <c r="N10">
        <f t="shared" si="0"/>
        <v>0.11445590909090909</v>
      </c>
      <c r="O10">
        <f t="shared" si="1"/>
        <v>5.0559713473188383E-2</v>
      </c>
      <c r="R10">
        <v>10.77</v>
      </c>
      <c r="S10">
        <v>0.13966999999999999</v>
      </c>
      <c r="T10">
        <v>0.11419</v>
      </c>
      <c r="U10">
        <v>0.1047</v>
      </c>
      <c r="V10">
        <v>8.7439000000000003E-2</v>
      </c>
      <c r="W10">
        <v>9.2964000000000005E-2</v>
      </c>
      <c r="X10">
        <v>0.12323000000000001</v>
      </c>
      <c r="Y10">
        <v>0.15301999999999999</v>
      </c>
      <c r="Z10">
        <v>0.17086000000000001</v>
      </c>
      <c r="AA10">
        <v>0.16764000000000001</v>
      </c>
      <c r="AB10">
        <v>0.15157999999999999</v>
      </c>
      <c r="AC10">
        <v>0.14612</v>
      </c>
      <c r="AD10">
        <v>0.13597999999999999</v>
      </c>
    </row>
    <row r="11" spans="1:30" x14ac:dyDescent="0.45">
      <c r="A11">
        <v>12.565</v>
      </c>
      <c r="B11">
        <v>0.13528000000000001</v>
      </c>
      <c r="C11">
        <v>0.11995</v>
      </c>
      <c r="D11">
        <v>0.21726999999999999</v>
      </c>
      <c r="E11">
        <v>6.2040999999999999E-2</v>
      </c>
      <c r="F11">
        <v>5.8123000000000001E-2</v>
      </c>
      <c r="G11">
        <v>8.4792000000000006E-2</v>
      </c>
      <c r="H11">
        <v>5.4903E-2</v>
      </c>
      <c r="I11">
        <v>0.10124</v>
      </c>
      <c r="J11">
        <v>6.5100000000000005E-2</v>
      </c>
      <c r="K11">
        <v>7.9396999999999995E-2</v>
      </c>
      <c r="L11">
        <v>8.6490999999999998E-2</v>
      </c>
      <c r="N11">
        <f t="shared" si="0"/>
        <v>9.6780636363636374E-2</v>
      </c>
      <c r="O11">
        <f t="shared" si="1"/>
        <v>4.7504781073640819E-2</v>
      </c>
      <c r="R11">
        <v>12.565</v>
      </c>
      <c r="S11">
        <v>0.13528000000000001</v>
      </c>
      <c r="T11">
        <v>8.9285000000000003E-2</v>
      </c>
      <c r="U11">
        <v>7.6769000000000004E-2</v>
      </c>
      <c r="V11">
        <v>5.5439000000000002E-2</v>
      </c>
      <c r="W11">
        <v>7.1684999999999999E-2</v>
      </c>
      <c r="X11">
        <v>0.1036</v>
      </c>
      <c r="Y11">
        <v>0.12082</v>
      </c>
      <c r="Z11">
        <v>0.12509999999999999</v>
      </c>
      <c r="AA11">
        <v>0.13980000000000001</v>
      </c>
      <c r="AB11">
        <v>0.15198999999999999</v>
      </c>
      <c r="AC11">
        <v>0.13439999999999999</v>
      </c>
      <c r="AD11">
        <v>0.10062</v>
      </c>
    </row>
    <row r="12" spans="1:30" x14ac:dyDescent="0.45">
      <c r="A12">
        <v>14.36</v>
      </c>
      <c r="B12">
        <v>0.11679</v>
      </c>
      <c r="C12">
        <v>9.4988000000000003E-2</v>
      </c>
      <c r="D12">
        <v>0.19034999999999999</v>
      </c>
      <c r="E12">
        <v>4.7248999999999999E-2</v>
      </c>
      <c r="F12">
        <v>4.4823000000000002E-2</v>
      </c>
      <c r="G12">
        <v>5.9433E-2</v>
      </c>
      <c r="H12">
        <v>5.2375999999999999E-2</v>
      </c>
      <c r="I12">
        <v>8.3427000000000001E-2</v>
      </c>
      <c r="J12">
        <v>7.2239999999999999E-2</v>
      </c>
      <c r="K12">
        <v>7.9975000000000004E-2</v>
      </c>
      <c r="L12">
        <v>8.0213000000000007E-2</v>
      </c>
      <c r="N12">
        <f t="shared" si="0"/>
        <v>8.380581818181819E-2</v>
      </c>
      <c r="O12">
        <f t="shared" si="1"/>
        <v>4.1429559603785755E-2</v>
      </c>
      <c r="R12">
        <v>14.36</v>
      </c>
      <c r="S12">
        <v>0.11679</v>
      </c>
      <c r="T12">
        <v>8.1703999999999999E-2</v>
      </c>
      <c r="U12">
        <v>6.7284999999999998E-2</v>
      </c>
      <c r="V12">
        <v>5.0534000000000003E-2</v>
      </c>
      <c r="W12">
        <v>7.5587000000000001E-2</v>
      </c>
      <c r="X12">
        <v>8.7742000000000001E-2</v>
      </c>
      <c r="Y12">
        <v>9.4938999999999996E-2</v>
      </c>
      <c r="Z12">
        <v>0.11268</v>
      </c>
      <c r="AA12">
        <v>0.14138000000000001</v>
      </c>
      <c r="AB12">
        <v>0.13517999999999999</v>
      </c>
      <c r="AC12">
        <v>0.10416</v>
      </c>
      <c r="AD12">
        <v>8.4195999999999993E-2</v>
      </c>
    </row>
    <row r="13" spans="1:30" x14ac:dyDescent="0.45">
      <c r="A13">
        <v>16.155000000000001</v>
      </c>
      <c r="B13">
        <v>9.0851000000000001E-2</v>
      </c>
      <c r="C13">
        <v>7.5047000000000003E-2</v>
      </c>
      <c r="D13">
        <v>0.17363000000000001</v>
      </c>
      <c r="E13">
        <v>4.2136E-2</v>
      </c>
      <c r="F13">
        <v>4.3117999999999997E-2</v>
      </c>
      <c r="G13">
        <v>4.9437000000000002E-2</v>
      </c>
      <c r="H13">
        <v>4.8625000000000002E-2</v>
      </c>
      <c r="I13">
        <v>7.2958999999999996E-2</v>
      </c>
      <c r="J13">
        <v>7.0901000000000006E-2</v>
      </c>
      <c r="K13">
        <v>8.0855999999999997E-2</v>
      </c>
      <c r="L13">
        <v>7.3666999999999996E-2</v>
      </c>
      <c r="N13">
        <f t="shared" si="0"/>
        <v>7.4657000000000001E-2</v>
      </c>
      <c r="O13">
        <f t="shared" si="1"/>
        <v>3.6715784469353203E-2</v>
      </c>
      <c r="R13">
        <v>16.155000000000001</v>
      </c>
      <c r="S13">
        <v>9.0851000000000001E-2</v>
      </c>
      <c r="T13">
        <v>7.6591000000000006E-2</v>
      </c>
      <c r="U13">
        <v>6.5429000000000001E-2</v>
      </c>
      <c r="V13">
        <v>5.6579999999999998E-2</v>
      </c>
      <c r="W13">
        <v>7.8257999999999994E-2</v>
      </c>
      <c r="X13">
        <v>7.6311000000000004E-2</v>
      </c>
      <c r="Y13">
        <v>7.5868000000000005E-2</v>
      </c>
      <c r="Z13">
        <v>0.10896</v>
      </c>
      <c r="AA13">
        <v>0.12911</v>
      </c>
      <c r="AB13">
        <v>0.11593000000000001</v>
      </c>
      <c r="AC13">
        <v>9.2531000000000002E-2</v>
      </c>
      <c r="AD13">
        <v>7.6441999999999996E-2</v>
      </c>
    </row>
    <row r="14" spans="1:30" x14ac:dyDescent="0.45">
      <c r="A14">
        <v>17.95</v>
      </c>
      <c r="B14">
        <v>7.7341999999999994E-2</v>
      </c>
      <c r="C14">
        <v>6.3813999999999996E-2</v>
      </c>
      <c r="D14">
        <v>0.16062000000000001</v>
      </c>
      <c r="E14">
        <v>3.9458E-2</v>
      </c>
      <c r="F14">
        <v>4.2098999999999998E-2</v>
      </c>
      <c r="G14">
        <v>4.8764000000000002E-2</v>
      </c>
      <c r="H14">
        <v>4.5907999999999997E-2</v>
      </c>
      <c r="I14">
        <v>6.7610000000000003E-2</v>
      </c>
      <c r="J14">
        <v>6.2683000000000003E-2</v>
      </c>
      <c r="K14">
        <v>7.2451000000000002E-2</v>
      </c>
      <c r="L14">
        <v>6.2412000000000002E-2</v>
      </c>
      <c r="N14">
        <f t="shared" si="0"/>
        <v>6.7560090909090931E-2</v>
      </c>
      <c r="O14">
        <f t="shared" si="1"/>
        <v>3.3322933092555157E-2</v>
      </c>
      <c r="R14">
        <v>17.95</v>
      </c>
      <c r="S14">
        <v>7.7341999999999994E-2</v>
      </c>
      <c r="T14">
        <v>6.8513000000000004E-2</v>
      </c>
      <c r="U14">
        <v>5.9859999999999997E-2</v>
      </c>
      <c r="V14">
        <v>6.2752000000000002E-2</v>
      </c>
      <c r="W14">
        <v>7.9517000000000004E-2</v>
      </c>
      <c r="X14">
        <v>6.8917999999999993E-2</v>
      </c>
      <c r="Y14">
        <v>7.1287000000000003E-2</v>
      </c>
      <c r="Z14">
        <v>9.4256999999999994E-2</v>
      </c>
      <c r="AA14">
        <v>0.11333</v>
      </c>
      <c r="AB14">
        <v>0.10951</v>
      </c>
      <c r="AC14">
        <v>8.7913000000000005E-2</v>
      </c>
      <c r="AD14">
        <v>6.6864000000000007E-2</v>
      </c>
    </row>
    <row r="15" spans="1:30" x14ac:dyDescent="0.45">
      <c r="A15">
        <v>19.745000000000001</v>
      </c>
      <c r="B15">
        <v>7.8916E-2</v>
      </c>
      <c r="C15">
        <v>5.7979000000000003E-2</v>
      </c>
      <c r="D15">
        <v>0.14849999999999999</v>
      </c>
      <c r="E15">
        <v>4.1464000000000001E-2</v>
      </c>
      <c r="F15">
        <v>3.8802999999999997E-2</v>
      </c>
      <c r="G15">
        <v>4.9814999999999998E-2</v>
      </c>
      <c r="H15">
        <v>3.6086E-2</v>
      </c>
      <c r="I15">
        <v>5.9721999999999997E-2</v>
      </c>
      <c r="J15">
        <v>5.0325000000000002E-2</v>
      </c>
      <c r="K15">
        <v>6.3145999999999994E-2</v>
      </c>
      <c r="L15">
        <v>5.4198000000000003E-2</v>
      </c>
      <c r="N15">
        <f t="shared" si="0"/>
        <v>6.1723090909090901E-2</v>
      </c>
      <c r="O15">
        <f t="shared" si="1"/>
        <v>3.1252588991808501E-2</v>
      </c>
      <c r="R15">
        <v>19.745000000000001</v>
      </c>
      <c r="S15">
        <v>7.8916E-2</v>
      </c>
      <c r="T15">
        <v>6.2372999999999998E-2</v>
      </c>
      <c r="U15">
        <v>5.4425000000000001E-2</v>
      </c>
      <c r="V15">
        <v>6.5006999999999995E-2</v>
      </c>
      <c r="W15">
        <v>7.6159000000000004E-2</v>
      </c>
      <c r="X15">
        <v>6.7257999999999998E-2</v>
      </c>
      <c r="Y15">
        <v>6.5379999999999994E-2</v>
      </c>
      <c r="Z15">
        <v>7.7432000000000001E-2</v>
      </c>
      <c r="AA15">
        <v>0.1013</v>
      </c>
      <c r="AB15">
        <v>0.10154000000000001</v>
      </c>
      <c r="AC15">
        <v>7.9770999999999995E-2</v>
      </c>
      <c r="AD15">
        <v>5.8839000000000002E-2</v>
      </c>
    </row>
    <row r="16" spans="1:30" x14ac:dyDescent="0.45">
      <c r="A16">
        <v>21.54</v>
      </c>
      <c r="B16">
        <v>8.3641999999999994E-2</v>
      </c>
      <c r="C16">
        <v>5.4959000000000001E-2</v>
      </c>
      <c r="D16">
        <v>0.13586999999999999</v>
      </c>
      <c r="E16">
        <v>4.0542000000000002E-2</v>
      </c>
      <c r="F16">
        <v>3.6553000000000002E-2</v>
      </c>
      <c r="G16">
        <v>4.9495999999999998E-2</v>
      </c>
      <c r="H16">
        <v>3.2777000000000001E-2</v>
      </c>
      <c r="I16">
        <v>5.4238000000000001E-2</v>
      </c>
      <c r="J16">
        <v>3.9988999999999997E-2</v>
      </c>
      <c r="K16">
        <v>5.4232000000000002E-2</v>
      </c>
      <c r="L16">
        <v>4.8919999999999998E-2</v>
      </c>
      <c r="N16">
        <f t="shared" si="0"/>
        <v>5.7383454545454543E-2</v>
      </c>
      <c r="O16">
        <f t="shared" si="1"/>
        <v>2.9384998963292937E-2</v>
      </c>
      <c r="R16">
        <v>21.54</v>
      </c>
      <c r="S16">
        <v>8.3641999999999994E-2</v>
      </c>
      <c r="T16">
        <v>5.5230000000000001E-2</v>
      </c>
      <c r="U16">
        <v>5.3029E-2</v>
      </c>
      <c r="V16">
        <v>6.4158000000000007E-2</v>
      </c>
      <c r="W16">
        <v>7.0846999999999993E-2</v>
      </c>
      <c r="X16">
        <v>6.4904000000000003E-2</v>
      </c>
      <c r="Y16">
        <v>5.5046999999999999E-2</v>
      </c>
      <c r="Z16">
        <v>6.8775000000000003E-2</v>
      </c>
      <c r="AA16">
        <v>8.8020000000000001E-2</v>
      </c>
      <c r="AB16">
        <v>9.0284000000000003E-2</v>
      </c>
      <c r="AC16">
        <v>7.7908000000000005E-2</v>
      </c>
      <c r="AD16">
        <v>5.2989000000000001E-2</v>
      </c>
    </row>
    <row r="17" spans="1:30" x14ac:dyDescent="0.45">
      <c r="A17">
        <v>23.335000000000001</v>
      </c>
      <c r="B17">
        <v>8.1563999999999998E-2</v>
      </c>
      <c r="C17">
        <v>5.1942000000000002E-2</v>
      </c>
      <c r="D17">
        <v>0.12801000000000001</v>
      </c>
      <c r="E17">
        <v>3.9255999999999999E-2</v>
      </c>
      <c r="F17">
        <v>3.4102E-2</v>
      </c>
      <c r="G17">
        <v>4.8048E-2</v>
      </c>
      <c r="H17">
        <v>3.116E-2</v>
      </c>
      <c r="I17">
        <v>5.3158999999999998E-2</v>
      </c>
      <c r="J17">
        <v>3.3318E-2</v>
      </c>
      <c r="K17">
        <v>4.7789999999999999E-2</v>
      </c>
      <c r="L17">
        <v>4.4019999999999997E-2</v>
      </c>
      <c r="N17">
        <f t="shared" si="0"/>
        <v>5.3851727272727273E-2</v>
      </c>
      <c r="O17">
        <f t="shared" si="1"/>
        <v>2.8245835934136942E-2</v>
      </c>
      <c r="R17">
        <v>23.335000000000001</v>
      </c>
      <c r="S17">
        <v>8.1563999999999998E-2</v>
      </c>
      <c r="T17">
        <v>5.0071999999999998E-2</v>
      </c>
      <c r="U17">
        <v>5.3984999999999998E-2</v>
      </c>
      <c r="V17">
        <v>6.2673000000000006E-2</v>
      </c>
      <c r="W17">
        <v>6.5587000000000006E-2</v>
      </c>
      <c r="X17">
        <v>6.0095999999999997E-2</v>
      </c>
      <c r="Y17">
        <v>4.5888999999999999E-2</v>
      </c>
      <c r="Z17">
        <v>6.5754000000000007E-2</v>
      </c>
      <c r="AA17">
        <v>7.2429999999999994E-2</v>
      </c>
      <c r="AB17">
        <v>8.3187999999999998E-2</v>
      </c>
      <c r="AC17">
        <v>7.4749999999999997E-2</v>
      </c>
      <c r="AD17">
        <v>4.8368000000000001E-2</v>
      </c>
    </row>
    <row r="18" spans="1:30" x14ac:dyDescent="0.45">
      <c r="A18">
        <v>25.13</v>
      </c>
      <c r="B18">
        <v>7.1561E-2</v>
      </c>
      <c r="C18">
        <v>4.8551999999999998E-2</v>
      </c>
      <c r="D18">
        <v>0.12230000000000001</v>
      </c>
      <c r="E18">
        <v>3.5143000000000001E-2</v>
      </c>
      <c r="F18">
        <v>2.7872999999999998E-2</v>
      </c>
      <c r="G18">
        <v>4.5636999999999997E-2</v>
      </c>
      <c r="H18">
        <v>2.6624999999999999E-2</v>
      </c>
      <c r="I18">
        <v>4.9291000000000001E-2</v>
      </c>
      <c r="J18">
        <v>3.0161E-2</v>
      </c>
      <c r="K18">
        <v>4.4311999999999997E-2</v>
      </c>
      <c r="L18">
        <v>3.9652E-2</v>
      </c>
      <c r="N18">
        <f t="shared" si="0"/>
        <v>4.9191545454545453E-2</v>
      </c>
      <c r="O18">
        <f t="shared" si="1"/>
        <v>2.7379477461644999E-2</v>
      </c>
      <c r="R18">
        <v>25.13</v>
      </c>
      <c r="S18">
        <v>7.1561E-2</v>
      </c>
      <c r="T18">
        <v>4.9002999999999998E-2</v>
      </c>
      <c r="U18">
        <v>5.2310000000000002E-2</v>
      </c>
      <c r="V18">
        <v>5.9525000000000002E-2</v>
      </c>
      <c r="W18">
        <v>6.1966E-2</v>
      </c>
      <c r="X18">
        <v>5.2773E-2</v>
      </c>
      <c r="Y18">
        <v>4.0899999999999999E-2</v>
      </c>
      <c r="Z18">
        <v>6.1790999999999999E-2</v>
      </c>
      <c r="AA18">
        <v>5.9128E-2</v>
      </c>
      <c r="AB18">
        <v>8.4338999999999997E-2</v>
      </c>
      <c r="AC18">
        <v>6.6711999999999994E-2</v>
      </c>
      <c r="AD18">
        <v>4.4108000000000001E-2</v>
      </c>
    </row>
    <row r="19" spans="1:30" x14ac:dyDescent="0.45">
      <c r="A19">
        <v>26.925000000000001</v>
      </c>
      <c r="B19">
        <v>5.8867999999999997E-2</v>
      </c>
      <c r="C19">
        <v>4.4878000000000001E-2</v>
      </c>
      <c r="D19">
        <v>0.11605</v>
      </c>
      <c r="E19">
        <v>2.8535000000000001E-2</v>
      </c>
      <c r="F19">
        <v>2.3045E-2</v>
      </c>
      <c r="G19">
        <v>4.2705E-2</v>
      </c>
      <c r="H19">
        <v>2.2377999999999999E-2</v>
      </c>
      <c r="I19">
        <v>4.1987999999999998E-2</v>
      </c>
      <c r="J19">
        <v>3.1308999999999997E-2</v>
      </c>
      <c r="K19">
        <v>4.4123000000000002E-2</v>
      </c>
      <c r="L19">
        <v>3.7428000000000003E-2</v>
      </c>
      <c r="N19">
        <f t="shared" si="0"/>
        <v>4.4664272727272726E-2</v>
      </c>
      <c r="O19">
        <f t="shared" si="1"/>
        <v>2.6007612470547573E-2</v>
      </c>
      <c r="R19">
        <v>26.925000000000001</v>
      </c>
      <c r="S19">
        <v>5.8867999999999997E-2</v>
      </c>
      <c r="T19">
        <v>4.8555000000000001E-2</v>
      </c>
      <c r="U19">
        <v>4.9322999999999999E-2</v>
      </c>
      <c r="V19">
        <v>5.6404999999999997E-2</v>
      </c>
      <c r="W19">
        <v>5.7078999999999998E-2</v>
      </c>
      <c r="X19">
        <v>4.6032000000000003E-2</v>
      </c>
      <c r="Y19">
        <v>3.8218000000000002E-2</v>
      </c>
      <c r="Z19">
        <v>5.4597E-2</v>
      </c>
      <c r="AA19">
        <v>5.1001999999999999E-2</v>
      </c>
      <c r="AB19">
        <v>8.3329E-2</v>
      </c>
      <c r="AC19">
        <v>6.4370999999999998E-2</v>
      </c>
      <c r="AD19">
        <v>4.1915000000000001E-2</v>
      </c>
    </row>
    <row r="20" spans="1:30" x14ac:dyDescent="0.45">
      <c r="A20">
        <v>28.72</v>
      </c>
      <c r="B20">
        <v>4.9202999999999997E-2</v>
      </c>
      <c r="C20">
        <v>4.1492000000000001E-2</v>
      </c>
      <c r="D20">
        <v>0.10897</v>
      </c>
      <c r="E20">
        <v>2.4886999999999999E-2</v>
      </c>
      <c r="F20">
        <v>2.1340999999999999E-2</v>
      </c>
      <c r="G20">
        <v>3.9725000000000003E-2</v>
      </c>
      <c r="H20">
        <v>2.2942000000000001E-2</v>
      </c>
      <c r="I20">
        <v>3.7970999999999998E-2</v>
      </c>
      <c r="J20">
        <v>3.4195999999999997E-2</v>
      </c>
      <c r="K20">
        <v>4.5102999999999997E-2</v>
      </c>
      <c r="L20">
        <v>3.576E-2</v>
      </c>
      <c r="N20">
        <f t="shared" si="0"/>
        <v>4.196272727272727E-2</v>
      </c>
      <c r="O20">
        <f t="shared" si="1"/>
        <v>2.39809098997136E-2</v>
      </c>
      <c r="R20">
        <v>28.72</v>
      </c>
      <c r="S20">
        <v>4.9202999999999997E-2</v>
      </c>
      <c r="T20">
        <v>4.7125E-2</v>
      </c>
      <c r="U20">
        <v>4.6977999999999999E-2</v>
      </c>
      <c r="V20">
        <v>5.3489000000000002E-2</v>
      </c>
      <c r="W20">
        <v>5.0872000000000001E-2</v>
      </c>
      <c r="X20">
        <v>4.0769E-2</v>
      </c>
      <c r="Y20">
        <v>3.6663000000000001E-2</v>
      </c>
      <c r="Z20">
        <v>4.7733999999999999E-2</v>
      </c>
      <c r="AA20">
        <v>5.0354999999999997E-2</v>
      </c>
      <c r="AB20">
        <v>7.8408000000000005E-2</v>
      </c>
      <c r="AC20">
        <v>6.4338999999999993E-2</v>
      </c>
      <c r="AD20">
        <v>4.0432000000000003E-2</v>
      </c>
    </row>
    <row r="21" spans="1:30" x14ac:dyDescent="0.45">
      <c r="A21">
        <v>30.515000000000001</v>
      </c>
      <c r="B21">
        <v>4.3511000000000001E-2</v>
      </c>
      <c r="C21">
        <v>3.9046999999999998E-2</v>
      </c>
      <c r="D21">
        <v>0.10166</v>
      </c>
      <c r="E21">
        <v>2.324E-2</v>
      </c>
      <c r="F21">
        <v>2.0153000000000001E-2</v>
      </c>
      <c r="G21">
        <v>3.6533999999999997E-2</v>
      </c>
      <c r="H21">
        <v>2.4421000000000002E-2</v>
      </c>
      <c r="I21">
        <v>3.9247999999999998E-2</v>
      </c>
      <c r="J21">
        <v>3.7034999999999998E-2</v>
      </c>
      <c r="K21">
        <v>4.3233000000000001E-2</v>
      </c>
      <c r="L21">
        <v>3.3434999999999999E-2</v>
      </c>
      <c r="N21">
        <f t="shared" si="0"/>
        <v>4.0137909090909092E-2</v>
      </c>
      <c r="O21">
        <f t="shared" si="1"/>
        <v>2.1925805278048709E-2</v>
      </c>
      <c r="R21">
        <v>30.515000000000001</v>
      </c>
      <c r="S21">
        <v>4.3511000000000001E-2</v>
      </c>
      <c r="T21">
        <v>4.4559000000000001E-2</v>
      </c>
      <c r="U21">
        <v>4.4366000000000003E-2</v>
      </c>
      <c r="V21">
        <v>5.0922000000000002E-2</v>
      </c>
      <c r="W21">
        <v>4.3331000000000001E-2</v>
      </c>
      <c r="X21">
        <v>3.8706999999999998E-2</v>
      </c>
      <c r="Y21">
        <v>3.4203999999999998E-2</v>
      </c>
      <c r="Z21">
        <v>4.5971999999999999E-2</v>
      </c>
      <c r="AA21">
        <v>4.9230999999999997E-2</v>
      </c>
      <c r="AB21">
        <v>7.3633000000000004E-2</v>
      </c>
      <c r="AC21">
        <v>6.1217000000000001E-2</v>
      </c>
      <c r="AD21">
        <v>3.9470999999999999E-2</v>
      </c>
    </row>
    <row r="22" spans="1:30" x14ac:dyDescent="0.45">
      <c r="A22">
        <v>32.308999999999997</v>
      </c>
      <c r="B22">
        <v>4.0127000000000003E-2</v>
      </c>
      <c r="C22">
        <v>3.7291999999999999E-2</v>
      </c>
      <c r="D22">
        <v>9.4293000000000002E-2</v>
      </c>
      <c r="E22">
        <v>2.4833999999999998E-2</v>
      </c>
      <c r="F22">
        <v>2.0899000000000001E-2</v>
      </c>
      <c r="G22">
        <v>3.3616E-2</v>
      </c>
      <c r="H22">
        <v>2.4834999999999999E-2</v>
      </c>
      <c r="I22">
        <v>4.0117E-2</v>
      </c>
      <c r="J22">
        <v>3.7696E-2</v>
      </c>
      <c r="K22">
        <v>3.8906999999999997E-2</v>
      </c>
      <c r="L22">
        <v>3.0922999999999999E-2</v>
      </c>
      <c r="N22">
        <f t="shared" si="0"/>
        <v>3.850354545454545E-2</v>
      </c>
      <c r="O22">
        <f t="shared" si="1"/>
        <v>1.9710259320281094E-2</v>
      </c>
      <c r="R22">
        <v>32.308999999999997</v>
      </c>
      <c r="S22">
        <v>4.0127000000000003E-2</v>
      </c>
      <c r="T22">
        <v>4.2018E-2</v>
      </c>
      <c r="U22">
        <v>4.2363999999999999E-2</v>
      </c>
      <c r="V22">
        <v>4.8729000000000001E-2</v>
      </c>
      <c r="W22">
        <v>3.8235999999999999E-2</v>
      </c>
      <c r="X22">
        <v>3.7719000000000003E-2</v>
      </c>
      <c r="Y22">
        <v>3.1869000000000001E-2</v>
      </c>
      <c r="Z22">
        <v>4.7042E-2</v>
      </c>
      <c r="AA22">
        <v>4.5379000000000003E-2</v>
      </c>
      <c r="AB22">
        <v>7.1688000000000002E-2</v>
      </c>
      <c r="AC22">
        <v>5.5058000000000003E-2</v>
      </c>
      <c r="AD22">
        <v>3.6568000000000003E-2</v>
      </c>
    </row>
    <row r="23" spans="1:30" x14ac:dyDescent="0.45">
      <c r="A23">
        <v>34.103999999999999</v>
      </c>
      <c r="B23">
        <v>3.7527999999999999E-2</v>
      </c>
      <c r="C23">
        <v>3.6022999999999999E-2</v>
      </c>
      <c r="D23">
        <v>8.7811E-2</v>
      </c>
      <c r="E23">
        <v>2.5985999999999999E-2</v>
      </c>
      <c r="F23">
        <v>2.1611999999999999E-2</v>
      </c>
      <c r="G23">
        <v>3.1074999999999998E-2</v>
      </c>
      <c r="H23">
        <v>2.3264E-2</v>
      </c>
      <c r="I23">
        <v>3.8164999999999998E-2</v>
      </c>
      <c r="J23">
        <v>3.6255999999999997E-2</v>
      </c>
      <c r="K23">
        <v>3.6523E-2</v>
      </c>
      <c r="L23">
        <v>2.8556999999999999E-2</v>
      </c>
      <c r="N23">
        <f t="shared" si="0"/>
        <v>3.6618181818181821E-2</v>
      </c>
      <c r="O23">
        <f t="shared" si="1"/>
        <v>1.7990808757908486E-2</v>
      </c>
      <c r="R23">
        <v>34.103999999999999</v>
      </c>
      <c r="S23">
        <v>3.7527999999999999E-2</v>
      </c>
      <c r="T23">
        <v>3.9800000000000002E-2</v>
      </c>
      <c r="U23">
        <v>4.0235E-2</v>
      </c>
      <c r="V23">
        <v>4.6546999999999998E-2</v>
      </c>
      <c r="W23">
        <v>3.4835999999999999E-2</v>
      </c>
      <c r="X23">
        <v>3.6493999999999999E-2</v>
      </c>
      <c r="Y23">
        <v>3.0003999999999999E-2</v>
      </c>
      <c r="Z23">
        <v>4.5657999999999997E-2</v>
      </c>
      <c r="AA23">
        <v>4.0592000000000003E-2</v>
      </c>
      <c r="AB23">
        <v>6.8006999999999998E-2</v>
      </c>
      <c r="AC23">
        <v>5.0805000000000003E-2</v>
      </c>
      <c r="AD23">
        <v>3.3541000000000001E-2</v>
      </c>
    </row>
    <row r="24" spans="1:30" x14ac:dyDescent="0.45">
      <c r="A24">
        <v>35.899000000000001</v>
      </c>
      <c r="B24">
        <v>3.3996999999999999E-2</v>
      </c>
      <c r="C24">
        <v>3.5160999999999998E-2</v>
      </c>
      <c r="D24">
        <v>8.1634999999999999E-2</v>
      </c>
      <c r="E24">
        <v>2.4256E-2</v>
      </c>
      <c r="F24">
        <v>2.1066999999999999E-2</v>
      </c>
      <c r="G24">
        <v>2.8715999999999998E-2</v>
      </c>
      <c r="H24">
        <v>2.0323000000000001E-2</v>
      </c>
      <c r="I24">
        <v>3.5631999999999997E-2</v>
      </c>
      <c r="J24">
        <v>3.3814999999999998E-2</v>
      </c>
      <c r="K24">
        <v>3.5434E-2</v>
      </c>
      <c r="L24">
        <v>2.6003999999999999E-2</v>
      </c>
      <c r="N24">
        <f t="shared" si="0"/>
        <v>3.4185454545454547E-2</v>
      </c>
      <c r="O24">
        <f t="shared" si="1"/>
        <v>1.6780768333801856E-2</v>
      </c>
      <c r="R24">
        <v>35.899000000000001</v>
      </c>
      <c r="S24">
        <v>3.3996999999999999E-2</v>
      </c>
      <c r="T24">
        <v>3.8966000000000001E-2</v>
      </c>
      <c r="U24">
        <v>3.7405000000000001E-2</v>
      </c>
      <c r="V24">
        <v>4.4143000000000002E-2</v>
      </c>
      <c r="W24">
        <v>3.243E-2</v>
      </c>
      <c r="X24">
        <v>3.4826000000000003E-2</v>
      </c>
      <c r="Y24">
        <v>2.8698000000000001E-2</v>
      </c>
      <c r="Z24">
        <v>4.4070999999999999E-2</v>
      </c>
      <c r="AA24">
        <v>3.6173999999999998E-2</v>
      </c>
      <c r="AB24">
        <v>6.2538999999999997E-2</v>
      </c>
      <c r="AC24">
        <v>4.5662000000000001E-2</v>
      </c>
      <c r="AD24">
        <v>3.3071999999999997E-2</v>
      </c>
    </row>
    <row r="25" spans="1:30" x14ac:dyDescent="0.45">
      <c r="A25">
        <v>37.694000000000003</v>
      </c>
      <c r="B25">
        <v>3.1875000000000001E-2</v>
      </c>
      <c r="C25">
        <v>3.4386E-2</v>
      </c>
      <c r="D25">
        <v>7.6149999999999995E-2</v>
      </c>
      <c r="E25">
        <v>2.2934E-2</v>
      </c>
      <c r="F25">
        <v>1.9743E-2</v>
      </c>
      <c r="G25">
        <v>2.6976E-2</v>
      </c>
      <c r="H25">
        <v>1.874E-2</v>
      </c>
      <c r="I25">
        <v>3.3596000000000001E-2</v>
      </c>
      <c r="J25">
        <v>3.1144000000000002E-2</v>
      </c>
      <c r="K25">
        <v>3.4044999999999999E-2</v>
      </c>
      <c r="L25">
        <v>2.4605999999999999E-2</v>
      </c>
      <c r="N25">
        <f t="shared" si="0"/>
        <v>3.219954545454546E-2</v>
      </c>
      <c r="O25">
        <f t="shared" si="1"/>
        <v>1.5652862079272509E-2</v>
      </c>
      <c r="R25">
        <v>37.694000000000003</v>
      </c>
      <c r="S25">
        <v>3.1875000000000001E-2</v>
      </c>
      <c r="T25">
        <v>3.9522000000000002E-2</v>
      </c>
      <c r="U25">
        <v>3.5008999999999998E-2</v>
      </c>
      <c r="V25">
        <v>4.1964000000000001E-2</v>
      </c>
      <c r="W25">
        <v>3.1619000000000001E-2</v>
      </c>
      <c r="X25">
        <v>3.3070000000000002E-2</v>
      </c>
      <c r="Y25">
        <v>2.7733000000000001E-2</v>
      </c>
      <c r="Z25">
        <v>4.2761E-2</v>
      </c>
      <c r="AA25">
        <v>3.3124000000000001E-2</v>
      </c>
      <c r="AB25">
        <v>5.5433999999999997E-2</v>
      </c>
      <c r="AC25">
        <v>4.0066999999999998E-2</v>
      </c>
      <c r="AD25">
        <v>3.2164999999999999E-2</v>
      </c>
    </row>
    <row r="26" spans="1:30" x14ac:dyDescent="0.45">
      <c r="A26">
        <v>39.488999999999997</v>
      </c>
      <c r="B26">
        <v>3.0172000000000001E-2</v>
      </c>
      <c r="C26">
        <v>3.4028999999999997E-2</v>
      </c>
      <c r="D26">
        <v>7.1175000000000002E-2</v>
      </c>
      <c r="E26">
        <v>2.3087E-2</v>
      </c>
      <c r="F26">
        <v>1.8890000000000001E-2</v>
      </c>
      <c r="G26">
        <v>2.5961000000000001E-2</v>
      </c>
      <c r="H26">
        <v>1.8516999999999999E-2</v>
      </c>
      <c r="I26">
        <v>3.3735000000000001E-2</v>
      </c>
      <c r="J26">
        <v>2.9812999999999999E-2</v>
      </c>
      <c r="K26">
        <v>3.1272000000000001E-2</v>
      </c>
      <c r="L26">
        <v>2.3668000000000002E-2</v>
      </c>
      <c r="N26">
        <f t="shared" si="0"/>
        <v>3.0938090909090912E-2</v>
      </c>
      <c r="O26">
        <f t="shared" si="1"/>
        <v>1.4411990740036882E-2</v>
      </c>
      <c r="R26">
        <v>39.488999999999997</v>
      </c>
      <c r="S26">
        <v>3.0172000000000001E-2</v>
      </c>
      <c r="T26">
        <v>4.0648999999999998E-2</v>
      </c>
      <c r="U26">
        <v>3.322E-2</v>
      </c>
      <c r="V26">
        <v>3.9826E-2</v>
      </c>
      <c r="W26">
        <v>3.1364000000000003E-2</v>
      </c>
      <c r="X26">
        <v>3.2037000000000003E-2</v>
      </c>
      <c r="Y26">
        <v>2.7186999999999999E-2</v>
      </c>
      <c r="Z26">
        <v>4.181E-2</v>
      </c>
      <c r="AA26">
        <v>3.0471999999999999E-2</v>
      </c>
      <c r="AB26">
        <v>4.9031999999999999E-2</v>
      </c>
      <c r="AC26">
        <v>3.4729000000000003E-2</v>
      </c>
      <c r="AD26">
        <v>2.9475999999999999E-2</v>
      </c>
    </row>
    <row r="27" spans="1:30" x14ac:dyDescent="0.45">
      <c r="A27">
        <v>41.283999999999999</v>
      </c>
      <c r="B27">
        <v>2.9167999999999999E-2</v>
      </c>
      <c r="C27">
        <v>3.3517999999999999E-2</v>
      </c>
      <c r="D27">
        <v>6.7288000000000001E-2</v>
      </c>
      <c r="E27">
        <v>2.1897E-2</v>
      </c>
      <c r="F27">
        <v>1.7866E-2</v>
      </c>
      <c r="G27">
        <v>2.5739000000000001E-2</v>
      </c>
      <c r="H27">
        <v>1.8157E-2</v>
      </c>
      <c r="I27">
        <v>3.3101999999999999E-2</v>
      </c>
      <c r="J27">
        <v>2.9086999999999998E-2</v>
      </c>
      <c r="K27">
        <v>2.8458000000000001E-2</v>
      </c>
      <c r="L27">
        <v>2.3369000000000001E-2</v>
      </c>
      <c r="N27">
        <f t="shared" si="0"/>
        <v>2.9786272727272724E-2</v>
      </c>
      <c r="O27">
        <f t="shared" si="1"/>
        <v>1.3531704446158367E-2</v>
      </c>
      <c r="R27">
        <v>41.283999999999999</v>
      </c>
      <c r="S27">
        <v>2.9167999999999999E-2</v>
      </c>
      <c r="T27">
        <v>4.1265000000000003E-2</v>
      </c>
      <c r="U27">
        <v>3.3210999999999997E-2</v>
      </c>
      <c r="V27">
        <v>3.8066999999999997E-2</v>
      </c>
      <c r="W27">
        <v>3.2057000000000002E-2</v>
      </c>
      <c r="X27">
        <v>3.1653000000000001E-2</v>
      </c>
      <c r="Y27">
        <v>2.6936999999999999E-2</v>
      </c>
      <c r="Z27">
        <v>4.0488999999999997E-2</v>
      </c>
      <c r="AA27">
        <v>2.8629000000000002E-2</v>
      </c>
      <c r="AB27">
        <v>4.4433E-2</v>
      </c>
      <c r="AC27">
        <v>3.1119000000000001E-2</v>
      </c>
      <c r="AD27">
        <v>2.6209E-2</v>
      </c>
    </row>
    <row r="28" spans="1:30" x14ac:dyDescent="0.45">
      <c r="A28">
        <v>43.079000000000001</v>
      </c>
      <c r="B28">
        <v>2.8191000000000001E-2</v>
      </c>
      <c r="C28">
        <v>3.3189000000000003E-2</v>
      </c>
      <c r="D28">
        <v>6.3858999999999999E-2</v>
      </c>
      <c r="E28">
        <v>2.0427000000000001E-2</v>
      </c>
      <c r="F28">
        <v>1.7703E-2</v>
      </c>
      <c r="G28">
        <v>2.6169999999999999E-2</v>
      </c>
      <c r="H28">
        <v>1.8068000000000001E-2</v>
      </c>
      <c r="I28">
        <v>3.1891999999999997E-2</v>
      </c>
      <c r="J28">
        <v>2.8046000000000001E-2</v>
      </c>
      <c r="K28">
        <v>2.6525E-2</v>
      </c>
      <c r="L28">
        <v>2.3060000000000001E-2</v>
      </c>
      <c r="N28">
        <f t="shared" si="0"/>
        <v>2.8830000000000001E-2</v>
      </c>
      <c r="O28">
        <f t="shared" si="1"/>
        <v>1.2697847258492278E-2</v>
      </c>
      <c r="R28">
        <v>43.079000000000001</v>
      </c>
      <c r="S28">
        <v>2.8191000000000001E-2</v>
      </c>
      <c r="T28">
        <v>4.0379999999999999E-2</v>
      </c>
      <c r="U28">
        <v>3.5151000000000002E-2</v>
      </c>
      <c r="V28">
        <v>3.6069999999999998E-2</v>
      </c>
      <c r="W28">
        <v>3.2561E-2</v>
      </c>
      <c r="X28">
        <v>3.1843000000000003E-2</v>
      </c>
      <c r="Y28">
        <v>2.6436999999999999E-2</v>
      </c>
      <c r="Z28">
        <v>3.8591E-2</v>
      </c>
      <c r="AA28">
        <v>2.7028E-2</v>
      </c>
      <c r="AB28">
        <v>4.1309999999999999E-2</v>
      </c>
      <c r="AC28">
        <v>2.8428999999999999E-2</v>
      </c>
      <c r="AD28">
        <v>2.3868E-2</v>
      </c>
    </row>
    <row r="29" spans="1:30" x14ac:dyDescent="0.45">
      <c r="A29">
        <v>44.874000000000002</v>
      </c>
      <c r="B29">
        <v>2.7230000000000001E-2</v>
      </c>
      <c r="C29">
        <v>3.2964E-2</v>
      </c>
      <c r="D29">
        <v>6.0336000000000001E-2</v>
      </c>
      <c r="E29">
        <v>1.8686999999999999E-2</v>
      </c>
      <c r="F29">
        <v>1.7264000000000002E-2</v>
      </c>
      <c r="G29">
        <v>2.7237999999999998E-2</v>
      </c>
      <c r="H29">
        <v>1.8346999999999999E-2</v>
      </c>
      <c r="I29">
        <v>3.0127000000000001E-2</v>
      </c>
      <c r="J29">
        <v>2.6786000000000001E-2</v>
      </c>
      <c r="K29">
        <v>2.5225999999999998E-2</v>
      </c>
      <c r="L29">
        <v>2.3E-2</v>
      </c>
      <c r="N29">
        <f t="shared" si="0"/>
        <v>2.7927727272727278E-2</v>
      </c>
      <c r="O29">
        <f t="shared" si="1"/>
        <v>1.1854287638579618E-2</v>
      </c>
      <c r="R29">
        <v>44.874000000000002</v>
      </c>
      <c r="S29">
        <v>2.7230000000000001E-2</v>
      </c>
      <c r="T29">
        <v>3.7484999999999997E-2</v>
      </c>
      <c r="U29">
        <v>3.6818999999999998E-2</v>
      </c>
      <c r="V29">
        <v>3.4806999999999998E-2</v>
      </c>
      <c r="W29">
        <v>3.2998E-2</v>
      </c>
      <c r="X29">
        <v>3.1883000000000002E-2</v>
      </c>
      <c r="Y29">
        <v>2.5649000000000002E-2</v>
      </c>
      <c r="Z29">
        <v>3.6107E-2</v>
      </c>
      <c r="AA29">
        <v>2.613E-2</v>
      </c>
      <c r="AB29">
        <v>3.7525999999999997E-2</v>
      </c>
      <c r="AC29">
        <v>2.6040000000000001E-2</v>
      </c>
      <c r="AD29">
        <v>2.1822999999999999E-2</v>
      </c>
    </row>
    <row r="30" spans="1:30" x14ac:dyDescent="0.45">
      <c r="A30">
        <v>46.668999999999997</v>
      </c>
      <c r="B30">
        <v>2.6443000000000001E-2</v>
      </c>
      <c r="C30">
        <v>3.2626000000000002E-2</v>
      </c>
      <c r="D30">
        <v>5.6777000000000001E-2</v>
      </c>
      <c r="E30">
        <v>1.7350000000000001E-2</v>
      </c>
      <c r="F30">
        <v>1.7052999999999999E-2</v>
      </c>
      <c r="G30">
        <v>2.7824000000000002E-2</v>
      </c>
      <c r="H30">
        <v>1.8735000000000002E-2</v>
      </c>
      <c r="I30">
        <v>2.8627E-2</v>
      </c>
      <c r="J30">
        <v>2.5759000000000001E-2</v>
      </c>
      <c r="K30">
        <v>2.3740000000000001E-2</v>
      </c>
      <c r="L30">
        <v>2.2509999999999999E-2</v>
      </c>
      <c r="N30">
        <f t="shared" si="0"/>
        <v>2.7040363636363637E-2</v>
      </c>
      <c r="O30">
        <f t="shared" si="1"/>
        <v>1.1021085938080041E-2</v>
      </c>
      <c r="R30">
        <v>46.668999999999997</v>
      </c>
      <c r="S30">
        <v>2.6443000000000001E-2</v>
      </c>
      <c r="T30">
        <v>3.2334000000000002E-2</v>
      </c>
      <c r="U30">
        <v>3.8403E-2</v>
      </c>
      <c r="V30">
        <v>3.3963E-2</v>
      </c>
      <c r="W30">
        <v>3.3695000000000003E-2</v>
      </c>
      <c r="X30">
        <v>3.1815000000000003E-2</v>
      </c>
      <c r="Y30">
        <v>2.5246999999999999E-2</v>
      </c>
      <c r="Z30">
        <v>3.3787999999999999E-2</v>
      </c>
      <c r="AA30">
        <v>2.4746000000000001E-2</v>
      </c>
      <c r="AB30">
        <v>3.4083000000000002E-2</v>
      </c>
      <c r="AC30">
        <v>2.4093E-2</v>
      </c>
      <c r="AD30">
        <v>1.9987999999999999E-2</v>
      </c>
    </row>
    <row r="31" spans="1:30" x14ac:dyDescent="0.45">
      <c r="A31">
        <v>48.463999999999999</v>
      </c>
      <c r="B31">
        <v>2.5572000000000001E-2</v>
      </c>
      <c r="C31">
        <v>3.2044999999999997E-2</v>
      </c>
      <c r="D31">
        <v>5.2825999999999998E-2</v>
      </c>
      <c r="E31">
        <v>1.6461E-2</v>
      </c>
      <c r="F31">
        <v>1.6531000000000001E-2</v>
      </c>
      <c r="G31">
        <v>2.8333000000000001E-2</v>
      </c>
      <c r="H31">
        <v>1.9103999999999999E-2</v>
      </c>
      <c r="I31">
        <v>2.7022999999999998E-2</v>
      </c>
      <c r="J31">
        <v>2.4735E-2</v>
      </c>
      <c r="K31">
        <v>2.1975000000000001E-2</v>
      </c>
      <c r="L31">
        <v>2.181E-2</v>
      </c>
      <c r="N31">
        <f t="shared" si="0"/>
        <v>2.6037727272727271E-2</v>
      </c>
      <c r="O31">
        <f t="shared" si="1"/>
        <v>1.013113761717716E-2</v>
      </c>
      <c r="R31">
        <v>48.463999999999999</v>
      </c>
      <c r="S31">
        <v>2.5572000000000001E-2</v>
      </c>
      <c r="T31">
        <v>2.7414000000000001E-2</v>
      </c>
      <c r="U31">
        <v>3.8351000000000003E-2</v>
      </c>
      <c r="V31">
        <v>3.3085000000000003E-2</v>
      </c>
      <c r="W31">
        <v>3.3869999999999997E-2</v>
      </c>
      <c r="X31">
        <v>3.0970999999999999E-2</v>
      </c>
      <c r="Y31">
        <v>2.4608999999999999E-2</v>
      </c>
      <c r="Z31">
        <v>3.1517999999999997E-2</v>
      </c>
      <c r="AA31">
        <v>2.3380000000000001E-2</v>
      </c>
      <c r="AB31">
        <v>3.1019999999999999E-2</v>
      </c>
      <c r="AC31">
        <v>2.2423999999999999E-2</v>
      </c>
      <c r="AD31">
        <v>1.8681E-2</v>
      </c>
    </row>
    <row r="32" spans="1:30" x14ac:dyDescent="0.45">
      <c r="A32">
        <v>50.259</v>
      </c>
      <c r="B32">
        <v>2.5121000000000001E-2</v>
      </c>
      <c r="C32">
        <v>3.1491999999999999E-2</v>
      </c>
      <c r="D32">
        <v>4.8695000000000002E-2</v>
      </c>
      <c r="E32">
        <v>1.5776999999999999E-2</v>
      </c>
      <c r="F32">
        <v>1.6372000000000001E-2</v>
      </c>
      <c r="G32">
        <v>2.8665E-2</v>
      </c>
      <c r="H32">
        <v>1.9158999999999999E-2</v>
      </c>
      <c r="I32">
        <v>2.6128999999999999E-2</v>
      </c>
      <c r="J32">
        <v>2.4063000000000001E-2</v>
      </c>
      <c r="K32">
        <v>2.0278999999999998E-2</v>
      </c>
      <c r="L32">
        <v>2.1819999999999999E-2</v>
      </c>
      <c r="N32">
        <f t="shared" si="0"/>
        <v>2.523381818181818E-2</v>
      </c>
      <c r="O32">
        <f t="shared" si="1"/>
        <v>9.1903254547179292E-3</v>
      </c>
      <c r="R32">
        <v>50.259</v>
      </c>
      <c r="S32">
        <v>2.5121000000000001E-2</v>
      </c>
      <c r="T32">
        <v>2.5574E-2</v>
      </c>
      <c r="U32">
        <v>3.6088000000000002E-2</v>
      </c>
      <c r="V32">
        <v>3.3126000000000003E-2</v>
      </c>
      <c r="W32">
        <v>3.3563000000000003E-2</v>
      </c>
      <c r="X32">
        <v>2.9699E-2</v>
      </c>
      <c r="Y32">
        <v>2.4333E-2</v>
      </c>
      <c r="Z32">
        <v>2.9517000000000002E-2</v>
      </c>
      <c r="AA32">
        <v>2.2391000000000001E-2</v>
      </c>
      <c r="AB32">
        <v>2.8931999999999999E-2</v>
      </c>
      <c r="AC32">
        <v>2.0794E-2</v>
      </c>
      <c r="AD32">
        <v>1.8512000000000001E-2</v>
      </c>
    </row>
    <row r="33" spans="1:30" x14ac:dyDescent="0.45">
      <c r="A33">
        <v>52.054000000000002</v>
      </c>
      <c r="B33">
        <v>2.4538000000000001E-2</v>
      </c>
      <c r="C33">
        <v>3.0488999999999999E-2</v>
      </c>
      <c r="D33">
        <v>4.4238E-2</v>
      </c>
      <c r="E33">
        <v>1.5247999999999999E-2</v>
      </c>
      <c r="F33">
        <v>1.6775999999999999E-2</v>
      </c>
      <c r="G33">
        <v>2.8112999999999999E-2</v>
      </c>
      <c r="H33">
        <v>1.8828999999999999E-2</v>
      </c>
      <c r="I33">
        <v>2.5316999999999999E-2</v>
      </c>
      <c r="J33">
        <v>2.3626999999999999E-2</v>
      </c>
      <c r="K33">
        <v>1.8429999999999998E-2</v>
      </c>
      <c r="L33">
        <v>2.1429E-2</v>
      </c>
      <c r="N33">
        <f t="shared" si="0"/>
        <v>2.427581818181818E-2</v>
      </c>
      <c r="O33">
        <f t="shared" si="1"/>
        <v>8.143000832840204E-3</v>
      </c>
      <c r="R33">
        <v>52.054000000000002</v>
      </c>
      <c r="S33">
        <v>2.4538000000000001E-2</v>
      </c>
      <c r="T33">
        <v>2.6185E-2</v>
      </c>
      <c r="U33">
        <v>3.2971E-2</v>
      </c>
      <c r="V33">
        <v>3.2912999999999998E-2</v>
      </c>
      <c r="W33">
        <v>3.3617000000000001E-2</v>
      </c>
      <c r="X33">
        <v>2.8591999999999999E-2</v>
      </c>
      <c r="Y33">
        <v>2.4028999999999998E-2</v>
      </c>
      <c r="Z33">
        <v>2.801E-2</v>
      </c>
      <c r="AA33">
        <v>2.1731E-2</v>
      </c>
      <c r="AB33">
        <v>2.7800999999999999E-2</v>
      </c>
      <c r="AC33">
        <v>1.9268E-2</v>
      </c>
      <c r="AD33">
        <v>1.8411E-2</v>
      </c>
    </row>
    <row r="34" spans="1:30" x14ac:dyDescent="0.45">
      <c r="A34">
        <v>53.848999999999997</v>
      </c>
      <c r="B34">
        <v>2.4126000000000002E-2</v>
      </c>
      <c r="C34">
        <v>2.9883E-2</v>
      </c>
      <c r="D34">
        <v>3.9802999999999998E-2</v>
      </c>
      <c r="E34">
        <v>1.5228999999999999E-2</v>
      </c>
      <c r="F34">
        <v>1.7295999999999999E-2</v>
      </c>
      <c r="G34">
        <v>2.8167000000000001E-2</v>
      </c>
      <c r="H34">
        <v>1.8620000000000001E-2</v>
      </c>
      <c r="I34">
        <v>2.4500999999999998E-2</v>
      </c>
      <c r="J34">
        <v>2.3074000000000001E-2</v>
      </c>
      <c r="K34">
        <v>1.7214E-2</v>
      </c>
      <c r="L34">
        <v>2.2768E-2</v>
      </c>
      <c r="N34">
        <f t="shared" si="0"/>
        <v>2.3698272727272728E-2</v>
      </c>
      <c r="O34">
        <f t="shared" si="1"/>
        <v>7.0726047831178671E-3</v>
      </c>
      <c r="R34">
        <v>53.848999999999997</v>
      </c>
      <c r="S34">
        <v>2.4126000000000002E-2</v>
      </c>
      <c r="T34">
        <v>2.7451E-2</v>
      </c>
      <c r="U34">
        <v>2.8948000000000002E-2</v>
      </c>
      <c r="V34">
        <v>3.3281999999999999E-2</v>
      </c>
      <c r="W34">
        <v>3.2655999999999998E-2</v>
      </c>
      <c r="X34">
        <v>2.6998000000000001E-2</v>
      </c>
      <c r="Y34">
        <v>2.3366999999999999E-2</v>
      </c>
      <c r="Z34">
        <v>2.6734999999999998E-2</v>
      </c>
      <c r="AA34">
        <v>2.1534000000000001E-2</v>
      </c>
      <c r="AB34">
        <v>2.6807000000000001E-2</v>
      </c>
      <c r="AC34">
        <v>1.7847999999999999E-2</v>
      </c>
      <c r="AD34">
        <v>1.8519000000000001E-2</v>
      </c>
    </row>
    <row r="35" spans="1:30" x14ac:dyDescent="0.45">
      <c r="A35">
        <v>55.643999999999998</v>
      </c>
      <c r="B35">
        <v>2.3448E-2</v>
      </c>
      <c r="C35">
        <v>2.8656999999999998E-2</v>
      </c>
      <c r="D35">
        <v>3.5234000000000001E-2</v>
      </c>
      <c r="E35">
        <v>1.5833E-2</v>
      </c>
      <c r="F35">
        <v>1.7332E-2</v>
      </c>
      <c r="G35">
        <v>2.8039999999999999E-2</v>
      </c>
      <c r="H35">
        <v>1.7899000000000002E-2</v>
      </c>
      <c r="I35">
        <v>2.3671000000000001E-2</v>
      </c>
      <c r="J35">
        <v>2.2697999999999999E-2</v>
      </c>
      <c r="K35">
        <v>1.6403000000000001E-2</v>
      </c>
      <c r="L35">
        <v>2.4131E-2</v>
      </c>
      <c r="N35">
        <f t="shared" si="0"/>
        <v>2.3031454545454546E-2</v>
      </c>
      <c r="O35">
        <f t="shared" si="1"/>
        <v>6.0176170925647322E-3</v>
      </c>
      <c r="R35">
        <v>55.643999999999998</v>
      </c>
      <c r="S35">
        <v>2.3448E-2</v>
      </c>
      <c r="T35">
        <v>2.7923E-2</v>
      </c>
      <c r="U35">
        <v>2.6202E-2</v>
      </c>
      <c r="V35">
        <v>3.3217999999999998E-2</v>
      </c>
      <c r="W35">
        <v>3.1217000000000002E-2</v>
      </c>
      <c r="X35">
        <v>2.6067E-2</v>
      </c>
      <c r="Y35">
        <v>2.2461999999999999E-2</v>
      </c>
      <c r="Z35">
        <v>2.5572999999999999E-2</v>
      </c>
      <c r="AA35">
        <v>2.1375999999999999E-2</v>
      </c>
      <c r="AB35">
        <v>2.6495999999999999E-2</v>
      </c>
      <c r="AC35">
        <v>1.6941000000000001E-2</v>
      </c>
      <c r="AD35">
        <v>1.8384000000000001E-2</v>
      </c>
    </row>
    <row r="36" spans="1:30" x14ac:dyDescent="0.45">
      <c r="A36">
        <v>57.439</v>
      </c>
      <c r="B36">
        <v>2.2811999999999999E-2</v>
      </c>
      <c r="C36">
        <v>2.7366000000000001E-2</v>
      </c>
      <c r="D36">
        <v>3.1088000000000001E-2</v>
      </c>
      <c r="E36">
        <v>1.7132000000000001E-2</v>
      </c>
      <c r="F36">
        <v>1.7184999999999999E-2</v>
      </c>
      <c r="G36">
        <v>2.8684999999999999E-2</v>
      </c>
      <c r="H36">
        <v>1.7097999999999999E-2</v>
      </c>
      <c r="I36">
        <v>2.2901000000000001E-2</v>
      </c>
      <c r="J36">
        <v>2.2165000000000001E-2</v>
      </c>
      <c r="K36">
        <v>1.5842999999999999E-2</v>
      </c>
      <c r="L36">
        <v>2.5751E-2</v>
      </c>
      <c r="N36">
        <f t="shared" si="0"/>
        <v>2.2547818181818183E-2</v>
      </c>
      <c r="O36">
        <f t="shared" si="1"/>
        <v>5.2646181783331985E-3</v>
      </c>
      <c r="R36">
        <v>57.439</v>
      </c>
      <c r="S36">
        <v>2.2811999999999999E-2</v>
      </c>
      <c r="T36">
        <v>2.7532999999999998E-2</v>
      </c>
      <c r="U36">
        <v>2.4355999999999999E-2</v>
      </c>
      <c r="V36">
        <v>3.2822999999999998E-2</v>
      </c>
      <c r="W36">
        <v>2.9583000000000002E-2</v>
      </c>
      <c r="X36">
        <v>2.6216E-2</v>
      </c>
      <c r="Y36">
        <v>2.1537000000000001E-2</v>
      </c>
      <c r="Z36">
        <v>2.4767999999999998E-2</v>
      </c>
      <c r="AA36">
        <v>2.1069000000000001E-2</v>
      </c>
      <c r="AB36">
        <v>2.6461999999999999E-2</v>
      </c>
      <c r="AC36">
        <v>1.6669E-2</v>
      </c>
      <c r="AD36">
        <v>1.8142999999999999E-2</v>
      </c>
    </row>
    <row r="37" spans="1:30" x14ac:dyDescent="0.45">
      <c r="A37">
        <v>59.234000000000002</v>
      </c>
      <c r="B37">
        <v>2.2252000000000001E-2</v>
      </c>
      <c r="C37">
        <v>2.6089000000000001E-2</v>
      </c>
      <c r="D37">
        <v>2.8549000000000001E-2</v>
      </c>
      <c r="E37">
        <v>1.9112000000000001E-2</v>
      </c>
      <c r="F37">
        <v>1.6736999999999998E-2</v>
      </c>
      <c r="G37">
        <v>2.9786E-2</v>
      </c>
      <c r="H37">
        <v>1.6428999999999999E-2</v>
      </c>
      <c r="I37">
        <v>2.1347000000000001E-2</v>
      </c>
      <c r="J37">
        <v>2.188E-2</v>
      </c>
      <c r="K37">
        <v>1.541E-2</v>
      </c>
      <c r="L37">
        <v>2.7567999999999999E-2</v>
      </c>
      <c r="N37">
        <f t="shared" si="0"/>
        <v>2.2287181818181821E-2</v>
      </c>
      <c r="O37">
        <f t="shared" si="1"/>
        <v>5.112090586407503E-3</v>
      </c>
      <c r="R37">
        <v>59.234000000000002</v>
      </c>
      <c r="S37">
        <v>2.2252000000000001E-2</v>
      </c>
      <c r="T37">
        <v>2.6587E-2</v>
      </c>
      <c r="U37">
        <v>2.2814000000000001E-2</v>
      </c>
      <c r="V37">
        <v>3.1717000000000002E-2</v>
      </c>
      <c r="W37">
        <v>2.7326E-2</v>
      </c>
      <c r="X37">
        <v>2.6578000000000001E-2</v>
      </c>
      <c r="Y37">
        <v>2.0767000000000001E-2</v>
      </c>
      <c r="Z37">
        <v>2.3886999999999999E-2</v>
      </c>
      <c r="AA37">
        <v>2.0861000000000001E-2</v>
      </c>
      <c r="AB37">
        <v>2.5676000000000001E-2</v>
      </c>
      <c r="AC37">
        <v>1.6458E-2</v>
      </c>
      <c r="AD37">
        <v>1.7888000000000001E-2</v>
      </c>
    </row>
    <row r="38" spans="1:30" x14ac:dyDescent="0.45">
      <c r="A38">
        <v>61.029000000000003</v>
      </c>
      <c r="B38">
        <v>2.18E-2</v>
      </c>
      <c r="C38">
        <v>2.4901E-2</v>
      </c>
      <c r="D38">
        <v>2.6421E-2</v>
      </c>
      <c r="E38">
        <v>1.9479E-2</v>
      </c>
      <c r="F38">
        <v>1.6888E-2</v>
      </c>
      <c r="G38">
        <v>3.0010999999999999E-2</v>
      </c>
      <c r="H38">
        <v>1.5424E-2</v>
      </c>
      <c r="I38">
        <v>1.9439999999999999E-2</v>
      </c>
      <c r="J38">
        <v>2.1301E-2</v>
      </c>
      <c r="K38">
        <v>1.5207E-2</v>
      </c>
      <c r="L38">
        <v>2.8233999999999999E-2</v>
      </c>
      <c r="N38">
        <f t="shared" si="0"/>
        <v>2.1736909090909088E-2</v>
      </c>
      <c r="O38">
        <f t="shared" si="1"/>
        <v>5.0911427490209988E-3</v>
      </c>
      <c r="R38">
        <v>61.029000000000003</v>
      </c>
      <c r="S38">
        <v>2.18E-2</v>
      </c>
      <c r="T38">
        <v>2.5218999999999998E-2</v>
      </c>
      <c r="U38">
        <v>2.1947999999999999E-2</v>
      </c>
      <c r="V38">
        <v>2.9541999999999999E-2</v>
      </c>
      <c r="W38">
        <v>2.5916999999999999E-2</v>
      </c>
      <c r="X38">
        <v>2.7699999999999999E-2</v>
      </c>
      <c r="Y38">
        <v>2.0150000000000001E-2</v>
      </c>
      <c r="Z38">
        <v>2.2851E-2</v>
      </c>
      <c r="AA38">
        <v>2.0452999999999999E-2</v>
      </c>
      <c r="AB38">
        <v>2.487E-2</v>
      </c>
      <c r="AC38">
        <v>1.6362000000000002E-2</v>
      </c>
      <c r="AD38">
        <v>1.7621999999999999E-2</v>
      </c>
    </row>
    <row r="39" spans="1:30" x14ac:dyDescent="0.45">
      <c r="A39">
        <v>62.823999999999998</v>
      </c>
      <c r="B39">
        <v>2.1413999999999999E-2</v>
      </c>
      <c r="C39">
        <v>2.3709000000000001E-2</v>
      </c>
      <c r="D39">
        <v>2.4927999999999999E-2</v>
      </c>
      <c r="E39">
        <v>1.8055999999999999E-2</v>
      </c>
      <c r="F39">
        <v>1.6645E-2</v>
      </c>
      <c r="G39">
        <v>2.8441000000000001E-2</v>
      </c>
      <c r="H39">
        <v>1.4563E-2</v>
      </c>
      <c r="I39">
        <v>1.7263000000000001E-2</v>
      </c>
      <c r="J39">
        <v>2.0788999999999998E-2</v>
      </c>
      <c r="K39">
        <v>1.4922E-2</v>
      </c>
      <c r="L39">
        <v>2.8184000000000001E-2</v>
      </c>
      <c r="N39">
        <f t="shared" si="0"/>
        <v>2.0810363636363637E-2</v>
      </c>
      <c r="O39">
        <f t="shared" si="1"/>
        <v>4.9954171051620382E-3</v>
      </c>
      <c r="R39">
        <v>62.823999999999998</v>
      </c>
      <c r="S39">
        <v>2.1413999999999999E-2</v>
      </c>
      <c r="T39">
        <v>2.3938999999999998E-2</v>
      </c>
      <c r="U39">
        <v>2.1505E-2</v>
      </c>
      <c r="V39">
        <v>2.6683999999999999E-2</v>
      </c>
      <c r="W39">
        <v>2.5583000000000002E-2</v>
      </c>
      <c r="X39">
        <v>2.8268000000000001E-2</v>
      </c>
      <c r="Y39">
        <v>1.9366000000000001E-2</v>
      </c>
      <c r="Z39">
        <v>2.1565999999999998E-2</v>
      </c>
      <c r="AA39">
        <v>2.0331999999999999E-2</v>
      </c>
      <c r="AB39">
        <v>2.3442000000000001E-2</v>
      </c>
      <c r="AC39">
        <v>1.6164999999999999E-2</v>
      </c>
      <c r="AD39">
        <v>1.7330000000000002E-2</v>
      </c>
    </row>
    <row r="40" spans="1:30" x14ac:dyDescent="0.45">
      <c r="A40">
        <v>64.619</v>
      </c>
      <c r="B40">
        <v>2.1534000000000001E-2</v>
      </c>
      <c r="C40">
        <v>2.2834E-2</v>
      </c>
      <c r="D40">
        <v>2.3747000000000001E-2</v>
      </c>
      <c r="E40">
        <v>1.5855999999999999E-2</v>
      </c>
      <c r="F40">
        <v>1.5075E-2</v>
      </c>
      <c r="G40">
        <v>2.4861000000000001E-2</v>
      </c>
      <c r="H40">
        <v>1.3687E-2</v>
      </c>
      <c r="I40">
        <v>1.5571E-2</v>
      </c>
      <c r="J40">
        <v>2.0388E-2</v>
      </c>
      <c r="K40">
        <v>1.4635E-2</v>
      </c>
      <c r="L40">
        <v>2.7163E-2</v>
      </c>
      <c r="N40">
        <f t="shared" si="0"/>
        <v>1.9577363636363639E-2</v>
      </c>
      <c r="O40">
        <f t="shared" si="1"/>
        <v>4.7668639014078725E-3</v>
      </c>
      <c r="R40">
        <v>64.619</v>
      </c>
      <c r="S40">
        <v>2.1534000000000001E-2</v>
      </c>
      <c r="T40">
        <v>2.2568000000000001E-2</v>
      </c>
      <c r="U40">
        <v>2.1446E-2</v>
      </c>
      <c r="V40">
        <v>2.3512000000000002E-2</v>
      </c>
      <c r="W40">
        <v>2.657E-2</v>
      </c>
      <c r="X40">
        <v>2.7873999999999999E-2</v>
      </c>
      <c r="Y40">
        <v>1.8832999999999999E-2</v>
      </c>
      <c r="Z40">
        <v>1.9976000000000001E-2</v>
      </c>
      <c r="AA40">
        <v>2.0371E-2</v>
      </c>
      <c r="AB40">
        <v>2.1708999999999999E-2</v>
      </c>
      <c r="AC40">
        <v>1.6136000000000001E-2</v>
      </c>
      <c r="AD40">
        <v>1.7068E-2</v>
      </c>
    </row>
    <row r="41" spans="1:30" x14ac:dyDescent="0.45">
      <c r="A41">
        <v>66.414000000000001</v>
      </c>
      <c r="B41">
        <v>2.1697999999999999E-2</v>
      </c>
      <c r="C41">
        <v>2.1929000000000001E-2</v>
      </c>
      <c r="D41">
        <v>2.2513999999999999E-2</v>
      </c>
      <c r="E41">
        <v>1.4478E-2</v>
      </c>
      <c r="F41">
        <v>1.3766E-2</v>
      </c>
      <c r="G41">
        <v>2.1871999999999999E-2</v>
      </c>
      <c r="H41">
        <v>1.2734000000000001E-2</v>
      </c>
      <c r="I41">
        <v>1.5155E-2</v>
      </c>
      <c r="J41">
        <v>2.0372999999999999E-2</v>
      </c>
      <c r="K41">
        <v>1.4411E-2</v>
      </c>
      <c r="L41">
        <v>2.5530000000000001E-2</v>
      </c>
      <c r="N41">
        <f t="shared" si="0"/>
        <v>1.858727272727273E-2</v>
      </c>
      <c r="O41">
        <f t="shared" si="1"/>
        <v>4.4950641172492372E-3</v>
      </c>
      <c r="R41">
        <v>66.414000000000001</v>
      </c>
      <c r="S41">
        <v>2.1697999999999999E-2</v>
      </c>
      <c r="T41">
        <v>2.0732E-2</v>
      </c>
      <c r="U41">
        <v>2.1385999999999999E-2</v>
      </c>
      <c r="V41">
        <v>2.0514000000000001E-2</v>
      </c>
      <c r="W41">
        <v>2.7653E-2</v>
      </c>
      <c r="X41">
        <v>2.665E-2</v>
      </c>
      <c r="Y41">
        <v>1.8259000000000001E-2</v>
      </c>
      <c r="Z41">
        <v>1.8952E-2</v>
      </c>
      <c r="AA41">
        <v>2.0655E-2</v>
      </c>
      <c r="AB41">
        <v>1.9970999999999999E-2</v>
      </c>
      <c r="AC41">
        <v>1.6555E-2</v>
      </c>
      <c r="AD41">
        <v>1.6847999999999998E-2</v>
      </c>
    </row>
    <row r="42" spans="1:30" x14ac:dyDescent="0.45">
      <c r="A42">
        <v>68.209000000000003</v>
      </c>
      <c r="B42">
        <v>2.087E-2</v>
      </c>
      <c r="C42">
        <v>2.1625999999999999E-2</v>
      </c>
      <c r="D42">
        <v>2.1663999999999999E-2</v>
      </c>
      <c r="E42">
        <v>1.4956000000000001E-2</v>
      </c>
      <c r="F42">
        <v>1.5457E-2</v>
      </c>
      <c r="G42">
        <v>2.0775999999999999E-2</v>
      </c>
      <c r="H42">
        <v>1.2134000000000001E-2</v>
      </c>
      <c r="I42">
        <v>1.5481999999999999E-2</v>
      </c>
      <c r="J42">
        <v>1.9935999999999999E-2</v>
      </c>
      <c r="K42">
        <v>1.3719E-2</v>
      </c>
      <c r="L42">
        <v>2.3386000000000001E-2</v>
      </c>
      <c r="N42">
        <f t="shared" si="0"/>
        <v>1.8182363636363635E-2</v>
      </c>
      <c r="O42">
        <f t="shared" si="1"/>
        <v>3.8693299748852449E-3</v>
      </c>
      <c r="R42">
        <v>68.209000000000003</v>
      </c>
      <c r="S42">
        <v>2.087E-2</v>
      </c>
      <c r="T42">
        <v>1.8800999999999998E-2</v>
      </c>
      <c r="U42">
        <v>2.1255E-2</v>
      </c>
      <c r="V42">
        <v>1.7763000000000001E-2</v>
      </c>
      <c r="W42">
        <v>2.8230000000000002E-2</v>
      </c>
      <c r="X42">
        <v>2.4146999999999998E-2</v>
      </c>
      <c r="Y42">
        <v>1.7933999999999999E-2</v>
      </c>
      <c r="Z42">
        <v>1.8918999999999998E-2</v>
      </c>
      <c r="AA42">
        <v>2.0285999999999998E-2</v>
      </c>
      <c r="AB42">
        <v>1.7916000000000001E-2</v>
      </c>
      <c r="AC42">
        <v>1.7274999999999999E-2</v>
      </c>
      <c r="AD42">
        <v>1.6275999999999999E-2</v>
      </c>
    </row>
    <row r="43" spans="1:30" x14ac:dyDescent="0.45">
      <c r="A43">
        <v>70.004000000000005</v>
      </c>
      <c r="B43">
        <v>1.9175999999999999E-2</v>
      </c>
      <c r="C43">
        <v>2.0919E-2</v>
      </c>
      <c r="D43">
        <v>2.0591999999999999E-2</v>
      </c>
      <c r="E43">
        <v>1.6419E-2</v>
      </c>
      <c r="F43">
        <v>1.6997000000000002E-2</v>
      </c>
      <c r="G43">
        <v>2.0667999999999999E-2</v>
      </c>
      <c r="H43">
        <v>1.2500000000000001E-2</v>
      </c>
      <c r="I43">
        <v>1.5792E-2</v>
      </c>
      <c r="J43">
        <v>1.9841000000000001E-2</v>
      </c>
      <c r="K43">
        <v>1.3091999999999999E-2</v>
      </c>
      <c r="L43">
        <v>2.1128999999999998E-2</v>
      </c>
      <c r="N43">
        <f t="shared" si="0"/>
        <v>1.7920454545454545E-2</v>
      </c>
      <c r="O43">
        <f t="shared" si="1"/>
        <v>3.155468946563612E-3</v>
      </c>
      <c r="R43">
        <v>70.004000000000005</v>
      </c>
      <c r="S43">
        <v>1.9175999999999999E-2</v>
      </c>
      <c r="T43">
        <v>1.6267E-2</v>
      </c>
      <c r="U43">
        <v>2.0653000000000001E-2</v>
      </c>
      <c r="V43">
        <v>1.6188000000000001E-2</v>
      </c>
      <c r="W43">
        <v>2.7451E-2</v>
      </c>
      <c r="X43">
        <v>2.1876E-2</v>
      </c>
      <c r="Y43">
        <v>1.8157E-2</v>
      </c>
      <c r="Z43">
        <v>2.0039999999999999E-2</v>
      </c>
      <c r="AA43">
        <v>1.9175000000000001E-2</v>
      </c>
      <c r="AB43">
        <v>1.6742E-2</v>
      </c>
      <c r="AC43">
        <v>1.7783E-2</v>
      </c>
      <c r="AD43">
        <v>1.5465E-2</v>
      </c>
    </row>
    <row r="44" spans="1:30" x14ac:dyDescent="0.45">
      <c r="A44">
        <v>71.799000000000007</v>
      </c>
      <c r="B44">
        <v>1.7256000000000001E-2</v>
      </c>
      <c r="C44">
        <v>2.0250000000000001E-2</v>
      </c>
      <c r="D44">
        <v>1.9524E-2</v>
      </c>
      <c r="E44">
        <v>1.6999E-2</v>
      </c>
      <c r="F44">
        <v>1.5218000000000001E-2</v>
      </c>
      <c r="G44">
        <v>2.0114E-2</v>
      </c>
      <c r="H44">
        <v>1.3167999999999999E-2</v>
      </c>
      <c r="I44">
        <v>1.5744000000000001E-2</v>
      </c>
      <c r="J44">
        <v>2.0677000000000001E-2</v>
      </c>
      <c r="K44">
        <v>1.2290000000000001E-2</v>
      </c>
      <c r="L44">
        <v>1.9071000000000001E-2</v>
      </c>
      <c r="N44">
        <f t="shared" si="0"/>
        <v>1.7300999999999997E-2</v>
      </c>
      <c r="O44">
        <f t="shared" si="1"/>
        <v>2.9177003273125912E-3</v>
      </c>
      <c r="R44">
        <v>71.799000000000007</v>
      </c>
      <c r="S44">
        <v>1.7256000000000001E-2</v>
      </c>
      <c r="T44">
        <v>1.3696E-2</v>
      </c>
      <c r="U44">
        <v>1.9753E-2</v>
      </c>
      <c r="V44">
        <v>1.5886999999999998E-2</v>
      </c>
      <c r="W44">
        <v>2.5052999999999999E-2</v>
      </c>
      <c r="X44">
        <v>2.0729000000000001E-2</v>
      </c>
      <c r="Y44">
        <v>1.9588999999999999E-2</v>
      </c>
      <c r="Z44">
        <v>2.1333000000000001E-2</v>
      </c>
      <c r="AA44">
        <v>1.6840999999999998E-2</v>
      </c>
      <c r="AB44">
        <v>1.7323999999999999E-2</v>
      </c>
      <c r="AC44">
        <v>1.7516E-2</v>
      </c>
      <c r="AD44">
        <v>1.4451E-2</v>
      </c>
    </row>
    <row r="45" spans="1:30" x14ac:dyDescent="0.45">
      <c r="A45">
        <v>73.593999999999994</v>
      </c>
      <c r="B45">
        <v>1.5989E-2</v>
      </c>
      <c r="C45">
        <v>1.9764E-2</v>
      </c>
      <c r="D45">
        <v>1.8260999999999999E-2</v>
      </c>
      <c r="E45">
        <v>1.8363999999999998E-2</v>
      </c>
      <c r="F45">
        <v>1.3825E-2</v>
      </c>
      <c r="G45">
        <v>1.9539000000000001E-2</v>
      </c>
      <c r="H45">
        <v>1.3292E-2</v>
      </c>
      <c r="I45">
        <v>1.4499E-2</v>
      </c>
      <c r="J45">
        <v>2.0996000000000001E-2</v>
      </c>
      <c r="K45">
        <v>1.1542E-2</v>
      </c>
      <c r="L45">
        <v>1.7319999999999999E-2</v>
      </c>
      <c r="N45">
        <f t="shared" si="0"/>
        <v>1.6671909090909095E-2</v>
      </c>
      <c r="O45">
        <f t="shared" si="1"/>
        <v>3.0548313359184151E-3</v>
      </c>
      <c r="R45">
        <v>73.593999999999994</v>
      </c>
      <c r="S45">
        <v>1.5989E-2</v>
      </c>
      <c r="T45">
        <v>1.1558000000000001E-2</v>
      </c>
      <c r="U45">
        <v>1.8955E-2</v>
      </c>
      <c r="V45">
        <v>1.6579E-2</v>
      </c>
      <c r="W45">
        <v>2.1759000000000001E-2</v>
      </c>
      <c r="X45">
        <v>2.1374000000000001E-2</v>
      </c>
      <c r="Y45">
        <v>2.2110999999999999E-2</v>
      </c>
      <c r="Z45">
        <v>2.077E-2</v>
      </c>
      <c r="AA45">
        <v>1.4788000000000001E-2</v>
      </c>
      <c r="AB45">
        <v>1.8100999999999999E-2</v>
      </c>
      <c r="AC45">
        <v>1.6906000000000001E-2</v>
      </c>
      <c r="AD45">
        <v>1.2765E-2</v>
      </c>
    </row>
    <row r="46" spans="1:30" x14ac:dyDescent="0.45">
      <c r="A46">
        <v>75.388999999999996</v>
      </c>
      <c r="B46">
        <v>1.7073999999999999E-2</v>
      </c>
      <c r="C46">
        <v>1.8952E-2</v>
      </c>
      <c r="D46">
        <v>1.7262E-2</v>
      </c>
      <c r="E46">
        <v>2.1003999999999998E-2</v>
      </c>
      <c r="F46">
        <v>1.6205000000000001E-2</v>
      </c>
      <c r="G46">
        <v>1.8785E-2</v>
      </c>
      <c r="H46">
        <v>1.2305999999999999E-2</v>
      </c>
      <c r="I46">
        <v>1.329E-2</v>
      </c>
      <c r="J46">
        <v>2.1236999999999999E-2</v>
      </c>
      <c r="K46">
        <v>1.1224E-2</v>
      </c>
      <c r="L46">
        <v>1.6160000000000001E-2</v>
      </c>
      <c r="N46">
        <f t="shared" si="0"/>
        <v>1.6681727272727275E-2</v>
      </c>
      <c r="O46">
        <f t="shared" si="1"/>
        <v>3.3232228059794332E-3</v>
      </c>
      <c r="R46">
        <v>75.388999999999996</v>
      </c>
      <c r="S46">
        <v>1.7073999999999999E-2</v>
      </c>
      <c r="T46">
        <v>9.8565000000000007E-3</v>
      </c>
      <c r="U46">
        <v>1.7520000000000001E-2</v>
      </c>
      <c r="V46">
        <v>1.7399000000000001E-2</v>
      </c>
      <c r="W46">
        <v>1.8369E-2</v>
      </c>
      <c r="X46">
        <v>2.2710000000000001E-2</v>
      </c>
      <c r="Y46">
        <v>2.3989E-2</v>
      </c>
      <c r="Z46">
        <v>1.9325999999999999E-2</v>
      </c>
      <c r="AA46">
        <v>1.5228E-2</v>
      </c>
      <c r="AB46">
        <v>1.898E-2</v>
      </c>
      <c r="AC46">
        <v>1.5803000000000001E-2</v>
      </c>
      <c r="AD46">
        <v>1.0808E-2</v>
      </c>
    </row>
    <row r="47" spans="1:30" x14ac:dyDescent="0.45">
      <c r="A47">
        <v>77.183999999999997</v>
      </c>
      <c r="B47">
        <v>1.9165000000000001E-2</v>
      </c>
      <c r="C47">
        <v>1.8200999999999998E-2</v>
      </c>
      <c r="D47">
        <v>1.6707E-2</v>
      </c>
      <c r="E47">
        <v>2.2318000000000001E-2</v>
      </c>
      <c r="F47">
        <v>1.7378999999999999E-2</v>
      </c>
      <c r="G47">
        <v>1.7984E-2</v>
      </c>
      <c r="H47">
        <v>1.1516999999999999E-2</v>
      </c>
      <c r="I47">
        <v>1.3266E-2</v>
      </c>
      <c r="J47">
        <v>2.0494999999999999E-2</v>
      </c>
      <c r="K47">
        <v>1.1861E-2</v>
      </c>
      <c r="L47">
        <v>1.5219E-2</v>
      </c>
      <c r="N47">
        <f t="shared" si="0"/>
        <v>1.6737454545454548E-2</v>
      </c>
      <c r="O47">
        <f t="shared" si="1"/>
        <v>3.4735085537144243E-3</v>
      </c>
      <c r="R47">
        <v>77.183999999999997</v>
      </c>
      <c r="S47">
        <v>1.9165000000000001E-2</v>
      </c>
      <c r="T47">
        <v>8.6011000000000004E-3</v>
      </c>
      <c r="U47">
        <v>1.5827000000000001E-2</v>
      </c>
      <c r="V47">
        <v>1.7420000000000001E-2</v>
      </c>
      <c r="W47">
        <v>1.7114999999999998E-2</v>
      </c>
      <c r="X47">
        <v>2.3574999999999999E-2</v>
      </c>
      <c r="Y47">
        <v>2.3658999999999999E-2</v>
      </c>
      <c r="Z47">
        <v>1.6948000000000001E-2</v>
      </c>
      <c r="AA47">
        <v>1.7586000000000001E-2</v>
      </c>
      <c r="AB47">
        <v>1.9167E-2</v>
      </c>
      <c r="AC47">
        <v>1.4104999999999999E-2</v>
      </c>
      <c r="AD47">
        <v>9.2917999999999994E-3</v>
      </c>
    </row>
    <row r="48" spans="1:30" x14ac:dyDescent="0.45">
      <c r="A48">
        <v>78.978999999999999</v>
      </c>
      <c r="B48">
        <v>2.1044E-2</v>
      </c>
      <c r="C48">
        <v>1.721E-2</v>
      </c>
      <c r="D48">
        <v>1.6319E-2</v>
      </c>
      <c r="E48">
        <v>2.2877999999999999E-2</v>
      </c>
      <c r="F48">
        <v>1.7968999999999999E-2</v>
      </c>
      <c r="G48">
        <v>1.6969000000000001E-2</v>
      </c>
      <c r="H48">
        <v>1.1369000000000001E-2</v>
      </c>
      <c r="I48">
        <v>1.4545000000000001E-2</v>
      </c>
      <c r="J48">
        <v>1.9885E-2</v>
      </c>
      <c r="K48">
        <v>1.3008E-2</v>
      </c>
      <c r="L48">
        <v>1.4507000000000001E-2</v>
      </c>
      <c r="N48">
        <f t="shared" si="0"/>
        <v>1.6882090909090906E-2</v>
      </c>
      <c r="O48">
        <f t="shared" si="1"/>
        <v>3.4700028661240451E-3</v>
      </c>
      <c r="R48">
        <v>78.978999999999999</v>
      </c>
      <c r="S48">
        <v>2.1044E-2</v>
      </c>
      <c r="T48">
        <v>7.5468999999999996E-3</v>
      </c>
      <c r="U48">
        <v>1.3854E-2</v>
      </c>
      <c r="V48">
        <v>1.6816000000000001E-2</v>
      </c>
      <c r="W48">
        <v>1.7375999999999999E-2</v>
      </c>
      <c r="X48">
        <v>2.3189000000000001E-2</v>
      </c>
      <c r="Y48">
        <v>2.2189E-2</v>
      </c>
      <c r="Z48">
        <v>1.6740000000000001E-2</v>
      </c>
      <c r="AA48">
        <v>2.0185999999999999E-2</v>
      </c>
      <c r="AB48">
        <v>1.8297000000000001E-2</v>
      </c>
      <c r="AC48">
        <v>1.2356000000000001E-2</v>
      </c>
      <c r="AD48">
        <v>8.3386999999999992E-3</v>
      </c>
    </row>
    <row r="49" spans="1:30" x14ac:dyDescent="0.45">
      <c r="A49">
        <v>80.774000000000001</v>
      </c>
      <c r="B49">
        <v>2.2074E-2</v>
      </c>
      <c r="C49">
        <v>1.6344999999999998E-2</v>
      </c>
      <c r="D49">
        <v>1.5918999999999999E-2</v>
      </c>
      <c r="E49">
        <v>2.1588E-2</v>
      </c>
      <c r="F49">
        <v>1.8783000000000001E-2</v>
      </c>
      <c r="G49">
        <v>1.5513000000000001E-2</v>
      </c>
      <c r="H49">
        <v>1.1122999999999999E-2</v>
      </c>
      <c r="I49">
        <v>1.5138E-2</v>
      </c>
      <c r="J49">
        <v>2.0223999999999999E-2</v>
      </c>
      <c r="K49">
        <v>1.3684999999999999E-2</v>
      </c>
      <c r="L49">
        <v>1.3877E-2</v>
      </c>
      <c r="N49">
        <f t="shared" si="0"/>
        <v>1.6751727272727272E-2</v>
      </c>
      <c r="O49">
        <f t="shared" si="1"/>
        <v>3.49639434534805E-3</v>
      </c>
      <c r="R49">
        <v>80.774000000000001</v>
      </c>
      <c r="S49">
        <v>2.2074E-2</v>
      </c>
      <c r="T49">
        <v>6.6788999999999998E-3</v>
      </c>
      <c r="U49">
        <v>1.1937E-2</v>
      </c>
      <c r="V49">
        <v>1.5845999999999999E-2</v>
      </c>
      <c r="W49">
        <v>1.7628999999999999E-2</v>
      </c>
      <c r="X49">
        <v>2.1500999999999999E-2</v>
      </c>
      <c r="Y49">
        <v>2.1311E-2</v>
      </c>
      <c r="Z49">
        <v>1.9515000000000001E-2</v>
      </c>
      <c r="AA49">
        <v>2.1573999999999999E-2</v>
      </c>
      <c r="AB49">
        <v>1.7035999999999999E-2</v>
      </c>
      <c r="AC49">
        <v>1.1332E-2</v>
      </c>
      <c r="AD49">
        <v>7.4285000000000002E-3</v>
      </c>
    </row>
    <row r="50" spans="1:30" x14ac:dyDescent="0.45">
      <c r="A50">
        <v>82.569000000000003</v>
      </c>
      <c r="B50">
        <v>2.1767999999999999E-2</v>
      </c>
      <c r="C50">
        <v>1.5099E-2</v>
      </c>
      <c r="D50">
        <v>1.5384E-2</v>
      </c>
      <c r="E50">
        <v>2.1302000000000001E-2</v>
      </c>
      <c r="F50">
        <v>1.7066000000000001E-2</v>
      </c>
      <c r="G50">
        <v>1.3998E-2</v>
      </c>
      <c r="H50">
        <v>1.0984000000000001E-2</v>
      </c>
      <c r="I50">
        <v>1.448E-2</v>
      </c>
      <c r="J50">
        <v>2.0164000000000001E-2</v>
      </c>
      <c r="K50">
        <v>1.3461000000000001E-2</v>
      </c>
      <c r="L50">
        <v>1.3032999999999999E-2</v>
      </c>
      <c r="N50">
        <f t="shared" si="0"/>
        <v>1.6067181818181817E-2</v>
      </c>
      <c r="O50">
        <f t="shared" si="1"/>
        <v>3.573879679513059E-3</v>
      </c>
      <c r="R50">
        <v>82.569000000000003</v>
      </c>
      <c r="S50">
        <v>2.1767999999999999E-2</v>
      </c>
      <c r="T50">
        <v>5.8037000000000002E-3</v>
      </c>
      <c r="U50">
        <v>1.0426E-2</v>
      </c>
      <c r="V50">
        <v>1.4962E-2</v>
      </c>
      <c r="W50">
        <v>1.7589E-2</v>
      </c>
      <c r="X50">
        <v>1.9384999999999999E-2</v>
      </c>
      <c r="Y50">
        <v>2.1946E-2</v>
      </c>
      <c r="Z50">
        <v>2.1606E-2</v>
      </c>
      <c r="AA50">
        <v>2.1505E-2</v>
      </c>
      <c r="AB50">
        <v>1.5278E-2</v>
      </c>
      <c r="AC50">
        <v>1.0191E-2</v>
      </c>
      <c r="AD50">
        <v>6.8274E-3</v>
      </c>
    </row>
    <row r="51" spans="1:30" x14ac:dyDescent="0.45">
      <c r="A51">
        <v>84.364000000000004</v>
      </c>
      <c r="B51">
        <v>2.1413000000000001E-2</v>
      </c>
      <c r="C51">
        <v>1.4086E-2</v>
      </c>
      <c r="D51">
        <v>1.4674E-2</v>
      </c>
      <c r="E51">
        <v>2.5679E-2</v>
      </c>
      <c r="F51">
        <v>1.4579999999999999E-2</v>
      </c>
      <c r="G51">
        <v>1.2524E-2</v>
      </c>
      <c r="H51">
        <v>1.0947E-2</v>
      </c>
      <c r="I51">
        <v>1.3391E-2</v>
      </c>
      <c r="J51">
        <v>1.9014E-2</v>
      </c>
      <c r="K51">
        <v>1.2833000000000001E-2</v>
      </c>
      <c r="L51">
        <v>1.2088E-2</v>
      </c>
      <c r="N51">
        <f t="shared" si="0"/>
        <v>1.5566272727272727E-2</v>
      </c>
      <c r="O51">
        <f t="shared" si="1"/>
        <v>4.5518398937332864E-3</v>
      </c>
      <c r="R51">
        <v>84.364000000000004</v>
      </c>
      <c r="S51">
        <v>2.1413000000000001E-2</v>
      </c>
      <c r="T51">
        <v>5.1034000000000001E-3</v>
      </c>
      <c r="U51">
        <v>9.1929999999999998E-3</v>
      </c>
      <c r="V51">
        <v>1.3967E-2</v>
      </c>
      <c r="W51">
        <v>1.7163000000000001E-2</v>
      </c>
      <c r="X51">
        <v>1.8138999999999999E-2</v>
      </c>
      <c r="Y51">
        <v>2.3037999999999999E-2</v>
      </c>
      <c r="Z51">
        <v>2.2313E-2</v>
      </c>
      <c r="AA51">
        <v>2.0812000000000001E-2</v>
      </c>
      <c r="AB51">
        <v>1.3958999999999999E-2</v>
      </c>
      <c r="AC51">
        <v>9.5420999999999995E-3</v>
      </c>
      <c r="AD51">
        <v>6.4503E-3</v>
      </c>
    </row>
    <row r="52" spans="1:30" x14ac:dyDescent="0.45">
      <c r="A52">
        <v>86.159000000000006</v>
      </c>
      <c r="B52">
        <v>2.2601E-2</v>
      </c>
      <c r="C52">
        <v>1.3348E-2</v>
      </c>
      <c r="D52">
        <v>1.3885E-2</v>
      </c>
      <c r="E52">
        <v>2.6002000000000001E-2</v>
      </c>
      <c r="F52">
        <v>1.4822E-2</v>
      </c>
      <c r="G52">
        <v>1.1131E-2</v>
      </c>
      <c r="H52">
        <v>1.1816999999999999E-2</v>
      </c>
      <c r="I52">
        <v>1.2413E-2</v>
      </c>
      <c r="J52">
        <v>1.7419E-2</v>
      </c>
      <c r="K52">
        <v>1.1584000000000001E-2</v>
      </c>
      <c r="L52">
        <v>1.1298000000000001E-2</v>
      </c>
      <c r="N52">
        <f t="shared" si="0"/>
        <v>1.512E-2</v>
      </c>
      <c r="O52">
        <f t="shared" si="1"/>
        <v>4.9566466285181189E-3</v>
      </c>
      <c r="R52">
        <v>86.159000000000006</v>
      </c>
      <c r="S52">
        <v>2.2601E-2</v>
      </c>
      <c r="T52">
        <v>4.4352000000000003E-3</v>
      </c>
      <c r="U52">
        <v>8.1910000000000004E-3</v>
      </c>
      <c r="V52">
        <v>1.3037E-2</v>
      </c>
      <c r="W52">
        <v>1.6572E-2</v>
      </c>
      <c r="X52">
        <v>1.7714000000000001E-2</v>
      </c>
      <c r="Y52">
        <v>2.3012000000000001E-2</v>
      </c>
      <c r="Z52">
        <v>2.2575999999999999E-2</v>
      </c>
      <c r="AA52">
        <v>1.9597E-2</v>
      </c>
      <c r="AB52">
        <v>1.3244000000000001E-2</v>
      </c>
      <c r="AC52">
        <v>8.9738999999999999E-3</v>
      </c>
      <c r="AD52">
        <v>6.2139999999999999E-3</v>
      </c>
    </row>
    <row r="53" spans="1:30" x14ac:dyDescent="0.45">
      <c r="A53">
        <v>87.953999999999994</v>
      </c>
      <c r="B53">
        <v>2.375E-2</v>
      </c>
      <c r="C53">
        <v>1.2733E-2</v>
      </c>
      <c r="D53">
        <v>1.2952E-2</v>
      </c>
      <c r="E53">
        <v>1.9715E-2</v>
      </c>
      <c r="F53">
        <v>1.4706E-2</v>
      </c>
      <c r="G53">
        <v>9.9384E-3</v>
      </c>
      <c r="H53">
        <v>1.0777E-2</v>
      </c>
      <c r="I53">
        <v>1.1993999999999999E-2</v>
      </c>
      <c r="J53">
        <v>1.6195000000000001E-2</v>
      </c>
      <c r="K53">
        <v>1.0088E-2</v>
      </c>
      <c r="L53">
        <v>1.0623E-2</v>
      </c>
      <c r="N53">
        <f t="shared" si="0"/>
        <v>1.3951945454545452E-2</v>
      </c>
      <c r="O53">
        <f t="shared" si="1"/>
        <v>4.3969831694842029E-3</v>
      </c>
      <c r="R53">
        <v>87.953999999999994</v>
      </c>
      <c r="S53">
        <v>2.375E-2</v>
      </c>
      <c r="T53">
        <v>3.7014999999999999E-3</v>
      </c>
      <c r="U53">
        <v>7.2712999999999996E-3</v>
      </c>
      <c r="V53">
        <v>1.2056000000000001E-2</v>
      </c>
      <c r="W53">
        <v>1.5809E-2</v>
      </c>
      <c r="X53">
        <v>1.7559999999999999E-2</v>
      </c>
      <c r="Y53">
        <v>2.2270000000000002E-2</v>
      </c>
      <c r="Z53">
        <v>2.2179000000000001E-2</v>
      </c>
      <c r="AA53">
        <v>1.7576999999999999E-2</v>
      </c>
      <c r="AB53">
        <v>1.2515999999999999E-2</v>
      </c>
      <c r="AC53">
        <v>8.7718999999999991E-3</v>
      </c>
      <c r="AD53">
        <v>6.0295000000000001E-3</v>
      </c>
    </row>
    <row r="54" spans="1:30" x14ac:dyDescent="0.45">
      <c r="A54">
        <v>89.748999999999995</v>
      </c>
      <c r="B54">
        <v>2.4313000000000001E-2</v>
      </c>
      <c r="C54">
        <v>1.2437999999999999E-2</v>
      </c>
      <c r="D54">
        <v>1.2217E-2</v>
      </c>
      <c r="E54">
        <v>1.4239E-2</v>
      </c>
      <c r="F54">
        <v>1.46E-2</v>
      </c>
      <c r="G54">
        <v>9.2256000000000005E-3</v>
      </c>
      <c r="H54">
        <v>1.0368E-2</v>
      </c>
      <c r="I54">
        <v>1.1997000000000001E-2</v>
      </c>
      <c r="J54">
        <v>1.5675000000000001E-2</v>
      </c>
      <c r="K54">
        <v>9.8480000000000009E-3</v>
      </c>
      <c r="L54">
        <v>1.0153000000000001E-2</v>
      </c>
      <c r="N54">
        <f t="shared" si="0"/>
        <v>1.318850909090909E-2</v>
      </c>
      <c r="O54">
        <f t="shared" si="1"/>
        <v>4.2425557970295564E-3</v>
      </c>
      <c r="R54">
        <v>89.748999999999995</v>
      </c>
      <c r="S54">
        <v>2.4313000000000001E-2</v>
      </c>
      <c r="T54">
        <v>3.1227999999999998E-3</v>
      </c>
      <c r="U54">
        <v>6.4479999999999997E-3</v>
      </c>
      <c r="V54">
        <v>1.1070999999999999E-2</v>
      </c>
      <c r="W54">
        <v>1.5066E-2</v>
      </c>
      <c r="X54">
        <v>1.686E-2</v>
      </c>
      <c r="Y54">
        <v>2.0653000000000001E-2</v>
      </c>
      <c r="Z54">
        <v>2.0993000000000001E-2</v>
      </c>
      <c r="AA54">
        <v>1.6195000000000001E-2</v>
      </c>
      <c r="AB54">
        <v>1.2925000000000001E-2</v>
      </c>
      <c r="AC54">
        <v>8.8538999999999996E-3</v>
      </c>
      <c r="AD54">
        <v>5.8072999999999996E-3</v>
      </c>
    </row>
    <row r="55" spans="1:30" x14ac:dyDescent="0.45">
      <c r="A55">
        <v>91.543999999999997</v>
      </c>
      <c r="B55">
        <v>2.3774E-2</v>
      </c>
      <c r="C55">
        <v>1.2226000000000001E-2</v>
      </c>
      <c r="D55">
        <v>1.1649E-2</v>
      </c>
      <c r="E55">
        <v>1.4281E-2</v>
      </c>
      <c r="F55">
        <v>1.5092E-2</v>
      </c>
      <c r="G55">
        <v>8.6762999999999996E-3</v>
      </c>
      <c r="H55">
        <v>9.9436999999999998E-3</v>
      </c>
      <c r="I55">
        <v>1.1143999999999999E-2</v>
      </c>
      <c r="J55">
        <v>1.6187E-2</v>
      </c>
      <c r="K55">
        <v>1.0762000000000001E-2</v>
      </c>
      <c r="L55">
        <v>9.7237999999999995E-3</v>
      </c>
      <c r="N55">
        <f t="shared" si="0"/>
        <v>1.3041709090909091E-2</v>
      </c>
      <c r="O55">
        <f t="shared" si="1"/>
        <v>4.2647488635216427E-3</v>
      </c>
      <c r="R55">
        <v>91.543999999999997</v>
      </c>
      <c r="S55">
        <v>2.3774E-2</v>
      </c>
      <c r="T55">
        <v>2.8308000000000001E-3</v>
      </c>
      <c r="U55">
        <v>5.6958E-3</v>
      </c>
      <c r="V55">
        <v>9.8958999999999991E-3</v>
      </c>
      <c r="W55">
        <v>1.4069E-2</v>
      </c>
      <c r="X55">
        <v>1.5886000000000001E-2</v>
      </c>
      <c r="Y55">
        <v>1.8703999999999998E-2</v>
      </c>
      <c r="Z55">
        <v>1.9064999999999999E-2</v>
      </c>
      <c r="AA55">
        <v>1.6784E-2</v>
      </c>
      <c r="AB55">
        <v>1.2874E-2</v>
      </c>
      <c r="AC55">
        <v>8.7132000000000008E-3</v>
      </c>
      <c r="AD55">
        <v>5.7067999999999997E-3</v>
      </c>
    </row>
    <row r="56" spans="1:30" x14ac:dyDescent="0.45">
      <c r="A56">
        <v>93.338999999999999</v>
      </c>
      <c r="B56">
        <v>2.2421E-2</v>
      </c>
      <c r="C56">
        <v>1.1894999999999999E-2</v>
      </c>
      <c r="D56">
        <v>1.145E-2</v>
      </c>
      <c r="E56">
        <v>1.427E-2</v>
      </c>
      <c r="F56">
        <v>1.5671000000000001E-2</v>
      </c>
      <c r="G56">
        <v>8.1490999999999994E-3</v>
      </c>
      <c r="H56">
        <v>1.2014E-2</v>
      </c>
      <c r="I56">
        <v>1.0624E-2</v>
      </c>
      <c r="J56">
        <v>1.6576E-2</v>
      </c>
      <c r="K56">
        <v>1.1292E-2</v>
      </c>
      <c r="L56">
        <v>9.3103000000000005E-3</v>
      </c>
      <c r="N56">
        <f t="shared" si="0"/>
        <v>1.306112727272727E-2</v>
      </c>
      <c r="O56">
        <f t="shared" si="1"/>
        <v>4.0069007215280351E-3</v>
      </c>
      <c r="R56">
        <v>93.338999999999999</v>
      </c>
      <c r="S56">
        <v>2.2421E-2</v>
      </c>
      <c r="T56">
        <v>2.7740999999999998E-3</v>
      </c>
      <c r="U56">
        <v>5.0772999999999999E-3</v>
      </c>
      <c r="V56">
        <v>8.7381000000000004E-3</v>
      </c>
      <c r="W56">
        <v>1.2995E-2</v>
      </c>
      <c r="X56">
        <v>1.4936E-2</v>
      </c>
      <c r="Y56">
        <v>1.6632000000000001E-2</v>
      </c>
      <c r="Z56">
        <v>1.8634000000000001E-2</v>
      </c>
      <c r="AA56">
        <v>1.7191000000000001E-2</v>
      </c>
      <c r="AB56">
        <v>1.2529999999999999E-2</v>
      </c>
      <c r="AC56">
        <v>8.7104000000000001E-3</v>
      </c>
      <c r="AD56">
        <v>5.555E-3</v>
      </c>
    </row>
    <row r="57" spans="1:30" x14ac:dyDescent="0.45">
      <c r="A57">
        <v>95.134</v>
      </c>
      <c r="B57">
        <v>2.0754000000000002E-2</v>
      </c>
      <c r="C57">
        <v>1.1219E-2</v>
      </c>
      <c r="D57">
        <v>1.1488999999999999E-2</v>
      </c>
      <c r="E57">
        <v>1.2685999999999999E-2</v>
      </c>
      <c r="F57">
        <v>1.6461E-2</v>
      </c>
      <c r="G57">
        <v>7.574E-3</v>
      </c>
      <c r="H57">
        <v>1.3358E-2</v>
      </c>
      <c r="I57">
        <v>1.0354E-2</v>
      </c>
      <c r="J57">
        <v>1.6178999999999999E-2</v>
      </c>
      <c r="K57">
        <v>1.0578000000000001E-2</v>
      </c>
      <c r="L57">
        <v>8.5330000000000007E-3</v>
      </c>
      <c r="N57">
        <f t="shared" si="0"/>
        <v>1.2653181818181819E-2</v>
      </c>
      <c r="O57">
        <f t="shared" si="1"/>
        <v>3.8578591684555272E-3</v>
      </c>
      <c r="R57">
        <v>95.134</v>
      </c>
      <c r="S57">
        <v>2.0754000000000002E-2</v>
      </c>
      <c r="T57">
        <v>2.7390000000000001E-3</v>
      </c>
      <c r="U57">
        <v>4.5446000000000002E-3</v>
      </c>
      <c r="V57">
        <v>7.5427000000000003E-3</v>
      </c>
      <c r="W57">
        <v>1.1839000000000001E-2</v>
      </c>
      <c r="X57">
        <v>1.4354E-2</v>
      </c>
      <c r="Y57">
        <v>1.553E-2</v>
      </c>
      <c r="Z57">
        <v>1.9495999999999999E-2</v>
      </c>
      <c r="AA57">
        <v>1.6608000000000001E-2</v>
      </c>
      <c r="AB57">
        <v>1.3035E-2</v>
      </c>
      <c r="AC57">
        <v>8.3733000000000002E-3</v>
      </c>
      <c r="AD57">
        <v>5.4682999999999997E-3</v>
      </c>
    </row>
    <row r="58" spans="1:30" x14ac:dyDescent="0.45">
      <c r="A58">
        <v>96.927999999999997</v>
      </c>
      <c r="B58">
        <v>1.9007E-2</v>
      </c>
      <c r="C58">
        <v>1.0436000000000001E-2</v>
      </c>
      <c r="D58">
        <v>1.1629E-2</v>
      </c>
      <c r="E58">
        <v>1.1303000000000001E-2</v>
      </c>
      <c r="F58">
        <v>1.6118E-2</v>
      </c>
      <c r="G58">
        <v>6.9794999999999996E-3</v>
      </c>
      <c r="H58">
        <v>1.179E-2</v>
      </c>
      <c r="I58">
        <v>9.3971999999999997E-3</v>
      </c>
      <c r="J58">
        <v>1.4777E-2</v>
      </c>
      <c r="K58">
        <v>9.4029999999999999E-3</v>
      </c>
      <c r="L58">
        <v>8.2918999999999996E-3</v>
      </c>
      <c r="N58">
        <f t="shared" si="0"/>
        <v>1.1739236363636362E-2</v>
      </c>
      <c r="O58">
        <f t="shared" si="1"/>
        <v>3.5861926368428005E-3</v>
      </c>
      <c r="R58">
        <v>96.927999999999997</v>
      </c>
      <c r="S58">
        <v>1.9007E-2</v>
      </c>
      <c r="T58">
        <v>2.5601999999999999E-3</v>
      </c>
      <c r="U58">
        <v>4.0800999999999997E-3</v>
      </c>
      <c r="V58">
        <v>6.7727000000000004E-3</v>
      </c>
      <c r="W58">
        <v>1.0633E-2</v>
      </c>
      <c r="X58">
        <v>1.3979999999999999E-2</v>
      </c>
      <c r="Y58">
        <v>1.532E-2</v>
      </c>
      <c r="Z58">
        <v>2.0315E-2</v>
      </c>
      <c r="AA58">
        <v>1.6281E-2</v>
      </c>
      <c r="AB58">
        <v>1.2852000000000001E-2</v>
      </c>
      <c r="AC58">
        <v>7.9203999999999993E-3</v>
      </c>
      <c r="AD58">
        <v>5.3169999999999997E-3</v>
      </c>
    </row>
    <row r="59" spans="1:30" x14ac:dyDescent="0.45">
      <c r="A59">
        <v>98.722999999999999</v>
      </c>
      <c r="B59">
        <v>1.8053E-2</v>
      </c>
      <c r="C59">
        <v>9.9690000000000004E-3</v>
      </c>
      <c r="D59">
        <v>1.2048E-2</v>
      </c>
      <c r="E59">
        <v>1.1446E-2</v>
      </c>
      <c r="F59">
        <v>1.5076000000000001E-2</v>
      </c>
      <c r="G59">
        <v>6.5856999999999999E-3</v>
      </c>
      <c r="H59">
        <v>1.0985E-2</v>
      </c>
      <c r="I59">
        <v>8.9289E-3</v>
      </c>
      <c r="J59">
        <v>1.336E-2</v>
      </c>
      <c r="K59">
        <v>8.8530999999999992E-3</v>
      </c>
      <c r="L59">
        <v>8.4177999999999996E-3</v>
      </c>
      <c r="N59">
        <f t="shared" si="0"/>
        <v>1.1247500000000001E-2</v>
      </c>
      <c r="O59">
        <f t="shared" si="1"/>
        <v>3.2964709675651631E-3</v>
      </c>
      <c r="R59">
        <v>98.722999999999999</v>
      </c>
      <c r="S59">
        <v>1.8053E-2</v>
      </c>
      <c r="T59">
        <v>2.3462999999999999E-3</v>
      </c>
      <c r="U59">
        <v>3.6278999999999999E-3</v>
      </c>
      <c r="V59">
        <v>6.1901999999999999E-3</v>
      </c>
      <c r="W59">
        <v>9.4909999999999994E-3</v>
      </c>
      <c r="X59">
        <v>1.3362000000000001E-2</v>
      </c>
      <c r="Y59">
        <v>1.5559E-2</v>
      </c>
      <c r="Z59">
        <v>2.0538000000000001E-2</v>
      </c>
      <c r="AA59">
        <v>1.6951000000000001E-2</v>
      </c>
      <c r="AB59">
        <v>1.1819E-2</v>
      </c>
      <c r="AC59">
        <v>7.8309999999999994E-3</v>
      </c>
      <c r="AD59">
        <v>4.8758999999999999E-3</v>
      </c>
    </row>
    <row r="60" spans="1:30" x14ac:dyDescent="0.45">
      <c r="A60">
        <v>100.52</v>
      </c>
      <c r="B60">
        <v>1.7753999999999999E-2</v>
      </c>
      <c r="C60">
        <v>9.6647999999999994E-3</v>
      </c>
      <c r="D60">
        <v>1.2496999999999999E-2</v>
      </c>
      <c r="E60">
        <v>1.1782000000000001E-2</v>
      </c>
      <c r="F60">
        <v>1.3447000000000001E-2</v>
      </c>
      <c r="G60">
        <v>6.2353E-3</v>
      </c>
      <c r="H60">
        <v>1.0522999999999999E-2</v>
      </c>
      <c r="I60">
        <v>8.9599999999999992E-3</v>
      </c>
      <c r="J60">
        <v>1.2297000000000001E-2</v>
      </c>
      <c r="K60">
        <v>8.4650999999999997E-3</v>
      </c>
      <c r="L60">
        <v>8.4302999999999999E-3</v>
      </c>
      <c r="N60">
        <f t="shared" si="0"/>
        <v>1.0914136363636364E-2</v>
      </c>
      <c r="O60">
        <f t="shared" si="1"/>
        <v>3.1298769788196878E-3</v>
      </c>
      <c r="R60">
        <v>100.52</v>
      </c>
      <c r="S60">
        <v>1.7753999999999999E-2</v>
      </c>
      <c r="T60">
        <v>2.1822E-3</v>
      </c>
      <c r="U60">
        <v>3.1023000000000001E-3</v>
      </c>
      <c r="V60">
        <v>5.6804000000000004E-3</v>
      </c>
      <c r="W60">
        <v>8.7334000000000005E-3</v>
      </c>
      <c r="X60">
        <v>1.2383999999999999E-2</v>
      </c>
      <c r="Y60">
        <v>1.5875E-2</v>
      </c>
      <c r="Z60">
        <v>2.0145E-2</v>
      </c>
      <c r="AA60">
        <v>1.7822000000000001E-2</v>
      </c>
      <c r="AB60">
        <v>1.1251000000000001E-2</v>
      </c>
      <c r="AC60">
        <v>7.4998E-3</v>
      </c>
      <c r="AD60">
        <v>4.6144000000000003E-3</v>
      </c>
    </row>
    <row r="61" spans="1:30" x14ac:dyDescent="0.45">
      <c r="A61">
        <v>102.31</v>
      </c>
      <c r="B61">
        <v>1.7996999999999999E-2</v>
      </c>
      <c r="C61">
        <v>9.0308999999999997E-3</v>
      </c>
      <c r="D61">
        <v>1.2723999999999999E-2</v>
      </c>
      <c r="E61">
        <v>1.1686999999999999E-2</v>
      </c>
      <c r="F61">
        <v>1.1786E-2</v>
      </c>
      <c r="G61">
        <v>5.7644999999999997E-3</v>
      </c>
      <c r="H61">
        <v>1.2969E-2</v>
      </c>
      <c r="I61">
        <v>8.6301999999999993E-3</v>
      </c>
      <c r="J61">
        <v>1.1395000000000001E-2</v>
      </c>
      <c r="K61">
        <v>8.3187000000000001E-3</v>
      </c>
      <c r="L61">
        <v>7.9634000000000007E-3</v>
      </c>
      <c r="N61">
        <f t="shared" si="0"/>
        <v>1.0751427272727272E-2</v>
      </c>
      <c r="O61">
        <f t="shared" si="1"/>
        <v>3.3119079084693494E-3</v>
      </c>
      <c r="R61">
        <v>102.31</v>
      </c>
      <c r="S61">
        <v>1.7996999999999999E-2</v>
      </c>
      <c r="T61">
        <v>2.1093000000000002E-3</v>
      </c>
      <c r="U61">
        <v>2.9529999999999999E-3</v>
      </c>
      <c r="V61">
        <v>5.0410000000000003E-3</v>
      </c>
      <c r="W61">
        <v>8.3811000000000007E-3</v>
      </c>
      <c r="X61">
        <v>1.1327E-2</v>
      </c>
      <c r="Y61">
        <v>1.5932000000000002E-2</v>
      </c>
      <c r="Z61">
        <v>1.9206000000000001E-2</v>
      </c>
      <c r="AA61">
        <v>1.7333999999999999E-2</v>
      </c>
      <c r="AB61">
        <v>1.1313E-2</v>
      </c>
      <c r="AC61">
        <v>7.1180000000000002E-3</v>
      </c>
      <c r="AD61">
        <v>4.3636999999999999E-3</v>
      </c>
    </row>
    <row r="62" spans="1:30" x14ac:dyDescent="0.45">
      <c r="A62">
        <v>104.11</v>
      </c>
      <c r="B62">
        <v>1.8679999999999999E-2</v>
      </c>
      <c r="C62">
        <v>8.0482000000000001E-3</v>
      </c>
      <c r="D62">
        <v>1.2512000000000001E-2</v>
      </c>
      <c r="E62">
        <v>1.0828000000000001E-2</v>
      </c>
      <c r="F62">
        <v>1.1027E-2</v>
      </c>
      <c r="G62">
        <v>5.5198000000000001E-3</v>
      </c>
      <c r="H62">
        <v>1.4251E-2</v>
      </c>
      <c r="I62">
        <v>8.2302E-3</v>
      </c>
      <c r="J62">
        <v>1.1531E-2</v>
      </c>
      <c r="K62">
        <v>8.7016000000000003E-3</v>
      </c>
      <c r="L62">
        <v>7.4564000000000002E-3</v>
      </c>
      <c r="N62">
        <f t="shared" si="0"/>
        <v>1.0616836363636365E-2</v>
      </c>
      <c r="O62">
        <f t="shared" si="1"/>
        <v>3.6714045234140865E-3</v>
      </c>
      <c r="R62">
        <v>104.11</v>
      </c>
      <c r="S62">
        <v>1.8679999999999999E-2</v>
      </c>
      <c r="T62">
        <v>2.1461000000000002E-3</v>
      </c>
      <c r="U62">
        <v>2.9754E-3</v>
      </c>
      <c r="V62">
        <v>4.5888999999999999E-3</v>
      </c>
      <c r="W62">
        <v>7.6633999999999999E-3</v>
      </c>
      <c r="X62">
        <v>1.0824E-2</v>
      </c>
      <c r="Y62">
        <v>1.5972E-2</v>
      </c>
      <c r="Z62">
        <v>1.8196E-2</v>
      </c>
      <c r="AA62">
        <v>1.6070000000000001E-2</v>
      </c>
      <c r="AB62">
        <v>1.1207999999999999E-2</v>
      </c>
      <c r="AC62">
        <v>6.8736999999999999E-3</v>
      </c>
      <c r="AD62">
        <v>4.1070999999999998E-3</v>
      </c>
    </row>
    <row r="63" spans="1:30" x14ac:dyDescent="0.45">
      <c r="A63">
        <v>105.9</v>
      </c>
      <c r="B63">
        <v>1.8676999999999999E-2</v>
      </c>
      <c r="C63">
        <v>7.0714999999999997E-3</v>
      </c>
      <c r="D63">
        <v>1.2012E-2</v>
      </c>
      <c r="E63">
        <v>1.0057E-2</v>
      </c>
      <c r="F63">
        <v>1.0812E-2</v>
      </c>
      <c r="G63">
        <v>5.2839999999999996E-3</v>
      </c>
      <c r="H63">
        <v>1.2357999999999999E-2</v>
      </c>
      <c r="I63">
        <v>8.1956000000000008E-3</v>
      </c>
      <c r="J63">
        <v>1.2218E-2</v>
      </c>
      <c r="K63">
        <v>9.3921999999999999E-3</v>
      </c>
      <c r="L63">
        <v>7.4939000000000004E-3</v>
      </c>
      <c r="N63">
        <f t="shared" si="0"/>
        <v>1.0324654545454545E-2</v>
      </c>
      <c r="O63">
        <f t="shared" si="1"/>
        <v>3.6061604699080263E-3</v>
      </c>
      <c r="R63">
        <v>105.9</v>
      </c>
      <c r="S63">
        <v>1.8676999999999999E-2</v>
      </c>
      <c r="T63">
        <v>2.0282E-3</v>
      </c>
      <c r="U63">
        <v>2.9794999999999999E-3</v>
      </c>
      <c r="V63">
        <v>4.6131000000000002E-3</v>
      </c>
      <c r="W63">
        <v>6.6249000000000004E-3</v>
      </c>
      <c r="X63">
        <v>1.0800000000000001E-2</v>
      </c>
      <c r="Y63">
        <v>1.5370999999999999E-2</v>
      </c>
      <c r="Z63">
        <v>1.6624E-2</v>
      </c>
      <c r="AA63">
        <v>1.4385999999999999E-2</v>
      </c>
      <c r="AB63">
        <v>1.0547000000000001E-2</v>
      </c>
      <c r="AC63">
        <v>6.7707000000000002E-3</v>
      </c>
      <c r="AD63">
        <v>4.0918999999999999E-3</v>
      </c>
    </row>
    <row r="64" spans="1:30" x14ac:dyDescent="0.45">
      <c r="A64">
        <v>107.7</v>
      </c>
      <c r="B64">
        <v>1.7767999999999999E-2</v>
      </c>
      <c r="C64">
        <v>6.5142000000000004E-3</v>
      </c>
      <c r="D64">
        <v>1.1394E-2</v>
      </c>
      <c r="E64">
        <v>1.1452E-2</v>
      </c>
      <c r="F64">
        <v>1.0862E-2</v>
      </c>
      <c r="G64">
        <v>4.8627000000000002E-3</v>
      </c>
      <c r="H64">
        <v>9.7041999999999996E-3</v>
      </c>
      <c r="I64">
        <v>8.5801999999999996E-3</v>
      </c>
      <c r="J64">
        <v>1.1990000000000001E-2</v>
      </c>
      <c r="K64">
        <v>9.7578999999999999E-3</v>
      </c>
      <c r="L64">
        <v>8.3561999999999994E-3</v>
      </c>
      <c r="N64">
        <f t="shared" si="0"/>
        <v>1.0112854545454544E-2</v>
      </c>
      <c r="O64">
        <f t="shared" si="1"/>
        <v>3.3520603190765096E-3</v>
      </c>
      <c r="R64">
        <v>107.7</v>
      </c>
      <c r="S64">
        <v>1.7767999999999999E-2</v>
      </c>
      <c r="T64">
        <v>1.9229E-3</v>
      </c>
      <c r="U64">
        <v>2.9875000000000001E-3</v>
      </c>
      <c r="V64">
        <v>4.3243999999999999E-3</v>
      </c>
      <c r="W64">
        <v>6.2661000000000001E-3</v>
      </c>
      <c r="X64">
        <v>1.0548999999999999E-2</v>
      </c>
      <c r="Y64">
        <v>1.4001E-2</v>
      </c>
      <c r="Z64">
        <v>1.4631E-2</v>
      </c>
      <c r="AA64">
        <v>1.2658000000000001E-2</v>
      </c>
      <c r="AB64">
        <v>9.4847999999999998E-3</v>
      </c>
      <c r="AC64">
        <v>6.4765999999999999E-3</v>
      </c>
      <c r="AD64">
        <v>3.7805E-3</v>
      </c>
    </row>
    <row r="65" spans="1:30" x14ac:dyDescent="0.45">
      <c r="A65">
        <v>109.49</v>
      </c>
      <c r="B65">
        <v>1.6150000000000001E-2</v>
      </c>
      <c r="C65">
        <v>6.0948E-3</v>
      </c>
      <c r="D65">
        <v>1.1083000000000001E-2</v>
      </c>
      <c r="E65">
        <v>1.2447E-2</v>
      </c>
      <c r="F65">
        <v>1.0506E-2</v>
      </c>
      <c r="G65">
        <v>4.4424E-3</v>
      </c>
      <c r="H65">
        <v>6.6479E-3</v>
      </c>
      <c r="I65">
        <v>8.8927999999999993E-3</v>
      </c>
      <c r="J65">
        <v>1.0449999999999999E-2</v>
      </c>
      <c r="K65">
        <v>9.2779000000000004E-3</v>
      </c>
      <c r="L65">
        <v>9.1812999999999999E-3</v>
      </c>
      <c r="N65">
        <f t="shared" si="0"/>
        <v>9.5611909090909091E-3</v>
      </c>
      <c r="O65">
        <f t="shared" si="1"/>
        <v>3.2111573544298748E-3</v>
      </c>
      <c r="R65">
        <v>109.49</v>
      </c>
      <c r="S65">
        <v>1.6150000000000001E-2</v>
      </c>
      <c r="T65">
        <v>2.1045E-3</v>
      </c>
      <c r="U65">
        <v>2.8622000000000001E-3</v>
      </c>
      <c r="V65">
        <v>4.1203999999999998E-3</v>
      </c>
      <c r="W65">
        <v>6.7581000000000004E-3</v>
      </c>
      <c r="X65">
        <v>9.8679000000000006E-3</v>
      </c>
      <c r="Y65">
        <v>1.225E-2</v>
      </c>
      <c r="Z65">
        <v>1.2588E-2</v>
      </c>
      <c r="AA65">
        <v>1.0822E-2</v>
      </c>
      <c r="AB65">
        <v>8.4449E-3</v>
      </c>
      <c r="AC65">
        <v>6.0721000000000004E-3</v>
      </c>
      <c r="AD65">
        <v>3.3823E-3</v>
      </c>
    </row>
    <row r="66" spans="1:30" x14ac:dyDescent="0.45">
      <c r="A66">
        <v>111.29</v>
      </c>
      <c r="B66">
        <v>1.4145E-2</v>
      </c>
      <c r="C66">
        <v>5.7593999999999996E-3</v>
      </c>
      <c r="D66">
        <v>1.0699999999999999E-2</v>
      </c>
      <c r="E66">
        <v>1.1485E-2</v>
      </c>
      <c r="F66">
        <v>9.4021E-3</v>
      </c>
      <c r="G66">
        <v>4.0467000000000003E-3</v>
      </c>
      <c r="H66">
        <v>4.0004000000000003E-3</v>
      </c>
      <c r="I66">
        <v>7.4576E-3</v>
      </c>
      <c r="J66">
        <v>8.1583000000000003E-3</v>
      </c>
      <c r="K66">
        <v>8.9861999999999997E-3</v>
      </c>
      <c r="L66">
        <v>9.2811000000000005E-3</v>
      </c>
      <c r="N66">
        <f t="shared" si="0"/>
        <v>8.4928909090909079E-3</v>
      </c>
      <c r="O66">
        <f t="shared" si="1"/>
        <v>3.0994920904737168E-3</v>
      </c>
      <c r="R66">
        <v>111.29</v>
      </c>
      <c r="S66">
        <v>1.4145E-2</v>
      </c>
      <c r="T66">
        <v>2.0492000000000002E-3</v>
      </c>
      <c r="U66">
        <v>2.7479000000000002E-3</v>
      </c>
      <c r="V66">
        <v>4.2448E-3</v>
      </c>
      <c r="W66">
        <v>6.7997999999999999E-3</v>
      </c>
      <c r="X66">
        <v>8.7899999999999992E-3</v>
      </c>
      <c r="Y66">
        <v>1.0437999999999999E-2</v>
      </c>
      <c r="Z66">
        <v>1.0416E-2</v>
      </c>
      <c r="AA66">
        <v>9.1403999999999999E-3</v>
      </c>
      <c r="AB66">
        <v>7.6959999999999997E-3</v>
      </c>
      <c r="AC66">
        <v>5.4827000000000001E-3</v>
      </c>
      <c r="AD66">
        <v>3.1851000000000002E-3</v>
      </c>
    </row>
    <row r="67" spans="1:30" x14ac:dyDescent="0.45">
      <c r="A67">
        <v>113.08</v>
      </c>
      <c r="B67">
        <v>1.2293E-2</v>
      </c>
      <c r="C67">
        <v>5.6736E-3</v>
      </c>
      <c r="D67">
        <v>1.0011000000000001E-2</v>
      </c>
      <c r="E67">
        <v>9.3755999999999996E-3</v>
      </c>
      <c r="F67">
        <v>8.2080999999999994E-3</v>
      </c>
      <c r="G67">
        <v>3.5650999999999999E-3</v>
      </c>
      <c r="H67">
        <v>2.7220999999999999E-3</v>
      </c>
      <c r="I67">
        <v>5.5018999999999997E-3</v>
      </c>
      <c r="J67">
        <v>5.8795000000000002E-3</v>
      </c>
      <c r="K67">
        <v>8.9244000000000007E-3</v>
      </c>
      <c r="L67">
        <v>8.4773000000000001E-3</v>
      </c>
      <c r="N67">
        <f t="shared" si="0"/>
        <v>7.3301454545454539E-3</v>
      </c>
      <c r="O67">
        <f t="shared" si="1"/>
        <v>2.9022379748613416E-3</v>
      </c>
      <c r="R67">
        <v>113.08</v>
      </c>
      <c r="S67">
        <v>1.2293E-2</v>
      </c>
      <c r="T67">
        <v>2.0661999999999998E-3</v>
      </c>
      <c r="U67">
        <v>2.8958E-3</v>
      </c>
      <c r="V67">
        <v>4.3264999999999996E-3</v>
      </c>
      <c r="W67">
        <v>6.2011000000000002E-3</v>
      </c>
      <c r="X67">
        <v>7.4158000000000002E-3</v>
      </c>
      <c r="Y67">
        <v>8.6320000000000008E-3</v>
      </c>
      <c r="Z67">
        <v>8.7486999999999999E-3</v>
      </c>
      <c r="AA67">
        <v>7.9792000000000005E-3</v>
      </c>
      <c r="AB67">
        <v>7.1754000000000002E-3</v>
      </c>
      <c r="AC67">
        <v>4.9509000000000003E-3</v>
      </c>
      <c r="AD67">
        <v>2.9886000000000001E-3</v>
      </c>
    </row>
    <row r="68" spans="1:30" x14ac:dyDescent="0.45">
      <c r="A68">
        <v>114.88</v>
      </c>
      <c r="B68">
        <v>1.0487E-2</v>
      </c>
      <c r="C68">
        <v>5.5461E-3</v>
      </c>
      <c r="D68">
        <v>9.2327999999999993E-3</v>
      </c>
      <c r="E68">
        <v>7.3635000000000003E-3</v>
      </c>
      <c r="F68">
        <v>7.5799999999999999E-3</v>
      </c>
      <c r="G68">
        <v>3.6208999999999998E-3</v>
      </c>
      <c r="H68">
        <v>2.3311E-3</v>
      </c>
      <c r="I68">
        <v>4.1533999999999998E-3</v>
      </c>
      <c r="J68">
        <v>4.3474999999999998E-3</v>
      </c>
      <c r="K68">
        <v>8.7901999999999997E-3</v>
      </c>
      <c r="L68">
        <v>7.2598000000000003E-3</v>
      </c>
      <c r="N68">
        <f t="shared" si="0"/>
        <v>6.4283909090909093E-3</v>
      </c>
      <c r="O68">
        <f t="shared" si="1"/>
        <v>2.6030935390241104E-3</v>
      </c>
      <c r="R68">
        <v>114.88</v>
      </c>
      <c r="S68">
        <v>1.0487E-2</v>
      </c>
      <c r="T68">
        <v>2.199E-3</v>
      </c>
      <c r="U68">
        <v>2.9597E-3</v>
      </c>
      <c r="V68">
        <v>4.2516000000000003E-3</v>
      </c>
      <c r="W68">
        <v>5.3003E-3</v>
      </c>
      <c r="X68">
        <v>6.0942000000000001E-3</v>
      </c>
      <c r="Y68">
        <v>7.0854999999999998E-3</v>
      </c>
      <c r="Z68">
        <v>7.5234999999999998E-3</v>
      </c>
      <c r="AA68">
        <v>7.1325E-3</v>
      </c>
      <c r="AB68">
        <v>6.4067999999999998E-3</v>
      </c>
      <c r="AC68">
        <v>4.4656000000000001E-3</v>
      </c>
      <c r="AD68">
        <v>2.6648000000000002E-3</v>
      </c>
    </row>
    <row r="69" spans="1:30" x14ac:dyDescent="0.45">
      <c r="A69">
        <v>116.67</v>
      </c>
      <c r="B69">
        <v>8.7214000000000007E-3</v>
      </c>
      <c r="C69">
        <v>5.2618999999999999E-3</v>
      </c>
      <c r="D69">
        <v>8.2623999999999996E-3</v>
      </c>
      <c r="E69">
        <v>5.3194000000000002E-3</v>
      </c>
      <c r="F69">
        <v>6.9655000000000003E-3</v>
      </c>
      <c r="G69">
        <v>3.2609000000000002E-3</v>
      </c>
      <c r="H69">
        <v>2.0511000000000001E-3</v>
      </c>
      <c r="I69">
        <v>3.5904999999999999E-3</v>
      </c>
      <c r="J69">
        <v>3.5587000000000001E-3</v>
      </c>
      <c r="K69">
        <v>9.3881999999999993E-3</v>
      </c>
      <c r="L69">
        <v>6.1885999999999998E-3</v>
      </c>
      <c r="N69">
        <f t="shared" ref="N69:N76" si="2">AVERAGE(B69:L69)</f>
        <v>5.6880545454545458E-3</v>
      </c>
      <c r="O69">
        <f t="shared" ref="O69:O76" si="3">STDEV(B69:L69)</f>
        <v>2.4448281221237764E-3</v>
      </c>
      <c r="R69">
        <v>116.67</v>
      </c>
      <c r="S69">
        <v>8.7214000000000007E-3</v>
      </c>
      <c r="T69">
        <v>2.0262000000000001E-3</v>
      </c>
      <c r="U69">
        <v>2.9757999999999998E-3</v>
      </c>
      <c r="V69">
        <v>3.8268999999999998E-3</v>
      </c>
      <c r="W69">
        <v>4.5555999999999999E-3</v>
      </c>
      <c r="X69">
        <v>5.1495999999999998E-3</v>
      </c>
      <c r="Y69">
        <v>5.9274000000000002E-3</v>
      </c>
      <c r="Z69">
        <v>6.4514000000000004E-3</v>
      </c>
      <c r="AA69">
        <v>6.2068000000000002E-3</v>
      </c>
      <c r="AB69">
        <v>5.3712999999999999E-3</v>
      </c>
      <c r="AC69">
        <v>3.9484999999999998E-3</v>
      </c>
      <c r="AD69">
        <v>2.2715999999999999E-3</v>
      </c>
    </row>
    <row r="70" spans="1:30" x14ac:dyDescent="0.45">
      <c r="A70">
        <v>118.47</v>
      </c>
      <c r="B70">
        <v>6.9811999999999999E-3</v>
      </c>
      <c r="C70">
        <v>4.7299000000000004E-3</v>
      </c>
      <c r="D70">
        <v>7.2135999999999997E-3</v>
      </c>
      <c r="E70">
        <v>3.8498999999999999E-3</v>
      </c>
      <c r="F70">
        <v>6.0301E-3</v>
      </c>
      <c r="G70">
        <v>2.9501000000000002E-3</v>
      </c>
      <c r="H70">
        <v>1.8303E-3</v>
      </c>
      <c r="I70">
        <v>2.9242000000000001E-3</v>
      </c>
      <c r="J70">
        <v>3.1045000000000001E-3</v>
      </c>
      <c r="K70">
        <v>8.9677000000000003E-3</v>
      </c>
      <c r="L70">
        <v>5.2430000000000003E-3</v>
      </c>
      <c r="N70">
        <f t="shared" si="2"/>
        <v>4.8931363636363643E-3</v>
      </c>
      <c r="O70">
        <f t="shared" si="3"/>
        <v>2.2160549746216714E-3</v>
      </c>
      <c r="R70">
        <v>118.47</v>
      </c>
      <c r="S70">
        <v>6.9811999999999999E-3</v>
      </c>
      <c r="T70">
        <v>2.0094000000000002E-3</v>
      </c>
      <c r="U70">
        <v>2.6067E-3</v>
      </c>
      <c r="V70">
        <v>3.3062E-3</v>
      </c>
      <c r="W70">
        <v>3.9896999999999997E-3</v>
      </c>
      <c r="X70">
        <v>4.3704E-3</v>
      </c>
      <c r="Y70">
        <v>5.0194000000000003E-3</v>
      </c>
      <c r="Z70">
        <v>5.4465E-3</v>
      </c>
      <c r="AA70">
        <v>5.1470999999999999E-3</v>
      </c>
      <c r="AB70">
        <v>4.2353E-3</v>
      </c>
      <c r="AC70">
        <v>3.2645999999999999E-3</v>
      </c>
      <c r="AD70">
        <v>2.1665E-3</v>
      </c>
    </row>
    <row r="71" spans="1:30" x14ac:dyDescent="0.45">
      <c r="A71">
        <v>120.26</v>
      </c>
      <c r="B71">
        <v>5.3379999999999999E-3</v>
      </c>
      <c r="C71">
        <v>4.0544999999999999E-3</v>
      </c>
      <c r="D71">
        <v>6.0726E-3</v>
      </c>
      <c r="E71">
        <v>3.2217000000000001E-3</v>
      </c>
      <c r="F71">
        <v>4.9645000000000002E-3</v>
      </c>
      <c r="G71">
        <v>2.7515999999999999E-3</v>
      </c>
      <c r="H71">
        <v>1.4962E-3</v>
      </c>
      <c r="I71">
        <v>2.0625000000000001E-3</v>
      </c>
      <c r="J71">
        <v>2.5682999999999999E-3</v>
      </c>
      <c r="K71">
        <v>7.1752999999999999E-3</v>
      </c>
      <c r="L71">
        <v>4.2389000000000003E-3</v>
      </c>
      <c r="N71">
        <f t="shared" si="2"/>
        <v>3.9949181818181821E-3</v>
      </c>
      <c r="O71">
        <f t="shared" si="3"/>
        <v>1.7718748126310628E-3</v>
      </c>
      <c r="R71">
        <v>120.26</v>
      </c>
      <c r="S71">
        <v>5.3379999999999999E-3</v>
      </c>
      <c r="T71">
        <v>1.6264999999999999E-3</v>
      </c>
      <c r="U71">
        <v>2.1978000000000002E-3</v>
      </c>
      <c r="V71">
        <v>2.8325999999999998E-3</v>
      </c>
      <c r="W71">
        <v>3.1652999999999998E-3</v>
      </c>
      <c r="X71">
        <v>3.5481000000000002E-3</v>
      </c>
      <c r="Y71">
        <v>4.1411E-3</v>
      </c>
      <c r="Z71">
        <v>4.4460999999999997E-3</v>
      </c>
      <c r="AA71">
        <v>4.1196000000000002E-3</v>
      </c>
      <c r="AB71">
        <v>3.2724E-3</v>
      </c>
      <c r="AC71">
        <v>2.4367999999999998E-3</v>
      </c>
      <c r="AD71">
        <v>1.8852000000000001E-3</v>
      </c>
    </row>
    <row r="72" spans="1:30" x14ac:dyDescent="0.45">
      <c r="A72">
        <v>122.06</v>
      </c>
      <c r="B72">
        <v>3.8390999999999998E-3</v>
      </c>
      <c r="C72">
        <v>3.2434999999999999E-3</v>
      </c>
      <c r="D72">
        <v>4.6518999999999996E-3</v>
      </c>
      <c r="E72">
        <v>2.6873999999999999E-3</v>
      </c>
      <c r="F72">
        <v>3.8203999999999998E-3</v>
      </c>
      <c r="G72">
        <v>2.7299999999999998E-3</v>
      </c>
      <c r="H72">
        <v>1.1008999999999999E-3</v>
      </c>
      <c r="I72">
        <v>1.3538999999999999E-3</v>
      </c>
      <c r="J72">
        <v>1.8798E-3</v>
      </c>
      <c r="K72">
        <v>4.9096000000000001E-3</v>
      </c>
      <c r="L72">
        <v>3.1855E-3</v>
      </c>
      <c r="N72">
        <f t="shared" si="2"/>
        <v>3.0365454545454541E-3</v>
      </c>
      <c r="O72">
        <f t="shared" si="3"/>
        <v>1.2479260710183408E-3</v>
      </c>
      <c r="R72">
        <v>122.06</v>
      </c>
      <c r="S72">
        <v>3.8390999999999998E-3</v>
      </c>
      <c r="T72">
        <v>1.4733000000000001E-3</v>
      </c>
      <c r="U72">
        <v>1.8281E-3</v>
      </c>
      <c r="V72">
        <v>2.0558E-3</v>
      </c>
      <c r="W72">
        <v>2.3186999999999999E-3</v>
      </c>
      <c r="X72">
        <v>2.7598000000000002E-3</v>
      </c>
      <c r="Y72">
        <v>3.1830000000000001E-3</v>
      </c>
      <c r="Z72">
        <v>3.3468E-3</v>
      </c>
      <c r="AA72">
        <v>3.1361000000000002E-3</v>
      </c>
      <c r="AB72">
        <v>2.601E-3</v>
      </c>
      <c r="AC72">
        <v>1.954E-3</v>
      </c>
      <c r="AD72">
        <v>1.4174000000000001E-3</v>
      </c>
    </row>
    <row r="73" spans="1:30" x14ac:dyDescent="0.45">
      <c r="A73">
        <v>123.85</v>
      </c>
      <c r="B73">
        <v>2.5043999999999999E-3</v>
      </c>
      <c r="C73">
        <v>2.4253E-3</v>
      </c>
      <c r="D73">
        <v>3.0259000000000002E-3</v>
      </c>
      <c r="E73">
        <v>1.8614E-3</v>
      </c>
      <c r="F73">
        <v>2.4941999999999998E-3</v>
      </c>
      <c r="G73">
        <v>2.3898000000000001E-3</v>
      </c>
      <c r="H73">
        <v>1.0256E-3</v>
      </c>
      <c r="I73">
        <v>8.1636999999999996E-4</v>
      </c>
      <c r="J73">
        <v>1.2407E-3</v>
      </c>
      <c r="K73">
        <v>2.9610999999999999E-3</v>
      </c>
      <c r="L73">
        <v>2.1746000000000001E-3</v>
      </c>
      <c r="N73">
        <f t="shared" si="2"/>
        <v>2.0835790909090909E-3</v>
      </c>
      <c r="O73">
        <f t="shared" si="3"/>
        <v>7.5547918489465415E-4</v>
      </c>
      <c r="R73">
        <v>123.85</v>
      </c>
      <c r="S73">
        <v>2.5043999999999999E-3</v>
      </c>
      <c r="T73">
        <v>1.0736999999999999E-3</v>
      </c>
      <c r="U73">
        <v>1.2302999999999999E-3</v>
      </c>
      <c r="V73">
        <v>1.4614999999999999E-3</v>
      </c>
      <c r="W73">
        <v>1.7439000000000001E-3</v>
      </c>
      <c r="X73">
        <v>2.0035999999999999E-3</v>
      </c>
      <c r="Y73">
        <v>2.173E-3</v>
      </c>
      <c r="Z73">
        <v>2.2136999999999999E-3</v>
      </c>
      <c r="AA73">
        <v>2.1131000000000001E-3</v>
      </c>
      <c r="AB73">
        <v>1.8866E-3</v>
      </c>
      <c r="AC73">
        <v>1.5786000000000001E-3</v>
      </c>
      <c r="AD73">
        <v>1.2538E-3</v>
      </c>
    </row>
    <row r="74" spans="1:30" x14ac:dyDescent="0.45">
      <c r="A74">
        <v>125.65</v>
      </c>
      <c r="B74">
        <v>1.2888000000000001E-3</v>
      </c>
      <c r="C74">
        <v>1.3427000000000001E-3</v>
      </c>
      <c r="D74">
        <v>1.4247000000000001E-3</v>
      </c>
      <c r="E74">
        <v>1.0231000000000001E-3</v>
      </c>
      <c r="F74">
        <v>1.1906E-3</v>
      </c>
      <c r="G74">
        <v>1.5238999999999999E-3</v>
      </c>
      <c r="H74">
        <v>7.9224999999999999E-4</v>
      </c>
      <c r="I74">
        <v>4.5351000000000001E-4</v>
      </c>
      <c r="J74">
        <v>7.4772E-4</v>
      </c>
      <c r="K74">
        <v>1.4551E-3</v>
      </c>
      <c r="L74">
        <v>1.1968E-3</v>
      </c>
      <c r="N74">
        <f t="shared" si="2"/>
        <v>1.1308345454545453E-3</v>
      </c>
      <c r="O74">
        <f t="shared" si="3"/>
        <v>3.3993534236273921E-4</v>
      </c>
      <c r="R74">
        <v>125.65</v>
      </c>
      <c r="S74">
        <v>1.2888000000000001E-3</v>
      </c>
      <c r="T74">
        <v>7.7837000000000002E-4</v>
      </c>
      <c r="U74">
        <v>8.8082999999999998E-4</v>
      </c>
      <c r="V74">
        <v>9.7460000000000005E-4</v>
      </c>
      <c r="W74">
        <v>1.0522999999999999E-3</v>
      </c>
      <c r="X74">
        <v>1.1081000000000001E-3</v>
      </c>
      <c r="Y74">
        <v>1.1378E-3</v>
      </c>
      <c r="Z74">
        <v>1.1389E-3</v>
      </c>
      <c r="AA74">
        <v>1.1113E-3</v>
      </c>
      <c r="AB74">
        <v>1.0568000000000001E-3</v>
      </c>
      <c r="AC74">
        <v>9.7951000000000006E-4</v>
      </c>
      <c r="AD74">
        <v>8.8504999999999996E-4</v>
      </c>
    </row>
    <row r="75" spans="1:30" x14ac:dyDescent="0.45">
      <c r="A75">
        <v>127.44</v>
      </c>
      <c r="B75">
        <v>2.1761999999999999E-4</v>
      </c>
      <c r="C75">
        <v>2.2402000000000001E-4</v>
      </c>
      <c r="D75">
        <v>2.2243E-4</v>
      </c>
      <c r="E75">
        <v>2.0823E-4</v>
      </c>
      <c r="F75">
        <v>1.9331E-4</v>
      </c>
      <c r="G75">
        <v>2.5708000000000003E-4</v>
      </c>
      <c r="H75">
        <v>1.775E-4</v>
      </c>
      <c r="I75" s="1">
        <v>9.5993000000000001E-5</v>
      </c>
      <c r="J75">
        <v>1.6311E-4</v>
      </c>
      <c r="K75">
        <v>2.3938E-4</v>
      </c>
      <c r="L75">
        <v>2.1918E-4</v>
      </c>
      <c r="N75">
        <f t="shared" si="2"/>
        <v>2.0162299999999998E-4</v>
      </c>
      <c r="O75">
        <f t="shared" si="3"/>
        <v>4.3972041833419567E-5</v>
      </c>
      <c r="R75">
        <v>127.44</v>
      </c>
      <c r="S75">
        <v>2.1761999999999999E-4</v>
      </c>
      <c r="T75">
        <v>1.9400999999999999E-4</v>
      </c>
      <c r="U75">
        <v>1.9818E-4</v>
      </c>
      <c r="V75">
        <v>2.0155999999999999E-4</v>
      </c>
      <c r="W75">
        <v>2.041E-4</v>
      </c>
      <c r="X75">
        <v>2.0577E-4</v>
      </c>
      <c r="Y75">
        <v>2.0654000000000001E-4</v>
      </c>
      <c r="Z75">
        <v>2.0641999999999999E-4</v>
      </c>
      <c r="AA75">
        <v>2.0541E-4</v>
      </c>
      <c r="AB75">
        <v>2.0350000000000001E-4</v>
      </c>
      <c r="AC75">
        <v>2.0074000000000001E-4</v>
      </c>
      <c r="AD75">
        <v>1.9715999999999999E-4</v>
      </c>
    </row>
    <row r="76" spans="1:30" x14ac:dyDescent="0.45">
      <c r="A76">
        <v>129.24</v>
      </c>
      <c r="B76" s="1">
        <v>8.2257999999999998E-18</v>
      </c>
      <c r="C76" s="1">
        <v>7.0813999999999999E-18</v>
      </c>
      <c r="D76" s="1">
        <v>1.0295E-17</v>
      </c>
      <c r="E76" s="1">
        <v>5.9907999999999997E-18</v>
      </c>
      <c r="F76" s="1">
        <v>5.6867999999999997E-18</v>
      </c>
      <c r="G76" s="1">
        <v>6.1412000000000001E-18</v>
      </c>
      <c r="H76" s="1">
        <v>5.3181000000000002E-18</v>
      </c>
      <c r="I76" s="1">
        <v>6.3127000000000003E-18</v>
      </c>
      <c r="J76" s="1">
        <v>6.9499000000000003E-18</v>
      </c>
      <c r="K76" s="1">
        <v>6.5561999999999998E-18</v>
      </c>
      <c r="L76" s="1">
        <v>6.9522999999999996E-18</v>
      </c>
      <c r="N76">
        <f t="shared" si="2"/>
        <v>6.864563636363636E-18</v>
      </c>
      <c r="O76">
        <f t="shared" si="3"/>
        <v>1.3837590998961686E-18</v>
      </c>
      <c r="R76">
        <v>129.24</v>
      </c>
      <c r="S76" s="1">
        <v>8.2257999999999998E-18</v>
      </c>
      <c r="T76" s="1">
        <v>6.1264E-18</v>
      </c>
      <c r="U76" s="1">
        <v>7.2894000000000007E-18</v>
      </c>
      <c r="V76" s="1">
        <v>7.0974999999999994E-18</v>
      </c>
      <c r="W76" s="1">
        <v>6.8982E-18</v>
      </c>
      <c r="X76" s="1">
        <v>7.8939999999999997E-18</v>
      </c>
      <c r="Y76" s="1">
        <v>7.5007000000000005E-18</v>
      </c>
      <c r="Z76" s="1">
        <v>9.1483999999999998E-18</v>
      </c>
      <c r="AA76" s="1">
        <v>7.7467000000000005E-18</v>
      </c>
      <c r="AB76" s="1">
        <v>9.0207000000000001E-18</v>
      </c>
      <c r="AC76" s="1">
        <v>6.7598E-18</v>
      </c>
      <c r="AD76" s="1">
        <v>6.3090999999999998E-18</v>
      </c>
    </row>
    <row r="77" spans="1:30" x14ac:dyDescent="0.4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S77" s="1"/>
      <c r="U77" s="1"/>
    </row>
    <row r="78" spans="1:30" x14ac:dyDescent="0.4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S78" s="1"/>
      <c r="U78" s="1"/>
    </row>
    <row r="79" spans="1:30" x14ac:dyDescent="0.4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S79" s="1"/>
      <c r="U79" s="1"/>
    </row>
    <row r="80" spans="1:30" x14ac:dyDescent="0.4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S80" s="1"/>
      <c r="U80" s="1"/>
    </row>
    <row r="81" spans="2:21" x14ac:dyDescent="0.4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S81" s="1"/>
      <c r="U81" s="1"/>
    </row>
    <row r="82" spans="2:21" x14ac:dyDescent="0.4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S82" s="1"/>
      <c r="U82" s="1"/>
    </row>
    <row r="83" spans="2:21" x14ac:dyDescent="0.4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S83" s="1"/>
      <c r="U83" s="1"/>
    </row>
    <row r="84" spans="2:21" x14ac:dyDescent="0.4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S84" s="1"/>
      <c r="U84" s="1"/>
    </row>
    <row r="85" spans="2:21" x14ac:dyDescent="0.4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S85" s="1"/>
      <c r="U85" s="1"/>
    </row>
    <row r="86" spans="2:21" x14ac:dyDescent="0.4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S86" s="1"/>
      <c r="U86" s="1"/>
    </row>
    <row r="87" spans="2:21" x14ac:dyDescent="0.4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S87" s="1"/>
      <c r="U87" s="1"/>
    </row>
    <row r="88" spans="2:21" x14ac:dyDescent="0.4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S88" s="1"/>
      <c r="U88" s="1"/>
    </row>
    <row r="89" spans="2:21" x14ac:dyDescent="0.4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S89" s="1"/>
      <c r="U89" s="1"/>
    </row>
    <row r="90" spans="2:21" x14ac:dyDescent="0.4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S90" s="1"/>
      <c r="U90" s="1"/>
    </row>
    <row r="91" spans="2:21" x14ac:dyDescent="0.4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S91" s="1"/>
      <c r="U91" s="1"/>
    </row>
    <row r="92" spans="2:21" x14ac:dyDescent="0.4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S92" s="1"/>
      <c r="U92" s="1"/>
    </row>
    <row r="93" spans="2:21" x14ac:dyDescent="0.4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S93" s="1"/>
      <c r="U93" s="1"/>
    </row>
    <row r="94" spans="2:21" x14ac:dyDescent="0.4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S94" s="1"/>
      <c r="U94" s="1"/>
    </row>
    <row r="95" spans="2:21" x14ac:dyDescent="0.4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S95" s="1"/>
      <c r="U95" s="1"/>
    </row>
    <row r="96" spans="2:21" x14ac:dyDescent="0.4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S96" s="1"/>
      <c r="U96" s="1"/>
    </row>
    <row r="97" spans="2:21" x14ac:dyDescent="0.4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S97" s="1"/>
      <c r="U97" s="1"/>
    </row>
    <row r="98" spans="2:21" x14ac:dyDescent="0.4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S98" s="1"/>
      <c r="U98" s="1"/>
    </row>
    <row r="99" spans="2:21" x14ac:dyDescent="0.4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S99" s="1"/>
      <c r="U99" s="1"/>
    </row>
    <row r="100" spans="2:21" x14ac:dyDescent="0.4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S100" s="1"/>
      <c r="U100" s="1"/>
    </row>
    <row r="101" spans="2:21" x14ac:dyDescent="0.4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S101" s="1"/>
      <c r="U101" s="1"/>
    </row>
    <row r="102" spans="2:21" x14ac:dyDescent="0.4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S102" s="1"/>
      <c r="U102" s="1"/>
    </row>
    <row r="103" spans="2:21" x14ac:dyDescent="0.4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S103" s="1"/>
      <c r="U103" s="1"/>
    </row>
    <row r="104" spans="2:21" x14ac:dyDescent="0.4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S104" s="1"/>
      <c r="U104" s="1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04"/>
  <sheetViews>
    <sheetView zoomScale="85" zoomScaleNormal="85" workbookViewId="0">
      <selection activeCell="S1" sqref="S1:T1048576"/>
    </sheetView>
  </sheetViews>
  <sheetFormatPr defaultRowHeight="14.25" x14ac:dyDescent="0.45"/>
  <sheetData>
    <row r="1" spans="1:15" x14ac:dyDescent="0.45">
      <c r="A1" t="s">
        <v>241</v>
      </c>
    </row>
    <row r="3" spans="1:15" x14ac:dyDescent="0.45">
      <c r="A3" t="s">
        <v>240</v>
      </c>
      <c r="B3" t="s">
        <v>227</v>
      </c>
      <c r="C3" t="s">
        <v>228</v>
      </c>
      <c r="D3" t="s">
        <v>229</v>
      </c>
      <c r="E3" t="s">
        <v>230</v>
      </c>
      <c r="F3" t="s">
        <v>231</v>
      </c>
      <c r="G3" t="s">
        <v>232</v>
      </c>
      <c r="H3" t="s">
        <v>233</v>
      </c>
      <c r="I3" t="s">
        <v>234</v>
      </c>
      <c r="J3" t="s">
        <v>235</v>
      </c>
      <c r="K3" t="s">
        <v>236</v>
      </c>
      <c r="L3" t="s">
        <v>237</v>
      </c>
      <c r="N3" t="s">
        <v>180</v>
      </c>
    </row>
    <row r="4" spans="1:15" x14ac:dyDescent="0.45">
      <c r="A4">
        <v>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f>AVERAGE(B4:L4)</f>
        <v>1</v>
      </c>
      <c r="O4">
        <f>STDEV(B4:L4)</f>
        <v>0</v>
      </c>
    </row>
    <row r="5" spans="1:15" x14ac:dyDescent="0.45">
      <c r="A5">
        <v>1.7949999999999999</v>
      </c>
      <c r="B5">
        <v>0.89490000000000003</v>
      </c>
      <c r="C5">
        <v>0.84765999999999997</v>
      </c>
      <c r="D5">
        <v>0.88707999999999998</v>
      </c>
      <c r="E5">
        <v>0.66891999999999996</v>
      </c>
      <c r="F5">
        <v>0.65707000000000004</v>
      </c>
      <c r="G5">
        <v>0.73877999999999999</v>
      </c>
      <c r="H5">
        <v>0.65061999999999998</v>
      </c>
      <c r="I5">
        <v>0.67666000000000004</v>
      </c>
      <c r="J5">
        <v>0.65639000000000003</v>
      </c>
      <c r="K5">
        <v>0.85138999999999998</v>
      </c>
      <c r="L5">
        <v>0.61289000000000005</v>
      </c>
      <c r="N5">
        <f t="shared" ref="N5:N68" si="0">AVERAGE(B5:L5)</f>
        <v>0.74021454545454546</v>
      </c>
      <c r="O5">
        <f t="shared" ref="O5:O68" si="1">STDEV(B5:L5)</f>
        <v>0.10802962634052202</v>
      </c>
    </row>
    <row r="6" spans="1:15" x14ac:dyDescent="0.45">
      <c r="A6">
        <v>3.5899000000000001</v>
      </c>
      <c r="B6">
        <v>0.60651999999999995</v>
      </c>
      <c r="C6">
        <v>0.53547999999999996</v>
      </c>
      <c r="D6">
        <v>0.60096000000000005</v>
      </c>
      <c r="E6">
        <v>0.34974</v>
      </c>
      <c r="F6">
        <v>0.30164000000000002</v>
      </c>
      <c r="G6">
        <v>0.45295999999999997</v>
      </c>
      <c r="H6">
        <v>0.41824</v>
      </c>
      <c r="I6">
        <v>0.33427000000000001</v>
      </c>
      <c r="J6">
        <v>0.31613000000000002</v>
      </c>
      <c r="K6">
        <v>0.58060999999999996</v>
      </c>
      <c r="L6">
        <v>0.30124000000000001</v>
      </c>
      <c r="N6">
        <f t="shared" si="0"/>
        <v>0.43616272727272726</v>
      </c>
      <c r="O6">
        <f t="shared" si="1"/>
        <v>0.12492855038708406</v>
      </c>
    </row>
    <row r="7" spans="1:15" x14ac:dyDescent="0.45">
      <c r="A7">
        <v>5.3849</v>
      </c>
      <c r="B7">
        <v>0.31997999999999999</v>
      </c>
      <c r="C7">
        <v>0.33051000000000003</v>
      </c>
      <c r="D7">
        <v>0.34537000000000001</v>
      </c>
      <c r="E7">
        <v>0.23463000000000001</v>
      </c>
      <c r="F7">
        <v>0.17979999999999999</v>
      </c>
      <c r="G7">
        <v>0.24285000000000001</v>
      </c>
      <c r="H7">
        <v>0.29597000000000001</v>
      </c>
      <c r="I7">
        <v>0.17152000000000001</v>
      </c>
      <c r="J7">
        <v>0.20075000000000001</v>
      </c>
      <c r="K7">
        <v>0.34723999999999999</v>
      </c>
      <c r="L7">
        <v>0.19980999999999999</v>
      </c>
      <c r="N7">
        <f t="shared" si="0"/>
        <v>0.26076636363636368</v>
      </c>
      <c r="O7">
        <f t="shared" si="1"/>
        <v>6.8620262207707533E-2</v>
      </c>
    </row>
    <row r="8" spans="1:15" x14ac:dyDescent="0.45">
      <c r="A8">
        <v>7.1798999999999999</v>
      </c>
      <c r="B8">
        <v>0.22475999999999999</v>
      </c>
      <c r="C8">
        <v>0.21507999999999999</v>
      </c>
      <c r="D8">
        <v>0.21951000000000001</v>
      </c>
      <c r="E8">
        <v>0.16633000000000001</v>
      </c>
      <c r="F8">
        <v>0.14168</v>
      </c>
      <c r="G8">
        <v>0.12094000000000001</v>
      </c>
      <c r="H8">
        <v>0.20885999999999999</v>
      </c>
      <c r="I8">
        <v>0.14532</v>
      </c>
      <c r="J8">
        <v>0.13691</v>
      </c>
      <c r="K8">
        <v>0.22302</v>
      </c>
      <c r="L8">
        <v>0.16175999999999999</v>
      </c>
      <c r="N8">
        <f t="shared" si="0"/>
        <v>0.1785609090909091</v>
      </c>
      <c r="O8">
        <f t="shared" si="1"/>
        <v>3.9989331440909444E-2</v>
      </c>
    </row>
    <row r="9" spans="1:15" x14ac:dyDescent="0.45">
      <c r="A9">
        <v>8.9748999999999999</v>
      </c>
      <c r="B9">
        <v>0.18325</v>
      </c>
      <c r="C9">
        <v>0.13114000000000001</v>
      </c>
      <c r="D9">
        <v>0.18725</v>
      </c>
      <c r="E9">
        <v>0.11620999999999999</v>
      </c>
      <c r="F9">
        <v>0.10075000000000001</v>
      </c>
      <c r="G9">
        <v>0.12845000000000001</v>
      </c>
      <c r="H9">
        <v>0.13788</v>
      </c>
      <c r="I9">
        <v>0.15204999999999999</v>
      </c>
      <c r="J9">
        <v>0.11606</v>
      </c>
      <c r="K9">
        <v>0.18171999999999999</v>
      </c>
      <c r="L9">
        <v>0.13841999999999999</v>
      </c>
      <c r="N9">
        <f t="shared" si="0"/>
        <v>0.14301636363636366</v>
      </c>
      <c r="O9">
        <f t="shared" si="1"/>
        <v>2.9643458054932452E-2</v>
      </c>
    </row>
    <row r="10" spans="1:15" x14ac:dyDescent="0.45">
      <c r="A10">
        <v>10.77</v>
      </c>
      <c r="B10">
        <v>0.15223999999999999</v>
      </c>
      <c r="C10">
        <v>0.10274999999999999</v>
      </c>
      <c r="D10">
        <v>0.19756000000000001</v>
      </c>
      <c r="E10">
        <v>8.6097000000000007E-2</v>
      </c>
      <c r="F10">
        <v>7.5763999999999998E-2</v>
      </c>
      <c r="G10">
        <v>0.14235</v>
      </c>
      <c r="H10">
        <v>8.6046999999999998E-2</v>
      </c>
      <c r="I10">
        <v>0.125</v>
      </c>
      <c r="J10">
        <v>0.10808</v>
      </c>
      <c r="K10">
        <v>0.15237000000000001</v>
      </c>
      <c r="L10">
        <v>0.12121999999999999</v>
      </c>
      <c r="N10">
        <f t="shared" si="0"/>
        <v>0.12267981818181818</v>
      </c>
      <c r="O10">
        <f t="shared" si="1"/>
        <v>3.6398482844256549E-2</v>
      </c>
    </row>
    <row r="11" spans="1:15" x14ac:dyDescent="0.45">
      <c r="A11">
        <v>12.565</v>
      </c>
      <c r="B11">
        <v>0.15322</v>
      </c>
      <c r="C11">
        <v>9.7364000000000006E-2</v>
      </c>
      <c r="D11">
        <v>0.17863999999999999</v>
      </c>
      <c r="E11">
        <v>6.3549999999999995E-2</v>
      </c>
      <c r="F11">
        <v>5.8519000000000002E-2</v>
      </c>
      <c r="G11">
        <v>0.12470000000000001</v>
      </c>
      <c r="H11">
        <v>6.3342999999999997E-2</v>
      </c>
      <c r="I11">
        <v>0.10011</v>
      </c>
      <c r="J11">
        <v>9.2242000000000005E-2</v>
      </c>
      <c r="K11">
        <v>0.12393999999999999</v>
      </c>
      <c r="L11">
        <v>0.10678</v>
      </c>
      <c r="N11">
        <f t="shared" si="0"/>
        <v>0.10567345454545457</v>
      </c>
      <c r="O11">
        <f t="shared" si="1"/>
        <v>3.7883888024762204E-2</v>
      </c>
    </row>
    <row r="12" spans="1:15" x14ac:dyDescent="0.45">
      <c r="A12">
        <v>14.36</v>
      </c>
      <c r="B12">
        <v>0.13438</v>
      </c>
      <c r="C12">
        <v>9.1998999999999997E-2</v>
      </c>
      <c r="D12">
        <v>0.15512999999999999</v>
      </c>
      <c r="E12">
        <v>5.1769000000000003E-2</v>
      </c>
      <c r="F12">
        <v>5.1984000000000002E-2</v>
      </c>
      <c r="G12">
        <v>9.0260999999999994E-2</v>
      </c>
      <c r="H12">
        <v>5.4996000000000003E-2</v>
      </c>
      <c r="I12">
        <v>8.6651000000000006E-2</v>
      </c>
      <c r="J12">
        <v>8.2934999999999995E-2</v>
      </c>
      <c r="K12">
        <v>0.10800999999999999</v>
      </c>
      <c r="L12">
        <v>9.2642000000000002E-2</v>
      </c>
      <c r="N12">
        <f t="shared" si="0"/>
        <v>9.0977909090909095E-2</v>
      </c>
      <c r="O12">
        <f t="shared" si="1"/>
        <v>3.275610168641728E-2</v>
      </c>
    </row>
    <row r="13" spans="1:15" x14ac:dyDescent="0.45">
      <c r="A13">
        <v>16.155000000000001</v>
      </c>
      <c r="B13">
        <v>0.11579</v>
      </c>
      <c r="C13">
        <v>8.2764000000000004E-2</v>
      </c>
      <c r="D13">
        <v>0.14243</v>
      </c>
      <c r="E13">
        <v>4.0994999999999997E-2</v>
      </c>
      <c r="F13">
        <v>4.981E-2</v>
      </c>
      <c r="G13">
        <v>6.7421999999999996E-2</v>
      </c>
      <c r="H13">
        <v>5.4303999999999998E-2</v>
      </c>
      <c r="I13">
        <v>7.8797000000000006E-2</v>
      </c>
      <c r="J13">
        <v>7.1613999999999997E-2</v>
      </c>
      <c r="K13">
        <v>0.10589</v>
      </c>
      <c r="L13">
        <v>8.3669999999999994E-2</v>
      </c>
      <c r="N13">
        <f t="shared" si="0"/>
        <v>8.1226000000000007E-2</v>
      </c>
      <c r="O13">
        <f t="shared" si="1"/>
        <v>3.0292548077043631E-2</v>
      </c>
    </row>
    <row r="14" spans="1:15" x14ac:dyDescent="0.45">
      <c r="A14">
        <v>17.95</v>
      </c>
      <c r="B14">
        <v>0.10957</v>
      </c>
      <c r="C14">
        <v>7.2139999999999996E-2</v>
      </c>
      <c r="D14">
        <v>0.12984000000000001</v>
      </c>
      <c r="E14">
        <v>3.6109000000000002E-2</v>
      </c>
      <c r="F14">
        <v>3.9995000000000003E-2</v>
      </c>
      <c r="G14">
        <v>7.5441999999999995E-2</v>
      </c>
      <c r="H14">
        <v>5.3282999999999997E-2</v>
      </c>
      <c r="I14">
        <v>6.5949999999999995E-2</v>
      </c>
      <c r="J14">
        <v>6.2212999999999997E-2</v>
      </c>
      <c r="K14">
        <v>0.10405</v>
      </c>
      <c r="L14">
        <v>7.5107999999999994E-2</v>
      </c>
      <c r="N14">
        <f t="shared" si="0"/>
        <v>7.4881818181818174E-2</v>
      </c>
      <c r="O14">
        <f t="shared" si="1"/>
        <v>2.9171122459782706E-2</v>
      </c>
    </row>
    <row r="15" spans="1:15" x14ac:dyDescent="0.45">
      <c r="A15">
        <v>19.745000000000001</v>
      </c>
      <c r="B15">
        <v>0.10143000000000001</v>
      </c>
      <c r="C15">
        <v>6.1712999999999997E-2</v>
      </c>
      <c r="D15">
        <v>0.11942</v>
      </c>
      <c r="E15">
        <v>3.3293999999999997E-2</v>
      </c>
      <c r="F15">
        <v>3.5937999999999998E-2</v>
      </c>
      <c r="G15">
        <v>8.2041000000000003E-2</v>
      </c>
      <c r="H15">
        <v>5.1160999999999998E-2</v>
      </c>
      <c r="I15">
        <v>5.3623999999999998E-2</v>
      </c>
      <c r="J15">
        <v>5.1768000000000002E-2</v>
      </c>
      <c r="K15">
        <v>9.9640999999999993E-2</v>
      </c>
      <c r="L15">
        <v>7.0550000000000002E-2</v>
      </c>
      <c r="N15">
        <f t="shared" si="0"/>
        <v>6.9143636363636365E-2</v>
      </c>
      <c r="O15">
        <f t="shared" si="1"/>
        <v>2.8244828175341168E-2</v>
      </c>
    </row>
    <row r="16" spans="1:15" x14ac:dyDescent="0.45">
      <c r="A16">
        <v>21.54</v>
      </c>
      <c r="B16">
        <v>9.0469999999999995E-2</v>
      </c>
      <c r="C16">
        <v>5.8178000000000001E-2</v>
      </c>
      <c r="D16">
        <v>0.11345</v>
      </c>
      <c r="E16">
        <v>3.456E-2</v>
      </c>
      <c r="F16">
        <v>3.5818999999999997E-2</v>
      </c>
      <c r="G16">
        <v>7.8273999999999996E-2</v>
      </c>
      <c r="H16">
        <v>4.8015000000000002E-2</v>
      </c>
      <c r="I16">
        <v>5.2510000000000001E-2</v>
      </c>
      <c r="J16">
        <v>4.6238000000000001E-2</v>
      </c>
      <c r="K16">
        <v>9.2117000000000004E-2</v>
      </c>
      <c r="L16">
        <v>6.6188999999999998E-2</v>
      </c>
      <c r="N16">
        <f t="shared" si="0"/>
        <v>6.5074545454545468E-2</v>
      </c>
      <c r="O16">
        <f t="shared" si="1"/>
        <v>2.5554204688714662E-2</v>
      </c>
    </row>
    <row r="17" spans="1:15" x14ac:dyDescent="0.45">
      <c r="A17">
        <v>23.335000000000001</v>
      </c>
      <c r="B17">
        <v>8.3097000000000004E-2</v>
      </c>
      <c r="C17">
        <v>5.738E-2</v>
      </c>
      <c r="D17">
        <v>0.10725</v>
      </c>
      <c r="E17">
        <v>3.4819999999999997E-2</v>
      </c>
      <c r="F17">
        <v>3.2922E-2</v>
      </c>
      <c r="G17">
        <v>6.7014000000000004E-2</v>
      </c>
      <c r="H17">
        <v>4.4761000000000002E-2</v>
      </c>
      <c r="I17">
        <v>5.1898E-2</v>
      </c>
      <c r="J17">
        <v>3.9801999999999997E-2</v>
      </c>
      <c r="K17">
        <v>8.2937999999999998E-2</v>
      </c>
      <c r="L17">
        <v>6.2212000000000003E-2</v>
      </c>
      <c r="N17">
        <f t="shared" si="0"/>
        <v>6.0372181818181825E-2</v>
      </c>
      <c r="O17">
        <f t="shared" si="1"/>
        <v>2.3290974203833463E-2</v>
      </c>
    </row>
    <row r="18" spans="1:15" x14ac:dyDescent="0.45">
      <c r="A18">
        <v>25.13</v>
      </c>
      <c r="B18">
        <v>8.4557999999999994E-2</v>
      </c>
      <c r="C18">
        <v>5.6145E-2</v>
      </c>
      <c r="D18">
        <v>9.9368999999999999E-2</v>
      </c>
      <c r="E18">
        <v>3.6178000000000002E-2</v>
      </c>
      <c r="F18">
        <v>2.9662000000000001E-2</v>
      </c>
      <c r="G18">
        <v>5.2531000000000001E-2</v>
      </c>
      <c r="H18">
        <v>4.2120999999999999E-2</v>
      </c>
      <c r="I18">
        <v>4.8538999999999999E-2</v>
      </c>
      <c r="J18">
        <v>3.5687000000000003E-2</v>
      </c>
      <c r="K18">
        <v>7.4038000000000007E-2</v>
      </c>
      <c r="L18">
        <v>5.7697999999999999E-2</v>
      </c>
      <c r="N18">
        <f t="shared" si="0"/>
        <v>5.6047818181818192E-2</v>
      </c>
      <c r="O18">
        <f t="shared" si="1"/>
        <v>2.1872871475040384E-2</v>
      </c>
    </row>
    <row r="19" spans="1:15" x14ac:dyDescent="0.45">
      <c r="A19">
        <v>26.925000000000001</v>
      </c>
      <c r="B19">
        <v>8.3312999999999998E-2</v>
      </c>
      <c r="C19">
        <v>5.3920000000000003E-2</v>
      </c>
      <c r="D19">
        <v>9.0986999999999998E-2</v>
      </c>
      <c r="E19">
        <v>3.6483000000000002E-2</v>
      </c>
      <c r="F19">
        <v>2.7002999999999999E-2</v>
      </c>
      <c r="G19">
        <v>4.2644000000000001E-2</v>
      </c>
      <c r="H19">
        <v>4.1252999999999998E-2</v>
      </c>
      <c r="I19">
        <v>4.7431000000000001E-2</v>
      </c>
      <c r="J19">
        <v>3.4602000000000001E-2</v>
      </c>
      <c r="K19">
        <v>6.6628999999999994E-2</v>
      </c>
      <c r="L19">
        <v>5.3797999999999999E-2</v>
      </c>
      <c r="N19">
        <f t="shared" si="0"/>
        <v>5.2551181818181816E-2</v>
      </c>
      <c r="O19">
        <f t="shared" si="1"/>
        <v>2.0273878207280337E-2</v>
      </c>
    </row>
    <row r="20" spans="1:15" x14ac:dyDescent="0.45">
      <c r="A20">
        <v>28.72</v>
      </c>
      <c r="B20">
        <v>7.8168000000000001E-2</v>
      </c>
      <c r="C20">
        <v>5.1227000000000002E-2</v>
      </c>
      <c r="D20">
        <v>8.3041000000000004E-2</v>
      </c>
      <c r="E20">
        <v>3.6053000000000002E-2</v>
      </c>
      <c r="F20">
        <v>2.6917E-2</v>
      </c>
      <c r="G20">
        <v>4.2256000000000002E-2</v>
      </c>
      <c r="H20">
        <v>4.1050000000000003E-2</v>
      </c>
      <c r="I20">
        <v>4.6988000000000002E-2</v>
      </c>
      <c r="J20">
        <v>3.1972E-2</v>
      </c>
      <c r="K20">
        <v>6.1461000000000002E-2</v>
      </c>
      <c r="L20">
        <v>4.9541000000000002E-2</v>
      </c>
      <c r="N20">
        <f t="shared" si="0"/>
        <v>4.9879454545454553E-2</v>
      </c>
      <c r="O20">
        <f t="shared" si="1"/>
        <v>1.7943108578859081E-2</v>
      </c>
    </row>
    <row r="21" spans="1:15" x14ac:dyDescent="0.45">
      <c r="A21">
        <v>30.515000000000001</v>
      </c>
      <c r="B21">
        <v>7.3854000000000003E-2</v>
      </c>
      <c r="C21">
        <v>4.8772999999999997E-2</v>
      </c>
      <c r="D21">
        <v>7.5491000000000003E-2</v>
      </c>
      <c r="E21">
        <v>3.3973000000000003E-2</v>
      </c>
      <c r="F21">
        <v>2.5368999999999999E-2</v>
      </c>
      <c r="G21">
        <v>4.2673999999999997E-2</v>
      </c>
      <c r="H21">
        <v>4.0457E-2</v>
      </c>
      <c r="I21">
        <v>4.5328E-2</v>
      </c>
      <c r="J21">
        <v>2.8965000000000001E-2</v>
      </c>
      <c r="K21">
        <v>5.7689999999999998E-2</v>
      </c>
      <c r="L21">
        <v>4.5280000000000001E-2</v>
      </c>
      <c r="N21">
        <f t="shared" si="0"/>
        <v>4.707763636363637E-2</v>
      </c>
      <c r="O21">
        <f t="shared" si="1"/>
        <v>1.6371838468985236E-2</v>
      </c>
    </row>
    <row r="22" spans="1:15" x14ac:dyDescent="0.45">
      <c r="A22">
        <v>32.308999999999997</v>
      </c>
      <c r="B22">
        <v>7.1678000000000006E-2</v>
      </c>
      <c r="C22">
        <v>4.6327E-2</v>
      </c>
      <c r="D22">
        <v>6.8011000000000002E-2</v>
      </c>
      <c r="E22">
        <v>3.074E-2</v>
      </c>
      <c r="F22">
        <v>2.3612000000000001E-2</v>
      </c>
      <c r="G22">
        <v>4.1488999999999998E-2</v>
      </c>
      <c r="H22">
        <v>3.8883000000000001E-2</v>
      </c>
      <c r="I22">
        <v>4.2557999999999999E-2</v>
      </c>
      <c r="J22">
        <v>2.7414999999999998E-2</v>
      </c>
      <c r="K22">
        <v>5.4344000000000003E-2</v>
      </c>
      <c r="L22">
        <v>4.0634999999999998E-2</v>
      </c>
      <c r="N22">
        <f t="shared" si="0"/>
        <v>4.4153818181818183E-2</v>
      </c>
      <c r="O22">
        <f t="shared" si="1"/>
        <v>1.5385722529788334E-2</v>
      </c>
    </row>
    <row r="23" spans="1:15" x14ac:dyDescent="0.45">
      <c r="A23">
        <v>34.103999999999999</v>
      </c>
      <c r="B23">
        <v>6.8237999999999993E-2</v>
      </c>
      <c r="C23">
        <v>4.419E-2</v>
      </c>
      <c r="D23">
        <v>6.0866999999999997E-2</v>
      </c>
      <c r="E23">
        <v>2.8216000000000001E-2</v>
      </c>
      <c r="F23">
        <v>2.2112E-2</v>
      </c>
      <c r="G23">
        <v>3.8142000000000002E-2</v>
      </c>
      <c r="H23">
        <v>3.6561000000000003E-2</v>
      </c>
      <c r="I23">
        <v>3.9326E-2</v>
      </c>
      <c r="J23">
        <v>2.7059E-2</v>
      </c>
      <c r="K23">
        <v>5.1570999999999999E-2</v>
      </c>
      <c r="L23">
        <v>3.5956000000000002E-2</v>
      </c>
      <c r="N23">
        <f t="shared" si="0"/>
        <v>4.111254545454545E-2</v>
      </c>
      <c r="O23">
        <f t="shared" si="1"/>
        <v>1.4244454783273665E-2</v>
      </c>
    </row>
    <row r="24" spans="1:15" x14ac:dyDescent="0.45">
      <c r="A24">
        <v>35.899000000000001</v>
      </c>
      <c r="B24">
        <v>6.2475000000000003E-2</v>
      </c>
      <c r="C24">
        <v>4.2203999999999998E-2</v>
      </c>
      <c r="D24">
        <v>5.4293000000000001E-2</v>
      </c>
      <c r="E24">
        <v>2.7236E-2</v>
      </c>
      <c r="F24">
        <v>2.0487999999999999E-2</v>
      </c>
      <c r="G24">
        <v>3.4222000000000002E-2</v>
      </c>
      <c r="H24">
        <v>3.3954999999999999E-2</v>
      </c>
      <c r="I24">
        <v>3.5868999999999998E-2</v>
      </c>
      <c r="J24">
        <v>2.6955E-2</v>
      </c>
      <c r="K24">
        <v>4.8534000000000001E-2</v>
      </c>
      <c r="L24">
        <v>3.1622999999999998E-2</v>
      </c>
      <c r="N24">
        <f t="shared" si="0"/>
        <v>3.7986727272727276E-2</v>
      </c>
      <c r="O24">
        <f t="shared" si="1"/>
        <v>1.2702333534362165E-2</v>
      </c>
    </row>
    <row r="25" spans="1:15" x14ac:dyDescent="0.45">
      <c r="A25">
        <v>37.694000000000003</v>
      </c>
      <c r="B25">
        <v>5.5603E-2</v>
      </c>
      <c r="C25">
        <v>4.0215000000000001E-2</v>
      </c>
      <c r="D25">
        <v>4.8446999999999997E-2</v>
      </c>
      <c r="E25">
        <v>2.6397E-2</v>
      </c>
      <c r="F25">
        <v>1.9328000000000001E-2</v>
      </c>
      <c r="G25">
        <v>3.1641000000000002E-2</v>
      </c>
      <c r="H25">
        <v>3.1350999999999997E-2</v>
      </c>
      <c r="I25">
        <v>3.2545999999999999E-2</v>
      </c>
      <c r="J25">
        <v>2.6297999999999998E-2</v>
      </c>
      <c r="K25">
        <v>4.5045000000000002E-2</v>
      </c>
      <c r="L25">
        <v>2.7761000000000001E-2</v>
      </c>
      <c r="N25">
        <f t="shared" si="0"/>
        <v>3.4966545454545458E-2</v>
      </c>
      <c r="O25">
        <f t="shared" si="1"/>
        <v>1.100800923295066E-2</v>
      </c>
    </row>
    <row r="26" spans="1:15" x14ac:dyDescent="0.45">
      <c r="A26">
        <v>39.488999999999997</v>
      </c>
      <c r="B26">
        <v>4.8951000000000001E-2</v>
      </c>
      <c r="C26">
        <v>3.8403E-2</v>
      </c>
      <c r="D26">
        <v>4.3455000000000001E-2</v>
      </c>
      <c r="E26">
        <v>2.5190000000000001E-2</v>
      </c>
      <c r="F26">
        <v>1.8856999999999999E-2</v>
      </c>
      <c r="G26">
        <v>3.0342999999999998E-2</v>
      </c>
      <c r="H26">
        <v>2.9203E-2</v>
      </c>
      <c r="I26">
        <v>2.9603000000000001E-2</v>
      </c>
      <c r="J26">
        <v>2.5034000000000001E-2</v>
      </c>
      <c r="K26">
        <v>4.1556000000000003E-2</v>
      </c>
      <c r="L26">
        <v>2.4322E-2</v>
      </c>
      <c r="N26">
        <f t="shared" si="0"/>
        <v>3.2265181818181825E-2</v>
      </c>
      <c r="O26">
        <f t="shared" si="1"/>
        <v>9.4498745580899653E-3</v>
      </c>
    </row>
    <row r="27" spans="1:15" x14ac:dyDescent="0.45">
      <c r="A27">
        <v>41.283999999999999</v>
      </c>
      <c r="B27">
        <v>4.4623999999999997E-2</v>
      </c>
      <c r="C27">
        <v>3.6617999999999998E-2</v>
      </c>
      <c r="D27">
        <v>3.9586000000000003E-2</v>
      </c>
      <c r="E27">
        <v>2.4375999999999998E-2</v>
      </c>
      <c r="F27">
        <v>1.8315000000000001E-2</v>
      </c>
      <c r="G27">
        <v>2.8750000000000001E-2</v>
      </c>
      <c r="H27">
        <v>2.7543000000000002E-2</v>
      </c>
      <c r="I27">
        <v>2.7063E-2</v>
      </c>
      <c r="J27">
        <v>2.3463000000000001E-2</v>
      </c>
      <c r="K27">
        <v>3.9225000000000003E-2</v>
      </c>
      <c r="L27">
        <v>2.1572000000000001E-2</v>
      </c>
      <c r="N27">
        <f t="shared" si="0"/>
        <v>3.0103181818181821E-2</v>
      </c>
      <c r="O27">
        <f t="shared" si="1"/>
        <v>8.5597411271390918E-3</v>
      </c>
    </row>
    <row r="28" spans="1:15" x14ac:dyDescent="0.45">
      <c r="A28">
        <v>43.079000000000001</v>
      </c>
      <c r="B28">
        <v>4.1306000000000002E-2</v>
      </c>
      <c r="C28">
        <v>3.5007000000000003E-2</v>
      </c>
      <c r="D28">
        <v>3.6027000000000003E-2</v>
      </c>
      <c r="E28">
        <v>2.4115999999999999E-2</v>
      </c>
      <c r="F28">
        <v>1.7646999999999999E-2</v>
      </c>
      <c r="G28">
        <v>2.6786000000000001E-2</v>
      </c>
      <c r="H28">
        <v>2.6155000000000001E-2</v>
      </c>
      <c r="I28">
        <v>2.4892999999999998E-2</v>
      </c>
      <c r="J28">
        <v>2.1940999999999999E-2</v>
      </c>
      <c r="K28">
        <v>3.8087000000000003E-2</v>
      </c>
      <c r="L28">
        <v>1.9356000000000002E-2</v>
      </c>
      <c r="N28">
        <f t="shared" si="0"/>
        <v>2.8301909090909093E-2</v>
      </c>
      <c r="O28">
        <f t="shared" si="1"/>
        <v>7.9972301136649344E-3</v>
      </c>
    </row>
    <row r="29" spans="1:15" x14ac:dyDescent="0.45">
      <c r="A29">
        <v>44.874000000000002</v>
      </c>
      <c r="B29">
        <v>3.7781000000000002E-2</v>
      </c>
      <c r="C29">
        <v>3.3556999999999997E-2</v>
      </c>
      <c r="D29">
        <v>3.2766999999999998E-2</v>
      </c>
      <c r="E29">
        <v>2.3916E-2</v>
      </c>
      <c r="F29">
        <v>1.6985E-2</v>
      </c>
      <c r="G29">
        <v>2.5256000000000001E-2</v>
      </c>
      <c r="H29">
        <v>2.4934999999999999E-2</v>
      </c>
      <c r="I29">
        <v>2.3133000000000001E-2</v>
      </c>
      <c r="J29">
        <v>2.0455999999999998E-2</v>
      </c>
      <c r="K29">
        <v>3.7079000000000001E-2</v>
      </c>
      <c r="L29">
        <v>1.7361000000000001E-2</v>
      </c>
      <c r="N29">
        <f t="shared" si="0"/>
        <v>2.6656909090909096E-2</v>
      </c>
      <c r="O29">
        <f t="shared" si="1"/>
        <v>7.4871817321946338E-3</v>
      </c>
    </row>
    <row r="30" spans="1:15" x14ac:dyDescent="0.45">
      <c r="A30">
        <v>46.668999999999997</v>
      </c>
      <c r="B30">
        <v>3.4160999999999997E-2</v>
      </c>
      <c r="C30">
        <v>3.2299000000000001E-2</v>
      </c>
      <c r="D30">
        <v>3.0071000000000001E-2</v>
      </c>
      <c r="E30">
        <v>2.3422999999999999E-2</v>
      </c>
      <c r="F30">
        <v>1.643E-2</v>
      </c>
      <c r="G30">
        <v>2.4087999999999998E-2</v>
      </c>
      <c r="H30">
        <v>2.3972E-2</v>
      </c>
      <c r="I30">
        <v>2.1770999999999999E-2</v>
      </c>
      <c r="J30">
        <v>1.9023999999999999E-2</v>
      </c>
      <c r="K30">
        <v>3.5143000000000001E-2</v>
      </c>
      <c r="L30">
        <v>1.5564E-2</v>
      </c>
      <c r="N30">
        <f t="shared" si="0"/>
        <v>2.5085999999999997E-2</v>
      </c>
      <c r="O30">
        <f t="shared" si="1"/>
        <v>6.9188938855860608E-3</v>
      </c>
    </row>
    <row r="31" spans="1:15" x14ac:dyDescent="0.45">
      <c r="A31">
        <v>48.463999999999999</v>
      </c>
      <c r="B31">
        <v>3.1113999999999999E-2</v>
      </c>
      <c r="C31">
        <v>3.1116000000000001E-2</v>
      </c>
      <c r="D31">
        <v>2.8029999999999999E-2</v>
      </c>
      <c r="E31">
        <v>2.2970000000000001E-2</v>
      </c>
      <c r="F31">
        <v>1.5989E-2</v>
      </c>
      <c r="G31">
        <v>2.2717999999999999E-2</v>
      </c>
      <c r="H31">
        <v>2.3008000000000001E-2</v>
      </c>
      <c r="I31">
        <v>2.0552999999999998E-2</v>
      </c>
      <c r="J31">
        <v>1.7541999999999999E-2</v>
      </c>
      <c r="K31">
        <v>3.2032999999999999E-2</v>
      </c>
      <c r="L31">
        <v>1.4125E-2</v>
      </c>
      <c r="N31">
        <f t="shared" si="0"/>
        <v>2.3563454545454544E-2</v>
      </c>
      <c r="O31">
        <f t="shared" si="1"/>
        <v>6.3157577275198941E-3</v>
      </c>
    </row>
    <row r="32" spans="1:15" x14ac:dyDescent="0.45">
      <c r="A32">
        <v>50.259</v>
      </c>
      <c r="B32">
        <v>2.9006000000000001E-2</v>
      </c>
      <c r="C32">
        <v>3.0224999999999998E-2</v>
      </c>
      <c r="D32">
        <v>2.6529E-2</v>
      </c>
      <c r="E32">
        <v>2.205E-2</v>
      </c>
      <c r="F32">
        <v>1.5654999999999999E-2</v>
      </c>
      <c r="G32">
        <v>2.1455999999999999E-2</v>
      </c>
      <c r="H32">
        <v>2.2024999999999999E-2</v>
      </c>
      <c r="I32">
        <v>1.915E-2</v>
      </c>
      <c r="J32">
        <v>1.6256E-2</v>
      </c>
      <c r="K32">
        <v>2.8908E-2</v>
      </c>
      <c r="L32">
        <v>1.2713E-2</v>
      </c>
      <c r="N32">
        <f t="shared" si="0"/>
        <v>2.2179363636363632E-2</v>
      </c>
      <c r="O32">
        <f t="shared" si="1"/>
        <v>5.9374706108363652E-3</v>
      </c>
    </row>
    <row r="33" spans="1:15" x14ac:dyDescent="0.45">
      <c r="A33">
        <v>52.054000000000002</v>
      </c>
      <c r="B33">
        <v>2.7754000000000001E-2</v>
      </c>
      <c r="C33">
        <v>2.9212999999999999E-2</v>
      </c>
      <c r="D33">
        <v>2.5269E-2</v>
      </c>
      <c r="E33">
        <v>2.0660999999999999E-2</v>
      </c>
      <c r="F33">
        <v>1.5115999999999999E-2</v>
      </c>
      <c r="G33">
        <v>1.9984999999999999E-2</v>
      </c>
      <c r="H33">
        <v>2.0981E-2</v>
      </c>
      <c r="I33">
        <v>1.7715999999999999E-2</v>
      </c>
      <c r="J33">
        <v>1.504E-2</v>
      </c>
      <c r="K33">
        <v>2.7007E-2</v>
      </c>
      <c r="L33">
        <v>1.1422E-2</v>
      </c>
      <c r="N33">
        <f t="shared" si="0"/>
        <v>2.0924000000000002E-2</v>
      </c>
      <c r="O33">
        <f t="shared" si="1"/>
        <v>5.8405998150874916E-3</v>
      </c>
    </row>
    <row r="34" spans="1:15" x14ac:dyDescent="0.45">
      <c r="A34">
        <v>53.848999999999997</v>
      </c>
      <c r="B34">
        <v>2.6976E-2</v>
      </c>
      <c r="C34">
        <v>2.7973999999999999E-2</v>
      </c>
      <c r="D34">
        <v>2.4220999999999999E-2</v>
      </c>
      <c r="E34">
        <v>1.9115E-2</v>
      </c>
      <c r="F34">
        <v>1.4126E-2</v>
      </c>
      <c r="G34">
        <v>1.8869E-2</v>
      </c>
      <c r="H34">
        <v>1.9883999999999999E-2</v>
      </c>
      <c r="I34">
        <v>1.6192000000000002E-2</v>
      </c>
      <c r="J34">
        <v>1.3908E-2</v>
      </c>
      <c r="K34">
        <v>2.6485999999999999E-2</v>
      </c>
      <c r="L34">
        <v>1.0300999999999999E-2</v>
      </c>
      <c r="N34">
        <f t="shared" si="0"/>
        <v>1.9822909090909092E-2</v>
      </c>
      <c r="O34">
        <f t="shared" si="1"/>
        <v>5.9502349777894471E-3</v>
      </c>
    </row>
    <row r="35" spans="1:15" x14ac:dyDescent="0.45">
      <c r="A35">
        <v>55.643999999999998</v>
      </c>
      <c r="B35">
        <v>2.6554999999999999E-2</v>
      </c>
      <c r="C35">
        <v>2.6377999999999999E-2</v>
      </c>
      <c r="D35">
        <v>2.3168000000000001E-2</v>
      </c>
      <c r="E35">
        <v>1.7599E-2</v>
      </c>
      <c r="F35">
        <v>1.2732E-2</v>
      </c>
      <c r="G35">
        <v>1.8442E-2</v>
      </c>
      <c r="H35">
        <v>1.8773999999999999E-2</v>
      </c>
      <c r="I35">
        <v>1.4782E-2</v>
      </c>
      <c r="J35">
        <v>1.286E-2</v>
      </c>
      <c r="K35">
        <v>2.5731E-2</v>
      </c>
      <c r="L35">
        <v>9.5086000000000007E-3</v>
      </c>
      <c r="N35">
        <f t="shared" si="0"/>
        <v>1.8775418181818184E-2</v>
      </c>
      <c r="O35">
        <f t="shared" si="1"/>
        <v>6.0068922916626617E-3</v>
      </c>
    </row>
    <row r="36" spans="1:15" x14ac:dyDescent="0.45">
      <c r="A36">
        <v>57.439</v>
      </c>
      <c r="B36">
        <v>2.6322000000000002E-2</v>
      </c>
      <c r="C36">
        <v>2.4538999999999998E-2</v>
      </c>
      <c r="D36">
        <v>2.1923999999999999E-2</v>
      </c>
      <c r="E36">
        <v>1.5963999999999999E-2</v>
      </c>
      <c r="F36">
        <v>1.1088000000000001E-2</v>
      </c>
      <c r="G36">
        <v>1.8464000000000001E-2</v>
      </c>
      <c r="H36">
        <v>1.7637E-2</v>
      </c>
      <c r="I36">
        <v>1.3602E-2</v>
      </c>
      <c r="J36">
        <v>1.2007E-2</v>
      </c>
      <c r="K36">
        <v>2.3932999999999999E-2</v>
      </c>
      <c r="L36">
        <v>9.0183999999999993E-3</v>
      </c>
      <c r="N36">
        <f t="shared" si="0"/>
        <v>1.7681672727272727E-2</v>
      </c>
      <c r="O36">
        <f t="shared" si="1"/>
        <v>5.913488917566493E-3</v>
      </c>
    </row>
    <row r="37" spans="1:15" x14ac:dyDescent="0.45">
      <c r="A37">
        <v>59.234000000000002</v>
      </c>
      <c r="B37">
        <v>2.5807E-2</v>
      </c>
      <c r="C37">
        <v>2.2949000000000001E-2</v>
      </c>
      <c r="D37">
        <v>2.0619999999999999E-2</v>
      </c>
      <c r="E37">
        <v>1.4168E-2</v>
      </c>
      <c r="F37">
        <v>9.4956999999999993E-3</v>
      </c>
      <c r="G37">
        <v>1.8539E-2</v>
      </c>
      <c r="H37">
        <v>1.6545000000000001E-2</v>
      </c>
      <c r="I37">
        <v>1.2576E-2</v>
      </c>
      <c r="J37">
        <v>1.1232000000000001E-2</v>
      </c>
      <c r="K37">
        <v>2.1699E-2</v>
      </c>
      <c r="L37">
        <v>8.6335000000000005E-3</v>
      </c>
      <c r="N37">
        <f t="shared" si="0"/>
        <v>1.6569472727272723E-2</v>
      </c>
      <c r="O37">
        <f t="shared" si="1"/>
        <v>5.7952581537134285E-3</v>
      </c>
    </row>
    <row r="38" spans="1:15" x14ac:dyDescent="0.45">
      <c r="A38">
        <v>61.029000000000003</v>
      </c>
      <c r="B38">
        <v>2.4898E-2</v>
      </c>
      <c r="C38">
        <v>2.1860999999999998E-2</v>
      </c>
      <c r="D38">
        <v>1.9300999999999999E-2</v>
      </c>
      <c r="E38">
        <v>1.2585000000000001E-2</v>
      </c>
      <c r="F38">
        <v>8.4034000000000001E-3</v>
      </c>
      <c r="G38">
        <v>1.8075000000000001E-2</v>
      </c>
      <c r="H38">
        <v>1.5502999999999999E-2</v>
      </c>
      <c r="I38">
        <v>1.1553000000000001E-2</v>
      </c>
      <c r="J38">
        <v>1.0496E-2</v>
      </c>
      <c r="K38">
        <v>2.061E-2</v>
      </c>
      <c r="L38">
        <v>8.1892000000000006E-3</v>
      </c>
      <c r="N38">
        <f t="shared" si="0"/>
        <v>1.5588600000000001E-2</v>
      </c>
      <c r="O38">
        <f t="shared" si="1"/>
        <v>5.7342330667666383E-3</v>
      </c>
    </row>
    <row r="39" spans="1:15" x14ac:dyDescent="0.45">
      <c r="A39">
        <v>62.823999999999998</v>
      </c>
      <c r="B39">
        <v>2.349E-2</v>
      </c>
      <c r="C39">
        <v>2.1295000000000001E-2</v>
      </c>
      <c r="D39">
        <v>1.8046E-2</v>
      </c>
      <c r="E39">
        <v>1.1253000000000001E-2</v>
      </c>
      <c r="F39">
        <v>7.7355000000000002E-3</v>
      </c>
      <c r="G39">
        <v>1.7077999999999999E-2</v>
      </c>
      <c r="H39">
        <v>1.4612999999999999E-2</v>
      </c>
      <c r="I39">
        <v>1.0403000000000001E-2</v>
      </c>
      <c r="J39">
        <v>9.7096000000000005E-3</v>
      </c>
      <c r="K39">
        <v>2.1180000000000001E-2</v>
      </c>
      <c r="L39">
        <v>7.6207000000000002E-3</v>
      </c>
      <c r="N39">
        <f t="shared" si="0"/>
        <v>1.4765800000000001E-2</v>
      </c>
      <c r="O39">
        <f t="shared" si="1"/>
        <v>5.7743391557822394E-3</v>
      </c>
    </row>
    <row r="40" spans="1:15" x14ac:dyDescent="0.45">
      <c r="A40">
        <v>64.619</v>
      </c>
      <c r="B40">
        <v>2.1842E-2</v>
      </c>
      <c r="C40">
        <v>2.0650000000000002E-2</v>
      </c>
      <c r="D40">
        <v>1.7092E-2</v>
      </c>
      <c r="E40">
        <v>1.0234999999999999E-2</v>
      </c>
      <c r="F40">
        <v>6.9902999999999996E-3</v>
      </c>
      <c r="G40">
        <v>1.5636000000000001E-2</v>
      </c>
      <c r="H40">
        <v>1.3831E-2</v>
      </c>
      <c r="I40">
        <v>9.1895999999999992E-3</v>
      </c>
      <c r="J40">
        <v>8.8947000000000002E-3</v>
      </c>
      <c r="K40">
        <v>2.2175E-2</v>
      </c>
      <c r="L40">
        <v>6.9810999999999996E-3</v>
      </c>
      <c r="N40">
        <f t="shared" si="0"/>
        <v>1.3956063636363635E-2</v>
      </c>
      <c r="O40">
        <f t="shared" si="1"/>
        <v>5.8870577379999851E-3</v>
      </c>
    </row>
    <row r="41" spans="1:15" x14ac:dyDescent="0.45">
      <c r="A41">
        <v>66.414000000000001</v>
      </c>
      <c r="B41">
        <v>1.9989E-2</v>
      </c>
      <c r="C41">
        <v>1.9834000000000001E-2</v>
      </c>
      <c r="D41">
        <v>1.6427000000000001E-2</v>
      </c>
      <c r="E41">
        <v>9.6816999999999997E-3</v>
      </c>
      <c r="F41">
        <v>6.3613000000000003E-3</v>
      </c>
      <c r="G41">
        <v>1.4241E-2</v>
      </c>
      <c r="H41">
        <v>1.3014E-2</v>
      </c>
      <c r="I41">
        <v>8.2786999999999999E-3</v>
      </c>
      <c r="J41">
        <v>8.0622000000000003E-3</v>
      </c>
      <c r="K41">
        <v>2.2800000000000001E-2</v>
      </c>
      <c r="L41">
        <v>6.234E-3</v>
      </c>
      <c r="N41">
        <f t="shared" si="0"/>
        <v>1.317480909090909E-2</v>
      </c>
      <c r="O41">
        <f t="shared" si="1"/>
        <v>5.9335730694842839E-3</v>
      </c>
    </row>
    <row r="42" spans="1:15" x14ac:dyDescent="0.45">
      <c r="A42">
        <v>68.209000000000003</v>
      </c>
      <c r="B42">
        <v>1.8027000000000001E-2</v>
      </c>
      <c r="C42">
        <v>1.8807999999999998E-2</v>
      </c>
      <c r="D42">
        <v>1.5876999999999999E-2</v>
      </c>
      <c r="E42">
        <v>1.0304000000000001E-2</v>
      </c>
      <c r="F42">
        <v>6.3791999999999998E-3</v>
      </c>
      <c r="G42">
        <v>1.3337E-2</v>
      </c>
      <c r="H42">
        <v>1.1948E-2</v>
      </c>
      <c r="I42">
        <v>7.5846000000000004E-3</v>
      </c>
      <c r="J42">
        <v>7.1964000000000004E-3</v>
      </c>
      <c r="K42">
        <v>2.2728999999999999E-2</v>
      </c>
      <c r="L42">
        <v>5.4568999999999998E-3</v>
      </c>
      <c r="N42">
        <f t="shared" si="0"/>
        <v>1.2513372727272725E-2</v>
      </c>
      <c r="O42">
        <f t="shared" si="1"/>
        <v>5.7581217878907229E-3</v>
      </c>
    </row>
    <row r="43" spans="1:15" x14ac:dyDescent="0.45">
      <c r="A43">
        <v>70.004000000000005</v>
      </c>
      <c r="B43">
        <v>1.6785000000000001E-2</v>
      </c>
      <c r="C43">
        <v>1.7836000000000001E-2</v>
      </c>
      <c r="D43">
        <v>1.536E-2</v>
      </c>
      <c r="E43">
        <v>1.1656E-2</v>
      </c>
      <c r="F43">
        <v>6.5814999999999997E-3</v>
      </c>
      <c r="G43">
        <v>1.2877E-2</v>
      </c>
      <c r="H43">
        <v>1.0408000000000001E-2</v>
      </c>
      <c r="I43">
        <v>6.9299000000000001E-3</v>
      </c>
      <c r="J43">
        <v>6.2683000000000001E-3</v>
      </c>
      <c r="K43">
        <v>2.1995000000000001E-2</v>
      </c>
      <c r="L43">
        <v>4.6883999999999997E-3</v>
      </c>
      <c r="N43">
        <f t="shared" si="0"/>
        <v>1.1944100000000001E-2</v>
      </c>
      <c r="O43">
        <f t="shared" si="1"/>
        <v>5.5938380187488448E-3</v>
      </c>
    </row>
    <row r="44" spans="1:15" x14ac:dyDescent="0.45">
      <c r="A44">
        <v>71.799000000000007</v>
      </c>
      <c r="B44">
        <v>1.7271999999999999E-2</v>
      </c>
      <c r="C44">
        <v>1.6808E-2</v>
      </c>
      <c r="D44">
        <v>1.4877E-2</v>
      </c>
      <c r="E44">
        <v>1.1757E-2</v>
      </c>
      <c r="F44">
        <v>6.1733999999999999E-3</v>
      </c>
      <c r="G44">
        <v>1.2393E-2</v>
      </c>
      <c r="H44">
        <v>8.7176000000000007E-3</v>
      </c>
      <c r="I44">
        <v>6.3745E-3</v>
      </c>
      <c r="J44">
        <v>5.3740000000000003E-3</v>
      </c>
      <c r="K44">
        <v>2.1078E-2</v>
      </c>
      <c r="L44">
        <v>4.0464999999999997E-3</v>
      </c>
      <c r="N44">
        <f t="shared" si="0"/>
        <v>1.1351909090909091E-2</v>
      </c>
      <c r="O44">
        <f t="shared" si="1"/>
        <v>5.6632413398078904E-3</v>
      </c>
    </row>
    <row r="45" spans="1:15" x14ac:dyDescent="0.45">
      <c r="A45">
        <v>73.593999999999994</v>
      </c>
      <c r="B45">
        <v>1.8211000000000001E-2</v>
      </c>
      <c r="C45">
        <v>1.6084999999999999E-2</v>
      </c>
      <c r="D45">
        <v>1.4504E-2</v>
      </c>
      <c r="E45">
        <v>1.0258E-2</v>
      </c>
      <c r="F45">
        <v>5.3952000000000002E-3</v>
      </c>
      <c r="G45">
        <v>1.2078E-2</v>
      </c>
      <c r="H45">
        <v>8.0338000000000007E-3</v>
      </c>
      <c r="I45">
        <v>5.9937999999999996E-3</v>
      </c>
      <c r="J45">
        <v>4.5269999999999998E-3</v>
      </c>
      <c r="K45">
        <v>2.0281E-2</v>
      </c>
      <c r="L45">
        <v>3.4534000000000001E-3</v>
      </c>
      <c r="N45">
        <f t="shared" si="0"/>
        <v>1.0801836363636363E-2</v>
      </c>
      <c r="O45">
        <f t="shared" si="1"/>
        <v>5.8453099009843348E-3</v>
      </c>
    </row>
    <row r="46" spans="1:15" x14ac:dyDescent="0.45">
      <c r="A46">
        <v>75.388999999999996</v>
      </c>
      <c r="B46">
        <v>1.8894999999999999E-2</v>
      </c>
      <c r="C46">
        <v>1.5610000000000001E-2</v>
      </c>
      <c r="D46">
        <v>1.4229E-2</v>
      </c>
      <c r="E46">
        <v>7.9418000000000006E-3</v>
      </c>
      <c r="F46">
        <v>5.4372999999999999E-3</v>
      </c>
      <c r="G46">
        <v>1.1278E-2</v>
      </c>
      <c r="H46">
        <v>8.3426000000000004E-3</v>
      </c>
      <c r="I46">
        <v>5.7775999999999999E-3</v>
      </c>
      <c r="J46">
        <v>3.7623000000000001E-3</v>
      </c>
      <c r="K46">
        <v>1.9966000000000001E-2</v>
      </c>
      <c r="L46">
        <v>2.9778000000000001E-3</v>
      </c>
      <c r="N46">
        <f t="shared" si="0"/>
        <v>1.0383399999999999E-2</v>
      </c>
      <c r="O46">
        <f t="shared" si="1"/>
        <v>6.0138615216847159E-3</v>
      </c>
    </row>
    <row r="47" spans="1:15" x14ac:dyDescent="0.45">
      <c r="A47">
        <v>77.183999999999997</v>
      </c>
      <c r="B47">
        <v>1.9165999999999999E-2</v>
      </c>
      <c r="C47">
        <v>1.5214E-2</v>
      </c>
      <c r="D47">
        <v>1.3976000000000001E-2</v>
      </c>
      <c r="E47">
        <v>6.1092999999999998E-3</v>
      </c>
      <c r="F47">
        <v>5.3359000000000002E-3</v>
      </c>
      <c r="G47">
        <v>9.9544999999999998E-3</v>
      </c>
      <c r="H47">
        <v>8.9487999999999998E-3</v>
      </c>
      <c r="I47">
        <v>5.5753E-3</v>
      </c>
      <c r="J47">
        <v>3.1624000000000001E-3</v>
      </c>
      <c r="K47">
        <v>1.9644999999999999E-2</v>
      </c>
      <c r="L47">
        <v>2.5980999999999999E-3</v>
      </c>
      <c r="N47">
        <f t="shared" si="0"/>
        <v>9.9713909090909103E-3</v>
      </c>
      <c r="O47">
        <f t="shared" si="1"/>
        <v>6.157469319201604E-3</v>
      </c>
    </row>
    <row r="48" spans="1:15" x14ac:dyDescent="0.45">
      <c r="A48">
        <v>78.978999999999999</v>
      </c>
      <c r="B48">
        <v>1.8360000000000001E-2</v>
      </c>
      <c r="C48">
        <v>1.4760000000000001E-2</v>
      </c>
      <c r="D48">
        <v>1.3613E-2</v>
      </c>
      <c r="E48">
        <v>5.4425000000000003E-3</v>
      </c>
      <c r="F48">
        <v>5.0866000000000001E-3</v>
      </c>
      <c r="G48">
        <v>8.7857000000000005E-3</v>
      </c>
      <c r="H48">
        <v>9.0463000000000002E-3</v>
      </c>
      <c r="I48">
        <v>5.2285999999999999E-3</v>
      </c>
      <c r="J48">
        <v>2.7640999999999998E-3</v>
      </c>
      <c r="K48">
        <v>1.8790999999999999E-2</v>
      </c>
      <c r="L48">
        <v>2.2989999999999998E-3</v>
      </c>
      <c r="N48">
        <f t="shared" si="0"/>
        <v>9.4706181818181839E-3</v>
      </c>
      <c r="O48">
        <f t="shared" si="1"/>
        <v>6.0127051778410259E-3</v>
      </c>
    </row>
    <row r="49" spans="1:15" x14ac:dyDescent="0.45">
      <c r="A49">
        <v>80.774000000000001</v>
      </c>
      <c r="B49">
        <v>1.7028999999999999E-2</v>
      </c>
      <c r="C49">
        <v>1.4237E-2</v>
      </c>
      <c r="D49">
        <v>1.311E-2</v>
      </c>
      <c r="E49">
        <v>5.0907000000000001E-3</v>
      </c>
      <c r="F49">
        <v>5.3486999999999996E-3</v>
      </c>
      <c r="G49">
        <v>8.3785000000000005E-3</v>
      </c>
      <c r="H49">
        <v>8.2435000000000008E-3</v>
      </c>
      <c r="I49">
        <v>4.8700000000000002E-3</v>
      </c>
      <c r="J49">
        <v>2.4878000000000001E-3</v>
      </c>
      <c r="K49">
        <v>1.7278999999999999E-2</v>
      </c>
      <c r="L49">
        <v>2.0439999999999998E-3</v>
      </c>
      <c r="N49">
        <f t="shared" si="0"/>
        <v>8.9198363636363645E-3</v>
      </c>
      <c r="O49">
        <f t="shared" si="1"/>
        <v>5.6096258362341262E-3</v>
      </c>
    </row>
    <row r="50" spans="1:15" x14ac:dyDescent="0.45">
      <c r="A50">
        <v>82.569000000000003</v>
      </c>
      <c r="B50">
        <v>1.5440000000000001E-2</v>
      </c>
      <c r="C50">
        <v>1.3587999999999999E-2</v>
      </c>
      <c r="D50">
        <v>1.2388E-2</v>
      </c>
      <c r="E50">
        <v>4.3312999999999997E-3</v>
      </c>
      <c r="F50">
        <v>5.4056E-3</v>
      </c>
      <c r="G50">
        <v>8.0215000000000009E-3</v>
      </c>
      <c r="H50">
        <v>6.9367999999999999E-3</v>
      </c>
      <c r="I50">
        <v>4.6417999999999997E-3</v>
      </c>
      <c r="J50">
        <v>2.1848000000000002E-3</v>
      </c>
      <c r="K50">
        <v>1.5278E-2</v>
      </c>
      <c r="L50">
        <v>1.8307E-3</v>
      </c>
      <c r="N50">
        <f t="shared" si="0"/>
        <v>8.1860454545454528E-3</v>
      </c>
      <c r="O50">
        <f t="shared" si="1"/>
        <v>5.1273568072377519E-3</v>
      </c>
    </row>
    <row r="51" spans="1:15" x14ac:dyDescent="0.45">
      <c r="A51">
        <v>84.364000000000004</v>
      </c>
      <c r="B51">
        <v>1.4069E-2</v>
      </c>
      <c r="C51">
        <v>1.2763E-2</v>
      </c>
      <c r="D51">
        <v>1.1644E-2</v>
      </c>
      <c r="E51">
        <v>3.6763999999999998E-3</v>
      </c>
      <c r="F51">
        <v>5.4986999999999996E-3</v>
      </c>
      <c r="G51">
        <v>7.4935000000000002E-3</v>
      </c>
      <c r="H51">
        <v>5.5799999999999999E-3</v>
      </c>
      <c r="I51">
        <v>4.3449999999999999E-3</v>
      </c>
      <c r="J51">
        <v>1.8852000000000001E-3</v>
      </c>
      <c r="K51">
        <v>1.3502E-2</v>
      </c>
      <c r="L51">
        <v>1.6622E-3</v>
      </c>
      <c r="N51">
        <f t="shared" si="0"/>
        <v>7.4653636363636372E-3</v>
      </c>
      <c r="O51">
        <f t="shared" si="1"/>
        <v>4.7106894115984156E-3</v>
      </c>
    </row>
    <row r="52" spans="1:15" x14ac:dyDescent="0.45">
      <c r="A52">
        <v>86.159000000000006</v>
      </c>
      <c r="B52">
        <v>1.3239000000000001E-2</v>
      </c>
      <c r="C52">
        <v>1.1866E-2</v>
      </c>
      <c r="D52">
        <v>1.1140000000000001E-2</v>
      </c>
      <c r="E52">
        <v>4.1079000000000003E-3</v>
      </c>
      <c r="F52">
        <v>5.0228E-3</v>
      </c>
      <c r="G52">
        <v>7.0648000000000004E-3</v>
      </c>
      <c r="H52">
        <v>4.4330000000000003E-3</v>
      </c>
      <c r="I52">
        <v>3.8866999999999999E-3</v>
      </c>
      <c r="J52">
        <v>1.7782E-3</v>
      </c>
      <c r="K52">
        <v>1.2529999999999999E-2</v>
      </c>
      <c r="L52">
        <v>1.5116000000000001E-3</v>
      </c>
      <c r="N52">
        <f t="shared" si="0"/>
        <v>6.961818181818181E-3</v>
      </c>
      <c r="O52">
        <f t="shared" si="1"/>
        <v>4.4300920714626648E-3</v>
      </c>
    </row>
    <row r="53" spans="1:15" x14ac:dyDescent="0.45">
      <c r="A53">
        <v>87.953999999999994</v>
      </c>
      <c r="B53">
        <v>1.2574999999999999E-2</v>
      </c>
      <c r="C53">
        <v>1.1061E-2</v>
      </c>
      <c r="D53">
        <v>1.1124999999999999E-2</v>
      </c>
      <c r="E53">
        <v>4.2541000000000002E-3</v>
      </c>
      <c r="F53">
        <v>3.5679000000000002E-3</v>
      </c>
      <c r="G53">
        <v>6.7323000000000001E-3</v>
      </c>
      <c r="H53">
        <v>3.3679999999999999E-3</v>
      </c>
      <c r="I53">
        <v>3.3327999999999999E-3</v>
      </c>
      <c r="J53">
        <v>1.6308E-3</v>
      </c>
      <c r="K53">
        <v>1.2031E-2</v>
      </c>
      <c r="L53">
        <v>1.4281000000000001E-3</v>
      </c>
      <c r="N53">
        <f t="shared" si="0"/>
        <v>6.4641818181818168E-3</v>
      </c>
      <c r="O53">
        <f t="shared" si="1"/>
        <v>4.389144771323494E-3</v>
      </c>
    </row>
    <row r="54" spans="1:15" x14ac:dyDescent="0.45">
      <c r="A54">
        <v>89.748999999999995</v>
      </c>
      <c r="B54">
        <v>1.2893999999999999E-2</v>
      </c>
      <c r="C54">
        <v>1.0437999999999999E-2</v>
      </c>
      <c r="D54">
        <v>1.1514E-2</v>
      </c>
      <c r="E54">
        <v>3.8284E-3</v>
      </c>
      <c r="F54">
        <v>2.9432E-3</v>
      </c>
      <c r="G54">
        <v>6.6005999999999999E-3</v>
      </c>
      <c r="H54">
        <v>2.5232000000000002E-3</v>
      </c>
      <c r="I54">
        <v>2.7133999999999999E-3</v>
      </c>
      <c r="J54">
        <v>1.4243999999999999E-3</v>
      </c>
      <c r="K54">
        <v>1.1794000000000001E-2</v>
      </c>
      <c r="L54">
        <v>1.3347000000000001E-3</v>
      </c>
      <c r="N54">
        <f t="shared" si="0"/>
        <v>6.182536363636363E-3</v>
      </c>
      <c r="O54">
        <f t="shared" si="1"/>
        <v>4.591762272215914E-3</v>
      </c>
    </row>
    <row r="55" spans="1:15" x14ac:dyDescent="0.45">
      <c r="A55">
        <v>91.543999999999997</v>
      </c>
      <c r="B55">
        <v>1.2975E-2</v>
      </c>
      <c r="C55">
        <v>1.0135E-2</v>
      </c>
      <c r="D55">
        <v>1.1769999999999999E-2</v>
      </c>
      <c r="E55">
        <v>3.2883000000000001E-3</v>
      </c>
      <c r="F55">
        <v>2.7780999999999999E-3</v>
      </c>
      <c r="G55">
        <v>6.4587000000000004E-3</v>
      </c>
      <c r="H55">
        <v>2.0428E-3</v>
      </c>
      <c r="I55">
        <v>2.2417000000000001E-3</v>
      </c>
      <c r="J55">
        <v>1.317E-3</v>
      </c>
      <c r="K55">
        <v>1.1433E-2</v>
      </c>
      <c r="L55">
        <v>1.2589999999999999E-3</v>
      </c>
      <c r="N55">
        <f t="shared" si="0"/>
        <v>5.972599999999998E-3</v>
      </c>
      <c r="O55">
        <f t="shared" si="1"/>
        <v>4.6977352368987365E-3</v>
      </c>
    </row>
    <row r="56" spans="1:15" x14ac:dyDescent="0.45">
      <c r="A56">
        <v>93.338999999999999</v>
      </c>
      <c r="B56">
        <v>1.2527999999999999E-2</v>
      </c>
      <c r="C56">
        <v>1.0071999999999999E-2</v>
      </c>
      <c r="D56">
        <v>1.1439E-2</v>
      </c>
      <c r="E56">
        <v>2.7488E-3</v>
      </c>
      <c r="F56">
        <v>2.3359000000000001E-3</v>
      </c>
      <c r="G56">
        <v>6.2719000000000004E-3</v>
      </c>
      <c r="H56">
        <v>1.7413000000000001E-3</v>
      </c>
      <c r="I56">
        <v>2.0130999999999999E-3</v>
      </c>
      <c r="J56">
        <v>1.3194000000000001E-3</v>
      </c>
      <c r="K56">
        <v>1.0812E-2</v>
      </c>
      <c r="L56">
        <v>1.1766000000000001E-3</v>
      </c>
      <c r="N56">
        <f t="shared" si="0"/>
        <v>5.6780000000000008E-3</v>
      </c>
      <c r="O56">
        <f t="shared" si="1"/>
        <v>4.6267533982264492E-3</v>
      </c>
    </row>
    <row r="57" spans="1:15" x14ac:dyDescent="0.45">
      <c r="A57">
        <v>95.134</v>
      </c>
      <c r="B57">
        <v>1.3010000000000001E-2</v>
      </c>
      <c r="C57">
        <v>1.0056000000000001E-2</v>
      </c>
      <c r="D57">
        <v>1.0517E-2</v>
      </c>
      <c r="E57">
        <v>2.3156000000000001E-3</v>
      </c>
      <c r="F57">
        <v>1.9888000000000002E-3</v>
      </c>
      <c r="G57">
        <v>5.9769000000000003E-3</v>
      </c>
      <c r="H57">
        <v>1.4582E-3</v>
      </c>
      <c r="I57">
        <v>1.8678E-3</v>
      </c>
      <c r="J57">
        <v>1.2082E-3</v>
      </c>
      <c r="K57">
        <v>9.7362000000000004E-3</v>
      </c>
      <c r="L57">
        <v>1.1352000000000001E-3</v>
      </c>
      <c r="N57">
        <f t="shared" si="0"/>
        <v>5.3881727272727283E-3</v>
      </c>
      <c r="O57">
        <f t="shared" si="1"/>
        <v>4.5807397817581629E-3</v>
      </c>
    </row>
    <row r="58" spans="1:15" x14ac:dyDescent="0.45">
      <c r="A58">
        <v>96.927999999999997</v>
      </c>
      <c r="B58">
        <v>1.2936E-2</v>
      </c>
      <c r="C58">
        <v>9.8595999999999996E-3</v>
      </c>
      <c r="D58">
        <v>9.4266000000000003E-3</v>
      </c>
      <c r="E58">
        <v>2.2052999999999999E-3</v>
      </c>
      <c r="F58">
        <v>1.9861000000000002E-3</v>
      </c>
      <c r="G58">
        <v>5.5592999999999997E-3</v>
      </c>
      <c r="H58">
        <v>1.2577000000000001E-3</v>
      </c>
      <c r="I58">
        <v>1.6980000000000001E-3</v>
      </c>
      <c r="J58">
        <v>1.119E-3</v>
      </c>
      <c r="K58">
        <v>8.5045999999999993E-3</v>
      </c>
      <c r="L58">
        <v>1.0696E-3</v>
      </c>
      <c r="N58">
        <f t="shared" si="0"/>
        <v>5.0565272727272721E-3</v>
      </c>
      <c r="O58">
        <f t="shared" si="1"/>
        <v>4.3710713156138083E-3</v>
      </c>
    </row>
    <row r="59" spans="1:15" x14ac:dyDescent="0.45">
      <c r="A59">
        <v>98.722999999999999</v>
      </c>
      <c r="B59">
        <v>1.1865000000000001E-2</v>
      </c>
      <c r="C59">
        <v>9.3907000000000001E-3</v>
      </c>
      <c r="D59">
        <v>8.8454999999999992E-3</v>
      </c>
      <c r="E59">
        <v>2.0227000000000001E-3</v>
      </c>
      <c r="F59">
        <v>2.0431E-3</v>
      </c>
      <c r="G59">
        <v>5.1164000000000001E-3</v>
      </c>
      <c r="H59">
        <v>1.1299999999999999E-3</v>
      </c>
      <c r="I59">
        <v>1.4898999999999999E-3</v>
      </c>
      <c r="J59">
        <v>1.1303999999999999E-3</v>
      </c>
      <c r="K59">
        <v>7.3378000000000002E-3</v>
      </c>
      <c r="L59">
        <v>1.0200999999999999E-3</v>
      </c>
      <c r="N59">
        <f t="shared" si="0"/>
        <v>4.6719636363636366E-3</v>
      </c>
      <c r="O59">
        <f t="shared" si="1"/>
        <v>4.0150740491982778E-3</v>
      </c>
    </row>
    <row r="60" spans="1:15" x14ac:dyDescent="0.45">
      <c r="A60">
        <v>100.52</v>
      </c>
      <c r="B60">
        <v>1.1244000000000001E-2</v>
      </c>
      <c r="C60">
        <v>8.7545999999999995E-3</v>
      </c>
      <c r="D60">
        <v>8.8619000000000007E-3</v>
      </c>
      <c r="E60">
        <v>1.7773000000000001E-3</v>
      </c>
      <c r="F60">
        <v>2.0370000000000002E-3</v>
      </c>
      <c r="G60">
        <v>4.8348000000000002E-3</v>
      </c>
      <c r="H60">
        <v>1.0299E-3</v>
      </c>
      <c r="I60">
        <v>1.3338E-3</v>
      </c>
      <c r="J60">
        <v>9.6071000000000004E-4</v>
      </c>
      <c r="K60">
        <v>6.3381000000000002E-3</v>
      </c>
      <c r="L60">
        <v>9.3621999999999998E-4</v>
      </c>
      <c r="N60">
        <f t="shared" si="0"/>
        <v>4.3734845454545456E-3</v>
      </c>
      <c r="O60">
        <f t="shared" si="1"/>
        <v>3.8301037321445052E-3</v>
      </c>
    </row>
    <row r="61" spans="1:15" x14ac:dyDescent="0.45">
      <c r="A61">
        <v>102.31</v>
      </c>
      <c r="B61">
        <v>1.1292999999999999E-2</v>
      </c>
      <c r="C61">
        <v>8.0794999999999999E-3</v>
      </c>
      <c r="D61">
        <v>9.0936999999999997E-3</v>
      </c>
      <c r="E61">
        <v>1.7193E-3</v>
      </c>
      <c r="F61">
        <v>2.0336E-3</v>
      </c>
      <c r="G61">
        <v>4.7244000000000001E-3</v>
      </c>
      <c r="H61">
        <v>9.2442999999999996E-4</v>
      </c>
      <c r="I61">
        <v>1.189E-3</v>
      </c>
      <c r="J61">
        <v>9.1995E-4</v>
      </c>
      <c r="K61">
        <v>5.5033E-3</v>
      </c>
      <c r="L61">
        <v>9.3094E-4</v>
      </c>
      <c r="N61">
        <f t="shared" si="0"/>
        <v>4.2191927272727282E-3</v>
      </c>
      <c r="O61">
        <f t="shared" si="1"/>
        <v>3.7863851597852286E-3</v>
      </c>
    </row>
    <row r="62" spans="1:15" x14ac:dyDescent="0.45">
      <c r="A62">
        <v>104.11</v>
      </c>
      <c r="B62">
        <v>1.1214999999999999E-2</v>
      </c>
      <c r="C62">
        <v>7.4739000000000003E-3</v>
      </c>
      <c r="D62">
        <v>9.3716000000000008E-3</v>
      </c>
      <c r="E62">
        <v>1.5948E-3</v>
      </c>
      <c r="F62">
        <v>1.9342999999999999E-3</v>
      </c>
      <c r="G62">
        <v>4.6705999999999996E-3</v>
      </c>
      <c r="H62">
        <v>8.4522999999999998E-4</v>
      </c>
      <c r="I62">
        <v>1.0379E-3</v>
      </c>
      <c r="J62">
        <v>8.8027999999999999E-4</v>
      </c>
      <c r="K62">
        <v>4.7862E-3</v>
      </c>
      <c r="L62">
        <v>8.7600999999999998E-4</v>
      </c>
      <c r="N62">
        <f t="shared" si="0"/>
        <v>4.0623472727272731E-3</v>
      </c>
      <c r="O62">
        <f t="shared" si="1"/>
        <v>3.771922966536011E-3</v>
      </c>
    </row>
    <row r="63" spans="1:15" x14ac:dyDescent="0.45">
      <c r="A63">
        <v>105.9</v>
      </c>
      <c r="B63">
        <v>1.0645E-2</v>
      </c>
      <c r="C63">
        <v>6.8672999999999998E-3</v>
      </c>
      <c r="D63">
        <v>9.3845000000000005E-3</v>
      </c>
      <c r="E63">
        <v>1.356E-3</v>
      </c>
      <c r="F63">
        <v>1.8425E-3</v>
      </c>
      <c r="G63">
        <v>4.5903999999999997E-3</v>
      </c>
      <c r="H63">
        <v>7.3656999999999998E-4</v>
      </c>
      <c r="I63">
        <v>9.6517E-4</v>
      </c>
      <c r="J63">
        <v>7.9987000000000005E-4</v>
      </c>
      <c r="K63">
        <v>4.0556999999999998E-3</v>
      </c>
      <c r="L63">
        <v>7.7417000000000002E-4</v>
      </c>
      <c r="N63">
        <f t="shared" si="0"/>
        <v>3.8197436363636363E-3</v>
      </c>
      <c r="O63">
        <f t="shared" si="1"/>
        <v>3.6539985661827312E-3</v>
      </c>
    </row>
    <row r="64" spans="1:15" x14ac:dyDescent="0.45">
      <c r="A64">
        <v>107.7</v>
      </c>
      <c r="B64">
        <v>9.5992000000000004E-3</v>
      </c>
      <c r="C64">
        <v>6.0911999999999997E-3</v>
      </c>
      <c r="D64">
        <v>9.0302000000000004E-3</v>
      </c>
      <c r="E64">
        <v>1.2846999999999999E-3</v>
      </c>
      <c r="F64">
        <v>1.7068999999999999E-3</v>
      </c>
      <c r="G64">
        <v>4.5081000000000001E-3</v>
      </c>
      <c r="H64">
        <v>6.1983000000000003E-4</v>
      </c>
      <c r="I64">
        <v>8.3648999999999995E-4</v>
      </c>
      <c r="J64">
        <v>7.4635999999999995E-4</v>
      </c>
      <c r="K64">
        <v>3.2948999999999999E-3</v>
      </c>
      <c r="L64">
        <v>7.3881999999999995E-4</v>
      </c>
      <c r="N64">
        <f t="shared" si="0"/>
        <v>3.4960636363636373E-3</v>
      </c>
      <c r="O64">
        <f t="shared" si="1"/>
        <v>3.3804571582325142E-3</v>
      </c>
    </row>
    <row r="65" spans="1:20" x14ac:dyDescent="0.45">
      <c r="A65">
        <v>109.49</v>
      </c>
      <c r="B65">
        <v>8.4980000000000003E-3</v>
      </c>
      <c r="C65">
        <v>4.9709000000000003E-3</v>
      </c>
      <c r="D65">
        <v>8.2515000000000002E-3</v>
      </c>
      <c r="E65">
        <v>1.2002E-3</v>
      </c>
      <c r="F65">
        <v>1.4904E-3</v>
      </c>
      <c r="G65">
        <v>4.2431999999999999E-3</v>
      </c>
      <c r="H65">
        <v>5.2671E-4</v>
      </c>
      <c r="I65">
        <v>8.5097999999999999E-4</v>
      </c>
      <c r="J65">
        <v>6.4645999999999996E-4</v>
      </c>
      <c r="K65">
        <v>2.5444999999999999E-3</v>
      </c>
      <c r="L65">
        <v>7.3497000000000005E-4</v>
      </c>
      <c r="N65">
        <f t="shared" si="0"/>
        <v>3.0870745454545452E-3</v>
      </c>
      <c r="O65">
        <f t="shared" si="1"/>
        <v>3.0047206496756525E-3</v>
      </c>
    </row>
    <row r="66" spans="1:20" x14ac:dyDescent="0.45">
      <c r="A66">
        <v>111.29</v>
      </c>
      <c r="B66">
        <v>7.7641999999999997E-3</v>
      </c>
      <c r="C66">
        <v>3.8945E-3</v>
      </c>
      <c r="D66">
        <v>7.1509E-3</v>
      </c>
      <c r="E66">
        <v>1.1642E-3</v>
      </c>
      <c r="F66">
        <v>1.2746999999999999E-3</v>
      </c>
      <c r="G66">
        <v>3.9668999999999998E-3</v>
      </c>
      <c r="H66">
        <v>4.4628000000000002E-4</v>
      </c>
      <c r="I66">
        <v>7.9401999999999999E-4</v>
      </c>
      <c r="J66">
        <v>6.0859E-4</v>
      </c>
      <c r="K66">
        <v>1.9312000000000001E-3</v>
      </c>
      <c r="L66">
        <v>6.4351000000000002E-4</v>
      </c>
      <c r="N66">
        <f t="shared" si="0"/>
        <v>2.6944545454545455E-3</v>
      </c>
      <c r="O66">
        <f t="shared" si="1"/>
        <v>2.6605363315367957E-3</v>
      </c>
    </row>
    <row r="67" spans="1:20" x14ac:dyDescent="0.45">
      <c r="A67">
        <v>113.08</v>
      </c>
      <c r="B67">
        <v>7.2322000000000003E-3</v>
      </c>
      <c r="C67">
        <v>3.3454000000000001E-3</v>
      </c>
      <c r="D67">
        <v>6.1216999999999999E-3</v>
      </c>
      <c r="E67">
        <v>1.2126999999999999E-3</v>
      </c>
      <c r="F67">
        <v>1.0935000000000001E-3</v>
      </c>
      <c r="G67">
        <v>3.5764999999999998E-3</v>
      </c>
      <c r="H67">
        <v>3.6151E-4</v>
      </c>
      <c r="I67">
        <v>8.0099999999999995E-4</v>
      </c>
      <c r="J67">
        <v>5.2745999999999999E-4</v>
      </c>
      <c r="K67">
        <v>1.4963000000000001E-3</v>
      </c>
      <c r="L67">
        <v>5.8054000000000005E-4</v>
      </c>
      <c r="N67">
        <f t="shared" si="0"/>
        <v>2.3953463636363637E-3</v>
      </c>
      <c r="O67">
        <f t="shared" si="1"/>
        <v>2.3862372759986491E-3</v>
      </c>
    </row>
    <row r="68" spans="1:20" x14ac:dyDescent="0.45">
      <c r="A68">
        <v>114.88</v>
      </c>
      <c r="B68">
        <v>6.5011000000000001E-3</v>
      </c>
      <c r="C68">
        <v>2.9447000000000002E-3</v>
      </c>
      <c r="D68">
        <v>5.3937999999999998E-3</v>
      </c>
      <c r="E68">
        <v>1.2186E-3</v>
      </c>
      <c r="F68">
        <v>9.6409000000000002E-4</v>
      </c>
      <c r="G68">
        <v>2.8785E-3</v>
      </c>
      <c r="H68">
        <v>3.3002999999999998E-4</v>
      </c>
      <c r="I68">
        <v>7.7486000000000005E-4</v>
      </c>
      <c r="J68">
        <v>5.4991000000000003E-4</v>
      </c>
      <c r="K68">
        <v>1.2596E-3</v>
      </c>
      <c r="L68">
        <v>5.798E-4</v>
      </c>
      <c r="N68">
        <f t="shared" si="0"/>
        <v>2.1268172727272727E-3</v>
      </c>
      <c r="O68">
        <f t="shared" si="1"/>
        <v>2.0953872119352595E-3</v>
      </c>
    </row>
    <row r="69" spans="1:20" x14ac:dyDescent="0.45">
      <c r="A69">
        <v>116.67</v>
      </c>
      <c r="B69">
        <v>5.4657999999999998E-3</v>
      </c>
      <c r="C69">
        <v>2.4545000000000001E-3</v>
      </c>
      <c r="D69">
        <v>4.9696999999999996E-3</v>
      </c>
      <c r="E69">
        <v>1.2417000000000001E-3</v>
      </c>
      <c r="F69">
        <v>8.2992000000000005E-4</v>
      </c>
      <c r="G69">
        <v>2.3175000000000001E-3</v>
      </c>
      <c r="H69">
        <v>2.9674999999999998E-4</v>
      </c>
      <c r="I69">
        <v>6.8802999999999996E-4</v>
      </c>
      <c r="J69">
        <v>4.4904E-4</v>
      </c>
      <c r="K69">
        <v>1.049E-3</v>
      </c>
      <c r="L69">
        <v>4.6216999999999997E-4</v>
      </c>
      <c r="N69">
        <f t="shared" ref="N69:N76" si="2">AVERAGE(B69:L69)</f>
        <v>1.8385554545454546E-3</v>
      </c>
      <c r="O69">
        <f t="shared" ref="O69:O76" si="3">STDEV(B69:L69)</f>
        <v>1.8191423101690733E-3</v>
      </c>
    </row>
    <row r="70" spans="1:20" x14ac:dyDescent="0.45">
      <c r="A70">
        <v>118.47</v>
      </c>
      <c r="B70">
        <v>4.3182000000000003E-3</v>
      </c>
      <c r="C70">
        <v>1.9469000000000001E-3</v>
      </c>
      <c r="D70">
        <v>4.7615000000000001E-3</v>
      </c>
      <c r="E70">
        <v>1.2467999999999999E-3</v>
      </c>
      <c r="F70">
        <v>7.0805E-4</v>
      </c>
      <c r="G70">
        <v>2.2845000000000001E-3</v>
      </c>
      <c r="H70">
        <v>2.6696000000000001E-4</v>
      </c>
      <c r="I70">
        <v>5.4281000000000002E-4</v>
      </c>
      <c r="J70">
        <v>4.3770000000000001E-4</v>
      </c>
      <c r="K70">
        <v>8.3836999999999996E-4</v>
      </c>
      <c r="L70">
        <v>4.3723999999999998E-4</v>
      </c>
      <c r="N70">
        <f t="shared" si="2"/>
        <v>1.6171845454545455E-3</v>
      </c>
      <c r="O70">
        <f t="shared" si="3"/>
        <v>1.5832665189434384E-3</v>
      </c>
    </row>
    <row r="71" spans="1:20" x14ac:dyDescent="0.45">
      <c r="A71">
        <v>120.26</v>
      </c>
      <c r="B71">
        <v>3.3525E-3</v>
      </c>
      <c r="C71">
        <v>1.6182E-3</v>
      </c>
      <c r="D71">
        <v>4.2934000000000002E-3</v>
      </c>
      <c r="E71">
        <v>1.1146000000000001E-3</v>
      </c>
      <c r="F71">
        <v>6.0294000000000005E-4</v>
      </c>
      <c r="G71">
        <v>2.1201000000000002E-3</v>
      </c>
      <c r="H71">
        <v>2.5588999999999999E-4</v>
      </c>
      <c r="I71">
        <v>4.5911999999999998E-4</v>
      </c>
      <c r="J71">
        <v>3.9073999999999999E-4</v>
      </c>
      <c r="K71">
        <v>7.1531000000000003E-4</v>
      </c>
      <c r="L71">
        <v>3.2749999999999999E-4</v>
      </c>
      <c r="N71">
        <f t="shared" si="2"/>
        <v>1.3863909090909093E-3</v>
      </c>
      <c r="O71">
        <f t="shared" si="3"/>
        <v>1.3526566764294221E-3</v>
      </c>
    </row>
    <row r="72" spans="1:20" x14ac:dyDescent="0.45">
      <c r="A72">
        <v>122.06</v>
      </c>
      <c r="B72">
        <v>2.6670000000000001E-3</v>
      </c>
      <c r="C72">
        <v>1.4885E-3</v>
      </c>
      <c r="D72">
        <v>3.5672999999999998E-3</v>
      </c>
      <c r="E72">
        <v>8.4007999999999999E-4</v>
      </c>
      <c r="F72">
        <v>4.7326999999999997E-4</v>
      </c>
      <c r="G72">
        <v>1.7204E-3</v>
      </c>
      <c r="H72">
        <v>2.4813E-4</v>
      </c>
      <c r="I72">
        <v>3.6400000000000001E-4</v>
      </c>
      <c r="J72">
        <v>3.8259999999999998E-4</v>
      </c>
      <c r="K72">
        <v>6.0101999999999996E-4</v>
      </c>
      <c r="L72">
        <v>3.2513000000000003E-4</v>
      </c>
      <c r="N72">
        <f t="shared" si="2"/>
        <v>1.1524936363636364E-3</v>
      </c>
      <c r="O72">
        <f t="shared" si="3"/>
        <v>1.1018334725835181E-3</v>
      </c>
    </row>
    <row r="73" spans="1:20" x14ac:dyDescent="0.45">
      <c r="A73">
        <v>123.85</v>
      </c>
      <c r="B73">
        <v>1.9623000000000002E-3</v>
      </c>
      <c r="C73">
        <v>1.2746000000000001E-3</v>
      </c>
      <c r="D73">
        <v>2.5782000000000001E-3</v>
      </c>
      <c r="E73">
        <v>5.9666000000000005E-4</v>
      </c>
      <c r="F73">
        <v>3.3307999999999998E-4</v>
      </c>
      <c r="G73">
        <v>1.2256999999999999E-3</v>
      </c>
      <c r="H73">
        <v>2.3071999999999999E-4</v>
      </c>
      <c r="I73">
        <v>3.1640999999999999E-4</v>
      </c>
      <c r="J73">
        <v>3.0939999999999999E-4</v>
      </c>
      <c r="K73">
        <v>5.0266999999999998E-4</v>
      </c>
      <c r="L73">
        <v>2.6593999999999999E-4</v>
      </c>
      <c r="N73">
        <f t="shared" si="2"/>
        <v>8.7233454545454535E-4</v>
      </c>
      <c r="O73">
        <f t="shared" si="3"/>
        <v>7.933133712394318E-4</v>
      </c>
    </row>
    <row r="74" spans="1:20" x14ac:dyDescent="0.45">
      <c r="A74">
        <v>125.65</v>
      </c>
      <c r="B74">
        <v>1.1337000000000001E-3</v>
      </c>
      <c r="C74">
        <v>7.5754999999999996E-4</v>
      </c>
      <c r="D74">
        <v>1.3615000000000001E-3</v>
      </c>
      <c r="E74">
        <v>3.5014999999999997E-4</v>
      </c>
      <c r="F74">
        <v>2.0011000000000001E-4</v>
      </c>
      <c r="G74">
        <v>6.3060000000000004E-4</v>
      </c>
      <c r="H74">
        <v>1.9785000000000001E-4</v>
      </c>
      <c r="I74">
        <v>1.9359999999999999E-4</v>
      </c>
      <c r="J74">
        <v>3.0612E-4</v>
      </c>
      <c r="K74">
        <v>4.2728999999999998E-4</v>
      </c>
      <c r="L74">
        <v>1.9879000000000001E-4</v>
      </c>
      <c r="N74">
        <f t="shared" si="2"/>
        <v>5.2338727272727278E-4</v>
      </c>
      <c r="O74">
        <f t="shared" si="3"/>
        <v>4.0648468266567955E-4</v>
      </c>
    </row>
    <row r="75" spans="1:20" x14ac:dyDescent="0.45">
      <c r="A75">
        <v>127.44</v>
      </c>
      <c r="B75">
        <v>2.5904999999999998E-4</v>
      </c>
      <c r="C75">
        <v>1.7183000000000001E-4</v>
      </c>
      <c r="D75">
        <v>2.6127000000000002E-4</v>
      </c>
      <c r="E75" s="1">
        <v>8.7494E-5</v>
      </c>
      <c r="F75" s="1">
        <v>7.4104999999999996E-5</v>
      </c>
      <c r="G75">
        <v>1.4159E-4</v>
      </c>
      <c r="H75" s="1">
        <v>7.5797999999999995E-5</v>
      </c>
      <c r="I75" s="1">
        <v>6.9400000000000006E-5</v>
      </c>
      <c r="J75">
        <v>1.1942000000000001E-4</v>
      </c>
      <c r="K75">
        <v>1.7966999999999999E-4</v>
      </c>
      <c r="L75">
        <v>1.0134E-4</v>
      </c>
      <c r="N75">
        <f t="shared" si="2"/>
        <v>1.4008790909090911E-4</v>
      </c>
      <c r="O75">
        <f t="shared" si="3"/>
        <v>7.042161327100445E-5</v>
      </c>
    </row>
    <row r="76" spans="1:20" ht="13.05" customHeight="1" x14ac:dyDescent="0.45">
      <c r="A76">
        <v>129.24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N76">
        <f t="shared" si="2"/>
        <v>0</v>
      </c>
      <c r="O76">
        <f t="shared" si="3"/>
        <v>0</v>
      </c>
      <c r="T76" s="1"/>
    </row>
    <row r="77" spans="1:20" x14ac:dyDescent="0.45">
      <c r="S77" s="1"/>
    </row>
    <row r="78" spans="1:20" x14ac:dyDescent="0.45">
      <c r="S78" s="1"/>
    </row>
    <row r="79" spans="1:20" x14ac:dyDescent="0.45">
      <c r="S79" s="1"/>
    </row>
    <row r="80" spans="1:20" x14ac:dyDescent="0.45">
      <c r="S80" s="1"/>
    </row>
    <row r="81" spans="19:19" x14ac:dyDescent="0.45">
      <c r="S81" s="1"/>
    </row>
    <row r="82" spans="19:19" x14ac:dyDescent="0.45">
      <c r="S82" s="1"/>
    </row>
    <row r="83" spans="19:19" x14ac:dyDescent="0.45">
      <c r="S83" s="1"/>
    </row>
    <row r="84" spans="19:19" x14ac:dyDescent="0.45">
      <c r="S84" s="1"/>
    </row>
    <row r="85" spans="19:19" x14ac:dyDescent="0.45">
      <c r="S85" s="1"/>
    </row>
    <row r="86" spans="19:19" x14ac:dyDescent="0.45">
      <c r="S86" s="1"/>
    </row>
    <row r="87" spans="19:19" x14ac:dyDescent="0.45">
      <c r="S87" s="1"/>
    </row>
    <row r="88" spans="19:19" x14ac:dyDescent="0.45">
      <c r="S88" s="1"/>
    </row>
    <row r="89" spans="19:19" x14ac:dyDescent="0.45">
      <c r="S89" s="1"/>
    </row>
    <row r="90" spans="19:19" x14ac:dyDescent="0.45">
      <c r="S90" s="1"/>
    </row>
    <row r="91" spans="19:19" x14ac:dyDescent="0.45">
      <c r="S91" s="1"/>
    </row>
    <row r="92" spans="19:19" x14ac:dyDescent="0.45">
      <c r="S92" s="1"/>
    </row>
    <row r="93" spans="19:19" x14ac:dyDescent="0.45">
      <c r="S93" s="1"/>
    </row>
    <row r="94" spans="19:19" x14ac:dyDescent="0.45">
      <c r="S94" s="1"/>
    </row>
    <row r="95" spans="19:19" x14ac:dyDescent="0.45">
      <c r="S95" s="1"/>
    </row>
    <row r="96" spans="19:19" x14ac:dyDescent="0.45">
      <c r="S96" s="1"/>
    </row>
    <row r="97" spans="19:19" x14ac:dyDescent="0.45">
      <c r="S97" s="1"/>
    </row>
    <row r="98" spans="19:19" x14ac:dyDescent="0.45">
      <c r="S98" s="1"/>
    </row>
    <row r="99" spans="19:19" x14ac:dyDescent="0.45">
      <c r="S99" s="1"/>
    </row>
    <row r="100" spans="19:19" x14ac:dyDescent="0.45">
      <c r="S100" s="1"/>
    </row>
    <row r="101" spans="19:19" x14ac:dyDescent="0.45">
      <c r="S101" s="1"/>
    </row>
    <row r="102" spans="19:19" x14ac:dyDescent="0.45">
      <c r="S102" s="1"/>
    </row>
    <row r="103" spans="19:19" x14ac:dyDescent="0.45">
      <c r="S103" s="1"/>
    </row>
    <row r="104" spans="19:19" x14ac:dyDescent="0.45">
      <c r="S104" s="1"/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76"/>
  <sheetViews>
    <sheetView topLeftCell="A4" zoomScaleNormal="100" workbookViewId="0">
      <selection activeCell="F32" sqref="F32"/>
    </sheetView>
  </sheetViews>
  <sheetFormatPr defaultRowHeight="14.25" x14ac:dyDescent="0.45"/>
  <sheetData>
    <row r="1" spans="1:15" x14ac:dyDescent="0.45">
      <c r="A1" t="s">
        <v>242</v>
      </c>
    </row>
    <row r="3" spans="1:15" x14ac:dyDescent="0.45">
      <c r="A3" t="s">
        <v>240</v>
      </c>
      <c r="B3" t="s">
        <v>227</v>
      </c>
      <c r="C3" t="s">
        <v>228</v>
      </c>
      <c r="D3" t="s">
        <v>229</v>
      </c>
      <c r="E3" t="s">
        <v>230</v>
      </c>
      <c r="F3" t="s">
        <v>231</v>
      </c>
      <c r="G3" t="s">
        <v>232</v>
      </c>
      <c r="H3" t="s">
        <v>233</v>
      </c>
      <c r="I3" t="s">
        <v>234</v>
      </c>
      <c r="J3" t="s">
        <v>235</v>
      </c>
      <c r="K3" t="s">
        <v>236</v>
      </c>
      <c r="L3" t="s">
        <v>237</v>
      </c>
    </row>
    <row r="4" spans="1:15" x14ac:dyDescent="0.45">
      <c r="A4">
        <v>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f>AVERAGE(B4:L4)</f>
        <v>1</v>
      </c>
      <c r="O4">
        <f>STDEV(B4:L4)</f>
        <v>0</v>
      </c>
    </row>
    <row r="5" spans="1:15" x14ac:dyDescent="0.45">
      <c r="A5">
        <v>1.7949999999999999</v>
      </c>
      <c r="B5">
        <v>0.89644999999999997</v>
      </c>
      <c r="C5">
        <v>0.87207000000000001</v>
      </c>
      <c r="D5">
        <v>0.89785999999999999</v>
      </c>
      <c r="E5">
        <v>0.89785999999999999</v>
      </c>
      <c r="F5">
        <v>0.52180000000000004</v>
      </c>
      <c r="G5">
        <v>0.7198</v>
      </c>
      <c r="H5">
        <v>0.69184000000000001</v>
      </c>
      <c r="I5">
        <v>0.84955000000000003</v>
      </c>
      <c r="J5">
        <v>0.85658000000000001</v>
      </c>
      <c r="K5">
        <v>0.83914999999999995</v>
      </c>
      <c r="L5">
        <v>0.77356000000000003</v>
      </c>
      <c r="N5">
        <f t="shared" ref="N5:N68" si="0">AVERAGE(B5:L5)</f>
        <v>0.8015018181818182</v>
      </c>
      <c r="O5">
        <f t="shared" ref="O5:O68" si="1">STDEV(B5:L5)</f>
        <v>0.11706374210815035</v>
      </c>
    </row>
    <row r="6" spans="1:15" x14ac:dyDescent="0.45">
      <c r="A6">
        <v>3.5899000000000001</v>
      </c>
      <c r="B6">
        <v>0.61067000000000005</v>
      </c>
      <c r="C6">
        <v>0.58052999999999999</v>
      </c>
      <c r="D6">
        <v>0.62768000000000002</v>
      </c>
      <c r="E6">
        <v>0.62768000000000002</v>
      </c>
      <c r="F6">
        <v>0.29264000000000001</v>
      </c>
      <c r="G6">
        <v>0.45157999999999998</v>
      </c>
      <c r="H6">
        <v>0.48526999999999998</v>
      </c>
      <c r="I6">
        <v>0.60058999999999996</v>
      </c>
      <c r="J6">
        <v>0.59072000000000002</v>
      </c>
      <c r="K6">
        <v>0.57091999999999998</v>
      </c>
      <c r="L6">
        <v>0.51056999999999997</v>
      </c>
      <c r="N6">
        <f t="shared" si="0"/>
        <v>0.54080454545454548</v>
      </c>
      <c r="O6">
        <f t="shared" si="1"/>
        <v>0.1010305157230858</v>
      </c>
    </row>
    <row r="7" spans="1:15" x14ac:dyDescent="0.45">
      <c r="A7">
        <v>5.3849</v>
      </c>
      <c r="B7">
        <v>0.30174000000000001</v>
      </c>
      <c r="C7">
        <v>0.34189999999999998</v>
      </c>
      <c r="D7">
        <v>0.37303999999999998</v>
      </c>
      <c r="E7">
        <v>0.37303999999999998</v>
      </c>
      <c r="F7">
        <v>0.24142</v>
      </c>
      <c r="G7">
        <v>0.31807999999999997</v>
      </c>
      <c r="H7">
        <v>0.37835999999999997</v>
      </c>
      <c r="I7">
        <v>0.41369</v>
      </c>
      <c r="J7">
        <v>0.44591999999999998</v>
      </c>
      <c r="K7">
        <v>0.34538000000000002</v>
      </c>
      <c r="L7">
        <v>0.35654000000000002</v>
      </c>
      <c r="N7">
        <f t="shared" si="0"/>
        <v>0.35355545454545451</v>
      </c>
      <c r="O7">
        <f t="shared" si="1"/>
        <v>5.5001125327330841E-2</v>
      </c>
    </row>
    <row r="8" spans="1:15" x14ac:dyDescent="0.45">
      <c r="A8">
        <v>7.1798999999999999</v>
      </c>
      <c r="B8">
        <v>0.19775999999999999</v>
      </c>
      <c r="C8">
        <v>0.23727999999999999</v>
      </c>
      <c r="D8">
        <v>0.26735999999999999</v>
      </c>
      <c r="E8">
        <v>0.26735999999999999</v>
      </c>
      <c r="F8">
        <v>0.21192</v>
      </c>
      <c r="G8">
        <v>0.22684000000000001</v>
      </c>
      <c r="H8">
        <v>0.29281000000000001</v>
      </c>
      <c r="I8">
        <v>0.26774999999999999</v>
      </c>
      <c r="J8">
        <v>0.32044</v>
      </c>
      <c r="K8">
        <v>0.21783</v>
      </c>
      <c r="L8">
        <v>0.29298000000000002</v>
      </c>
      <c r="N8">
        <f t="shared" si="0"/>
        <v>0.25457545454545455</v>
      </c>
      <c r="O8">
        <f t="shared" si="1"/>
        <v>3.9040345890792569E-2</v>
      </c>
    </row>
    <row r="9" spans="1:15" x14ac:dyDescent="0.45">
      <c r="A9">
        <v>8.9748999999999999</v>
      </c>
      <c r="B9">
        <v>0.19053999999999999</v>
      </c>
      <c r="C9">
        <v>0.17696999999999999</v>
      </c>
      <c r="D9">
        <v>0.23580999999999999</v>
      </c>
      <c r="E9">
        <v>0.23580999999999999</v>
      </c>
      <c r="F9">
        <v>0.18076999999999999</v>
      </c>
      <c r="G9">
        <v>0.15686</v>
      </c>
      <c r="H9">
        <v>0.23213</v>
      </c>
      <c r="I9">
        <v>0.16439000000000001</v>
      </c>
      <c r="J9">
        <v>0.20751</v>
      </c>
      <c r="K9">
        <v>0.18182999999999999</v>
      </c>
      <c r="L9">
        <v>0.25585000000000002</v>
      </c>
      <c r="N9">
        <f t="shared" si="0"/>
        <v>0.20167909090909089</v>
      </c>
      <c r="O9">
        <f t="shared" si="1"/>
        <v>3.3452361487508131E-2</v>
      </c>
    </row>
    <row r="10" spans="1:15" x14ac:dyDescent="0.45">
      <c r="A10">
        <v>10.77</v>
      </c>
      <c r="B10">
        <v>0.15448000000000001</v>
      </c>
      <c r="C10">
        <v>0.11956</v>
      </c>
      <c r="D10">
        <v>0.23025000000000001</v>
      </c>
      <c r="E10">
        <v>0.23025000000000001</v>
      </c>
      <c r="F10">
        <v>0.15712999999999999</v>
      </c>
      <c r="G10">
        <v>0.11404</v>
      </c>
      <c r="H10">
        <v>0.18709999999999999</v>
      </c>
      <c r="I10">
        <v>0.10527</v>
      </c>
      <c r="J10">
        <v>0.14857999999999999</v>
      </c>
      <c r="K10">
        <v>0.16947999999999999</v>
      </c>
      <c r="L10">
        <v>0.21647</v>
      </c>
      <c r="N10">
        <f t="shared" si="0"/>
        <v>0.16660090909090908</v>
      </c>
      <c r="O10">
        <f t="shared" si="1"/>
        <v>4.5073480108495205E-2</v>
      </c>
    </row>
    <row r="11" spans="1:15" x14ac:dyDescent="0.45">
      <c r="A11">
        <v>12.565</v>
      </c>
      <c r="B11">
        <v>0.13618</v>
      </c>
      <c r="C11">
        <v>9.3956999999999999E-2</v>
      </c>
      <c r="D11">
        <v>0.2165</v>
      </c>
      <c r="E11">
        <v>0.2165</v>
      </c>
      <c r="F11">
        <v>0.13966000000000001</v>
      </c>
      <c r="G11">
        <v>9.2290999999999998E-2</v>
      </c>
      <c r="H11">
        <v>0.15647</v>
      </c>
      <c r="I11">
        <v>9.0435000000000001E-2</v>
      </c>
      <c r="J11">
        <v>0.11697</v>
      </c>
      <c r="K11">
        <v>0.14999000000000001</v>
      </c>
      <c r="L11">
        <v>0.17779</v>
      </c>
      <c r="N11">
        <f t="shared" si="0"/>
        <v>0.14424936363636365</v>
      </c>
      <c r="O11">
        <f t="shared" si="1"/>
        <v>4.5500441481974026E-2</v>
      </c>
    </row>
    <row r="12" spans="1:15" x14ac:dyDescent="0.45">
      <c r="A12">
        <v>14.36</v>
      </c>
      <c r="B12">
        <v>0.12418999999999999</v>
      </c>
      <c r="C12">
        <v>8.5319000000000006E-2</v>
      </c>
      <c r="D12">
        <v>0.19117000000000001</v>
      </c>
      <c r="E12">
        <v>0.19117000000000001</v>
      </c>
      <c r="F12">
        <v>0.11975</v>
      </c>
      <c r="G12">
        <v>7.7858999999999998E-2</v>
      </c>
      <c r="H12">
        <v>0.13458000000000001</v>
      </c>
      <c r="I12">
        <v>9.3895999999999993E-2</v>
      </c>
      <c r="J12">
        <v>9.2925999999999995E-2</v>
      </c>
      <c r="K12">
        <v>0.1221</v>
      </c>
      <c r="L12">
        <v>0.14867</v>
      </c>
      <c r="N12">
        <f t="shared" si="0"/>
        <v>0.12560272727272731</v>
      </c>
      <c r="O12">
        <f t="shared" si="1"/>
        <v>3.9031617378968195E-2</v>
      </c>
    </row>
    <row r="13" spans="1:15" x14ac:dyDescent="0.45">
      <c r="A13">
        <v>16.155000000000001</v>
      </c>
      <c r="B13">
        <v>9.9486000000000005E-2</v>
      </c>
      <c r="C13">
        <v>7.2972999999999996E-2</v>
      </c>
      <c r="D13">
        <v>0.17305000000000001</v>
      </c>
      <c r="E13">
        <v>0.17305000000000001</v>
      </c>
      <c r="F13">
        <v>0.10742</v>
      </c>
      <c r="G13">
        <v>6.8518999999999997E-2</v>
      </c>
      <c r="H13">
        <v>0.11768000000000001</v>
      </c>
      <c r="I13">
        <v>0.10070999999999999</v>
      </c>
      <c r="J13">
        <v>7.3304999999999995E-2</v>
      </c>
      <c r="K13">
        <v>9.9858000000000002E-2</v>
      </c>
      <c r="L13">
        <v>0.12816</v>
      </c>
      <c r="N13">
        <f t="shared" si="0"/>
        <v>0.11038281818181818</v>
      </c>
      <c r="O13">
        <f t="shared" si="1"/>
        <v>3.6169491187513773E-2</v>
      </c>
    </row>
    <row r="14" spans="1:15" x14ac:dyDescent="0.45">
      <c r="A14">
        <v>17.95</v>
      </c>
      <c r="B14">
        <v>8.7596999999999994E-2</v>
      </c>
      <c r="C14">
        <v>6.0963000000000003E-2</v>
      </c>
      <c r="D14">
        <v>0.161</v>
      </c>
      <c r="E14">
        <v>0.161</v>
      </c>
      <c r="F14">
        <v>9.6075999999999995E-2</v>
      </c>
      <c r="G14">
        <v>6.6017000000000006E-2</v>
      </c>
      <c r="H14">
        <v>0.10337</v>
      </c>
      <c r="I14">
        <v>0.10384</v>
      </c>
      <c r="J14">
        <v>6.2520999999999993E-2</v>
      </c>
      <c r="K14">
        <v>8.7415000000000007E-2</v>
      </c>
      <c r="L14">
        <v>0.11592</v>
      </c>
      <c r="N14">
        <f t="shared" si="0"/>
        <v>0.10051990909090908</v>
      </c>
      <c r="O14">
        <f t="shared" si="1"/>
        <v>3.4827571044948186E-2</v>
      </c>
    </row>
    <row r="15" spans="1:15" x14ac:dyDescent="0.45">
      <c r="A15">
        <v>19.745000000000001</v>
      </c>
      <c r="B15">
        <v>9.3694E-2</v>
      </c>
      <c r="C15">
        <v>5.2205000000000001E-2</v>
      </c>
      <c r="D15">
        <v>0.14807999999999999</v>
      </c>
      <c r="E15">
        <v>0.14807999999999999</v>
      </c>
      <c r="F15">
        <v>8.5158999999999999E-2</v>
      </c>
      <c r="G15">
        <v>6.7354999999999998E-2</v>
      </c>
      <c r="H15">
        <v>9.2363000000000001E-2</v>
      </c>
      <c r="I15">
        <v>0.10005</v>
      </c>
      <c r="J15">
        <v>5.7751999999999998E-2</v>
      </c>
      <c r="K15">
        <v>7.9121999999999998E-2</v>
      </c>
      <c r="L15">
        <v>0.10763</v>
      </c>
      <c r="N15">
        <f t="shared" si="0"/>
        <v>9.3771818181818178E-2</v>
      </c>
      <c r="O15">
        <f t="shared" si="1"/>
        <v>3.1849782711403762E-2</v>
      </c>
    </row>
    <row r="16" spans="1:15" x14ac:dyDescent="0.45">
      <c r="A16">
        <v>21.54</v>
      </c>
      <c r="B16">
        <v>9.0445999999999999E-2</v>
      </c>
      <c r="C16">
        <v>4.6757E-2</v>
      </c>
      <c r="D16">
        <v>0.13619999999999999</v>
      </c>
      <c r="E16">
        <v>0.13619999999999999</v>
      </c>
      <c r="F16">
        <v>7.8261999999999998E-2</v>
      </c>
      <c r="G16">
        <v>6.6905000000000006E-2</v>
      </c>
      <c r="H16">
        <v>8.3357000000000001E-2</v>
      </c>
      <c r="I16">
        <v>8.9940000000000006E-2</v>
      </c>
      <c r="J16">
        <v>5.5868000000000001E-2</v>
      </c>
      <c r="K16">
        <v>7.3691000000000006E-2</v>
      </c>
      <c r="L16">
        <v>9.8639000000000004E-2</v>
      </c>
      <c r="N16">
        <f t="shared" si="0"/>
        <v>8.6933181818181826E-2</v>
      </c>
      <c r="O16">
        <f t="shared" si="1"/>
        <v>2.873408915841312E-2</v>
      </c>
    </row>
    <row r="17" spans="1:15" x14ac:dyDescent="0.45">
      <c r="A17">
        <v>23.335000000000001</v>
      </c>
      <c r="B17">
        <v>8.2924999999999999E-2</v>
      </c>
      <c r="C17">
        <v>4.4401000000000003E-2</v>
      </c>
      <c r="D17">
        <v>0.12806999999999999</v>
      </c>
      <c r="E17">
        <v>0.12806999999999999</v>
      </c>
      <c r="F17">
        <v>7.1301000000000003E-2</v>
      </c>
      <c r="G17">
        <v>6.4827999999999997E-2</v>
      </c>
      <c r="H17">
        <v>7.5858999999999996E-2</v>
      </c>
      <c r="I17">
        <v>7.6307E-2</v>
      </c>
      <c r="J17">
        <v>5.4512999999999999E-2</v>
      </c>
      <c r="K17">
        <v>6.9640999999999995E-2</v>
      </c>
      <c r="L17">
        <v>8.8780999999999999E-2</v>
      </c>
      <c r="N17">
        <f t="shared" si="0"/>
        <v>8.0426909090909091E-2</v>
      </c>
      <c r="O17">
        <f t="shared" si="1"/>
        <v>2.6581835502668145E-2</v>
      </c>
    </row>
    <row r="18" spans="1:15" x14ac:dyDescent="0.45">
      <c r="A18">
        <v>25.13</v>
      </c>
      <c r="B18">
        <v>7.7979999999999994E-2</v>
      </c>
      <c r="C18">
        <v>4.3892E-2</v>
      </c>
      <c r="D18">
        <v>0.12222</v>
      </c>
      <c r="E18">
        <v>0.12222</v>
      </c>
      <c r="F18">
        <v>6.5980999999999998E-2</v>
      </c>
      <c r="G18">
        <v>6.2213999999999998E-2</v>
      </c>
      <c r="H18">
        <v>6.9344000000000003E-2</v>
      </c>
      <c r="I18">
        <v>6.3176999999999997E-2</v>
      </c>
      <c r="J18">
        <v>5.2859000000000003E-2</v>
      </c>
      <c r="K18">
        <v>6.5559000000000006E-2</v>
      </c>
      <c r="L18">
        <v>7.9984E-2</v>
      </c>
      <c r="N18">
        <f t="shared" si="0"/>
        <v>7.5039090909090916E-2</v>
      </c>
      <c r="O18">
        <f t="shared" si="1"/>
        <v>2.5410278422144612E-2</v>
      </c>
    </row>
    <row r="19" spans="1:15" x14ac:dyDescent="0.45">
      <c r="A19">
        <v>26.925000000000001</v>
      </c>
      <c r="B19">
        <v>7.5471999999999997E-2</v>
      </c>
      <c r="C19">
        <v>4.4698000000000002E-2</v>
      </c>
      <c r="D19">
        <v>0.11608</v>
      </c>
      <c r="E19">
        <v>0.11608</v>
      </c>
      <c r="F19">
        <v>6.1337000000000003E-2</v>
      </c>
      <c r="G19">
        <v>5.9327999999999999E-2</v>
      </c>
      <c r="H19">
        <v>6.3569000000000001E-2</v>
      </c>
      <c r="I19">
        <v>5.5170999999999998E-2</v>
      </c>
      <c r="J19">
        <v>5.0990000000000001E-2</v>
      </c>
      <c r="K19">
        <v>6.1192999999999997E-2</v>
      </c>
      <c r="L19">
        <v>7.3823E-2</v>
      </c>
      <c r="N19">
        <f t="shared" si="0"/>
        <v>7.0703727272727279E-2</v>
      </c>
      <c r="O19">
        <f t="shared" si="1"/>
        <v>2.4114672023856792E-2</v>
      </c>
    </row>
    <row r="20" spans="1:15" x14ac:dyDescent="0.45">
      <c r="A20">
        <v>28.72</v>
      </c>
      <c r="B20">
        <v>7.0660000000000001E-2</v>
      </c>
      <c r="C20">
        <v>4.4519999999999997E-2</v>
      </c>
      <c r="D20">
        <v>0.10907</v>
      </c>
      <c r="E20">
        <v>0.10907</v>
      </c>
      <c r="F20">
        <v>5.7641999999999999E-2</v>
      </c>
      <c r="G20">
        <v>5.5937000000000001E-2</v>
      </c>
      <c r="H20">
        <v>5.8781E-2</v>
      </c>
      <c r="I20">
        <v>5.3316000000000002E-2</v>
      </c>
      <c r="J20">
        <v>4.9003999999999999E-2</v>
      </c>
      <c r="K20">
        <v>5.7713E-2</v>
      </c>
      <c r="L20">
        <v>6.9337999999999997E-2</v>
      </c>
      <c r="N20">
        <f t="shared" si="0"/>
        <v>6.6822818181818192E-2</v>
      </c>
      <c r="O20">
        <f t="shared" si="1"/>
        <v>2.2222751970978654E-2</v>
      </c>
    </row>
    <row r="21" spans="1:15" x14ac:dyDescent="0.45">
      <c r="A21">
        <v>30.515000000000001</v>
      </c>
      <c r="B21">
        <v>6.4464999999999995E-2</v>
      </c>
      <c r="C21">
        <v>4.3500999999999998E-2</v>
      </c>
      <c r="D21">
        <v>0.10162</v>
      </c>
      <c r="E21">
        <v>0.10162</v>
      </c>
      <c r="F21">
        <v>5.4109999999999998E-2</v>
      </c>
      <c r="G21">
        <v>5.1920000000000001E-2</v>
      </c>
      <c r="H21">
        <v>5.4494000000000001E-2</v>
      </c>
      <c r="I21">
        <v>5.3269999999999998E-2</v>
      </c>
      <c r="J21">
        <v>4.6760000000000003E-2</v>
      </c>
      <c r="K21">
        <v>5.5202000000000001E-2</v>
      </c>
      <c r="L21">
        <v>6.4653000000000002E-2</v>
      </c>
      <c r="N21">
        <f t="shared" si="0"/>
        <v>6.2874090909090907E-2</v>
      </c>
      <c r="O21">
        <f t="shared" si="1"/>
        <v>2.0152652160222211E-2</v>
      </c>
    </row>
    <row r="22" spans="1:15" x14ac:dyDescent="0.45">
      <c r="A22">
        <v>32.308999999999997</v>
      </c>
      <c r="B22">
        <v>5.7347000000000002E-2</v>
      </c>
      <c r="C22">
        <v>4.1956E-2</v>
      </c>
      <c r="D22">
        <v>9.4464000000000006E-2</v>
      </c>
      <c r="E22">
        <v>9.4464000000000006E-2</v>
      </c>
      <c r="F22">
        <v>5.1791999999999998E-2</v>
      </c>
      <c r="G22">
        <v>4.7605000000000001E-2</v>
      </c>
      <c r="H22">
        <v>5.0507999999999997E-2</v>
      </c>
      <c r="I22">
        <v>5.2835E-2</v>
      </c>
      <c r="J22">
        <v>4.4581000000000003E-2</v>
      </c>
      <c r="K22">
        <v>5.2893000000000003E-2</v>
      </c>
      <c r="L22">
        <v>6.0381999999999998E-2</v>
      </c>
      <c r="N22">
        <f t="shared" si="0"/>
        <v>5.8984272727272732E-2</v>
      </c>
      <c r="O22">
        <f t="shared" si="1"/>
        <v>1.8296594568885816E-2</v>
      </c>
    </row>
    <row r="23" spans="1:15" x14ac:dyDescent="0.45">
      <c r="A23">
        <v>34.103999999999999</v>
      </c>
      <c r="B23">
        <v>5.0457000000000002E-2</v>
      </c>
      <c r="C23">
        <v>4.0847000000000001E-2</v>
      </c>
      <c r="D23">
        <v>8.7793999999999997E-2</v>
      </c>
      <c r="E23">
        <v>8.7793999999999997E-2</v>
      </c>
      <c r="F23">
        <v>4.8753999999999999E-2</v>
      </c>
      <c r="G23">
        <v>4.3964000000000003E-2</v>
      </c>
      <c r="H23">
        <v>4.6461000000000002E-2</v>
      </c>
      <c r="I23">
        <v>5.0994999999999999E-2</v>
      </c>
      <c r="J23">
        <v>4.2230999999999998E-2</v>
      </c>
      <c r="K23">
        <v>5.0728000000000002E-2</v>
      </c>
      <c r="L23">
        <v>5.8215000000000003E-2</v>
      </c>
      <c r="N23">
        <f t="shared" si="0"/>
        <v>5.5294545454545457E-2</v>
      </c>
      <c r="O23">
        <f t="shared" si="1"/>
        <v>1.6769850120759194E-2</v>
      </c>
    </row>
    <row r="24" spans="1:15" x14ac:dyDescent="0.45">
      <c r="A24">
        <v>35.899000000000001</v>
      </c>
      <c r="B24">
        <v>4.5184000000000002E-2</v>
      </c>
      <c r="C24">
        <v>3.9643999999999999E-2</v>
      </c>
      <c r="D24">
        <v>8.1751000000000004E-2</v>
      </c>
      <c r="E24">
        <v>8.1751000000000004E-2</v>
      </c>
      <c r="F24">
        <v>4.6358999999999997E-2</v>
      </c>
      <c r="G24">
        <v>4.1426999999999999E-2</v>
      </c>
      <c r="H24">
        <v>4.2914000000000001E-2</v>
      </c>
      <c r="I24">
        <v>4.7605000000000001E-2</v>
      </c>
      <c r="J24">
        <v>4.0800999999999997E-2</v>
      </c>
      <c r="K24">
        <v>4.8344999999999999E-2</v>
      </c>
      <c r="L24">
        <v>5.7346000000000001E-2</v>
      </c>
      <c r="N24">
        <f t="shared" si="0"/>
        <v>5.2102454545454542E-2</v>
      </c>
      <c r="O24">
        <f t="shared" si="1"/>
        <v>1.5434034147711592E-2</v>
      </c>
    </row>
    <row r="25" spans="1:15" x14ac:dyDescent="0.45">
      <c r="A25">
        <v>37.694000000000003</v>
      </c>
      <c r="B25">
        <v>4.0854000000000001E-2</v>
      </c>
      <c r="C25">
        <v>3.8492999999999999E-2</v>
      </c>
      <c r="D25">
        <v>7.6275999999999997E-2</v>
      </c>
      <c r="E25">
        <v>7.6275999999999997E-2</v>
      </c>
      <c r="F25">
        <v>4.4326999999999998E-2</v>
      </c>
      <c r="G25">
        <v>3.9899999999999998E-2</v>
      </c>
      <c r="H25">
        <v>4.0042000000000001E-2</v>
      </c>
      <c r="I25">
        <v>4.2956000000000001E-2</v>
      </c>
      <c r="J25">
        <v>4.0194000000000001E-2</v>
      </c>
      <c r="K25">
        <v>4.6065000000000002E-2</v>
      </c>
      <c r="L25">
        <v>5.7156999999999999E-2</v>
      </c>
      <c r="N25">
        <f t="shared" si="0"/>
        <v>4.9321818181818182E-2</v>
      </c>
      <c r="O25">
        <f t="shared" si="1"/>
        <v>1.4274784130193922E-2</v>
      </c>
    </row>
    <row r="26" spans="1:15" x14ac:dyDescent="0.45">
      <c r="A26">
        <v>39.488999999999997</v>
      </c>
      <c r="B26">
        <v>3.6125999999999998E-2</v>
      </c>
      <c r="C26">
        <v>3.7359999999999997E-2</v>
      </c>
      <c r="D26">
        <v>7.1386000000000005E-2</v>
      </c>
      <c r="E26">
        <v>7.1386000000000005E-2</v>
      </c>
      <c r="F26">
        <v>4.199E-2</v>
      </c>
      <c r="G26">
        <v>3.8850000000000003E-2</v>
      </c>
      <c r="H26">
        <v>3.8029E-2</v>
      </c>
      <c r="I26">
        <v>3.7900000000000003E-2</v>
      </c>
      <c r="J26">
        <v>4.0187E-2</v>
      </c>
      <c r="K26">
        <v>4.4016E-2</v>
      </c>
      <c r="L26">
        <v>5.6904000000000003E-2</v>
      </c>
      <c r="N26">
        <f t="shared" si="0"/>
        <v>4.6739454545454542E-2</v>
      </c>
      <c r="O26">
        <f t="shared" si="1"/>
        <v>1.3446198818726702E-2</v>
      </c>
    </row>
    <row r="27" spans="1:15" x14ac:dyDescent="0.45">
      <c r="A27">
        <v>41.283999999999999</v>
      </c>
      <c r="B27">
        <v>3.1855000000000001E-2</v>
      </c>
      <c r="C27">
        <v>3.6360000000000003E-2</v>
      </c>
      <c r="D27">
        <v>6.7394999999999997E-2</v>
      </c>
      <c r="E27">
        <v>6.7394999999999997E-2</v>
      </c>
      <c r="F27">
        <v>3.9317999999999999E-2</v>
      </c>
      <c r="G27">
        <v>3.7645999999999999E-2</v>
      </c>
      <c r="H27">
        <v>3.7189E-2</v>
      </c>
      <c r="I27">
        <v>3.3348000000000003E-2</v>
      </c>
      <c r="J27">
        <v>3.9966000000000002E-2</v>
      </c>
      <c r="K27">
        <v>4.2377999999999999E-2</v>
      </c>
      <c r="L27">
        <v>5.6533E-2</v>
      </c>
      <c r="N27">
        <f t="shared" si="0"/>
        <v>4.4489363636363632E-2</v>
      </c>
      <c r="O27">
        <f t="shared" si="1"/>
        <v>1.3023124911270173E-2</v>
      </c>
    </row>
    <row r="28" spans="1:15" x14ac:dyDescent="0.45">
      <c r="A28">
        <v>43.079000000000001</v>
      </c>
      <c r="B28">
        <v>2.8726999999999999E-2</v>
      </c>
      <c r="C28">
        <v>3.5369999999999999E-2</v>
      </c>
      <c r="D28">
        <v>6.3912999999999998E-2</v>
      </c>
      <c r="E28">
        <v>6.3912999999999998E-2</v>
      </c>
      <c r="F28">
        <v>3.6470000000000002E-2</v>
      </c>
      <c r="G28">
        <v>3.5827999999999999E-2</v>
      </c>
      <c r="H28">
        <v>3.7727999999999998E-2</v>
      </c>
      <c r="I28">
        <v>3.1126999999999998E-2</v>
      </c>
      <c r="J28">
        <v>3.9459000000000001E-2</v>
      </c>
      <c r="K28">
        <v>4.0982999999999999E-2</v>
      </c>
      <c r="L28">
        <v>5.5203000000000002E-2</v>
      </c>
      <c r="N28">
        <f t="shared" si="0"/>
        <v>4.2611000000000003E-2</v>
      </c>
      <c r="O28">
        <f t="shared" si="1"/>
        <v>1.2503354797813249E-2</v>
      </c>
    </row>
    <row r="29" spans="1:15" x14ac:dyDescent="0.45">
      <c r="A29">
        <v>44.874000000000002</v>
      </c>
      <c r="B29">
        <v>2.6443000000000001E-2</v>
      </c>
      <c r="C29">
        <v>3.4373000000000001E-2</v>
      </c>
      <c r="D29">
        <v>6.0479999999999999E-2</v>
      </c>
      <c r="E29">
        <v>6.0479999999999999E-2</v>
      </c>
      <c r="F29">
        <v>3.3438000000000002E-2</v>
      </c>
      <c r="G29">
        <v>3.3374000000000001E-2</v>
      </c>
      <c r="H29">
        <v>3.9045000000000003E-2</v>
      </c>
      <c r="I29">
        <v>3.1479E-2</v>
      </c>
      <c r="J29">
        <v>3.8630999999999999E-2</v>
      </c>
      <c r="K29">
        <v>3.959E-2</v>
      </c>
      <c r="L29">
        <v>5.2790999999999998E-2</v>
      </c>
      <c r="N29">
        <f t="shared" si="0"/>
        <v>4.092036363636363E-2</v>
      </c>
      <c r="O29">
        <f t="shared" si="1"/>
        <v>1.1709541171819916E-2</v>
      </c>
    </row>
    <row r="30" spans="1:15" x14ac:dyDescent="0.45">
      <c r="A30">
        <v>46.668999999999997</v>
      </c>
      <c r="B30">
        <v>2.4493999999999998E-2</v>
      </c>
      <c r="C30">
        <v>3.3286999999999997E-2</v>
      </c>
      <c r="D30">
        <v>5.6857999999999999E-2</v>
      </c>
      <c r="E30">
        <v>5.6857999999999999E-2</v>
      </c>
      <c r="F30">
        <v>3.0179999999999998E-2</v>
      </c>
      <c r="G30">
        <v>3.0440999999999999E-2</v>
      </c>
      <c r="H30">
        <v>4.0606999999999997E-2</v>
      </c>
      <c r="I30">
        <v>3.2744000000000002E-2</v>
      </c>
      <c r="J30">
        <v>3.7605E-2</v>
      </c>
      <c r="K30">
        <v>3.7969999999999997E-2</v>
      </c>
      <c r="L30">
        <v>4.9465000000000002E-2</v>
      </c>
      <c r="N30">
        <f t="shared" si="0"/>
        <v>3.9137181818181814E-2</v>
      </c>
      <c r="O30">
        <f t="shared" si="1"/>
        <v>1.0890196240823035E-2</v>
      </c>
    </row>
    <row r="31" spans="1:15" x14ac:dyDescent="0.45">
      <c r="A31">
        <v>48.463999999999999</v>
      </c>
      <c r="B31">
        <v>2.2821999999999999E-2</v>
      </c>
      <c r="C31">
        <v>3.2308999999999997E-2</v>
      </c>
      <c r="D31">
        <v>5.2983000000000002E-2</v>
      </c>
      <c r="E31">
        <v>5.2983000000000002E-2</v>
      </c>
      <c r="F31">
        <v>2.6674E-2</v>
      </c>
      <c r="G31">
        <v>2.7375E-2</v>
      </c>
      <c r="H31">
        <v>4.1926999999999999E-2</v>
      </c>
      <c r="I31">
        <v>3.3375000000000002E-2</v>
      </c>
      <c r="J31">
        <v>3.6443000000000003E-2</v>
      </c>
      <c r="K31">
        <v>3.6090999999999998E-2</v>
      </c>
      <c r="L31">
        <v>4.5705999999999997E-2</v>
      </c>
      <c r="N31">
        <f t="shared" si="0"/>
        <v>3.7153454545454538E-2</v>
      </c>
      <c r="O31">
        <f t="shared" si="1"/>
        <v>1.0233711607854109E-2</v>
      </c>
    </row>
    <row r="32" spans="1:15" x14ac:dyDescent="0.45">
      <c r="A32">
        <v>50.259</v>
      </c>
      <c r="B32">
        <v>2.1485000000000001E-2</v>
      </c>
      <c r="C32">
        <v>3.1315999999999997E-2</v>
      </c>
      <c r="D32">
        <v>4.8800000000000003E-2</v>
      </c>
      <c r="E32">
        <v>4.8800000000000003E-2</v>
      </c>
      <c r="F32">
        <v>2.2977999999999998E-2</v>
      </c>
      <c r="G32">
        <v>2.4222E-2</v>
      </c>
      <c r="H32">
        <v>4.2907000000000001E-2</v>
      </c>
      <c r="I32">
        <v>3.4617000000000002E-2</v>
      </c>
      <c r="J32">
        <v>3.5492999999999997E-2</v>
      </c>
      <c r="K32">
        <v>3.4153999999999997E-2</v>
      </c>
      <c r="L32">
        <v>4.1664E-2</v>
      </c>
      <c r="N32">
        <f t="shared" si="0"/>
        <v>3.5130545454545456E-2</v>
      </c>
      <c r="O32">
        <f t="shared" si="1"/>
        <v>9.7244454069487663E-3</v>
      </c>
    </row>
    <row r="33" spans="1:15" x14ac:dyDescent="0.45">
      <c r="A33">
        <v>52.054000000000002</v>
      </c>
      <c r="B33">
        <v>2.0299999999999999E-2</v>
      </c>
      <c r="C33">
        <v>3.0124999999999999E-2</v>
      </c>
      <c r="D33">
        <v>4.4366000000000003E-2</v>
      </c>
      <c r="E33">
        <v>4.4366000000000003E-2</v>
      </c>
      <c r="F33">
        <v>1.9220999999999999E-2</v>
      </c>
      <c r="G33">
        <v>2.1267000000000001E-2</v>
      </c>
      <c r="H33">
        <v>4.3348999999999999E-2</v>
      </c>
      <c r="I33">
        <v>3.5352000000000001E-2</v>
      </c>
      <c r="J33">
        <v>3.5143000000000001E-2</v>
      </c>
      <c r="K33">
        <v>3.2529000000000002E-2</v>
      </c>
      <c r="L33">
        <v>3.8266000000000001E-2</v>
      </c>
      <c r="N33">
        <f t="shared" si="0"/>
        <v>3.3116727272727277E-2</v>
      </c>
      <c r="O33">
        <f t="shared" si="1"/>
        <v>9.4893653116624177E-3</v>
      </c>
    </row>
    <row r="34" spans="1:15" x14ac:dyDescent="0.45">
      <c r="A34">
        <v>53.848999999999997</v>
      </c>
      <c r="B34">
        <v>1.9155999999999999E-2</v>
      </c>
      <c r="C34">
        <v>2.8844000000000002E-2</v>
      </c>
      <c r="D34">
        <v>3.9817999999999999E-2</v>
      </c>
      <c r="E34">
        <v>3.9817999999999999E-2</v>
      </c>
      <c r="F34">
        <v>1.5516E-2</v>
      </c>
      <c r="G34">
        <v>1.8908999999999999E-2</v>
      </c>
      <c r="H34">
        <v>4.3052E-2</v>
      </c>
      <c r="I34">
        <v>3.5180000000000003E-2</v>
      </c>
      <c r="J34">
        <v>3.5024E-2</v>
      </c>
      <c r="K34">
        <v>3.1286000000000001E-2</v>
      </c>
      <c r="L34">
        <v>3.5943999999999997E-2</v>
      </c>
      <c r="N34">
        <f t="shared" si="0"/>
        <v>3.1140636363636363E-2</v>
      </c>
      <c r="O34">
        <f t="shared" si="1"/>
        <v>9.4319271866647458E-3</v>
      </c>
    </row>
    <row r="35" spans="1:15" x14ac:dyDescent="0.45">
      <c r="A35">
        <v>55.643999999999998</v>
      </c>
      <c r="B35">
        <v>1.8204000000000001E-2</v>
      </c>
      <c r="C35">
        <v>2.743E-2</v>
      </c>
      <c r="D35">
        <v>3.5311000000000002E-2</v>
      </c>
      <c r="E35">
        <v>3.5311000000000002E-2</v>
      </c>
      <c r="F35">
        <v>1.2007E-2</v>
      </c>
      <c r="G35">
        <v>1.8051999999999999E-2</v>
      </c>
      <c r="H35">
        <v>4.2044999999999999E-2</v>
      </c>
      <c r="I35">
        <v>3.5180000000000003E-2</v>
      </c>
      <c r="J35">
        <v>3.4969E-2</v>
      </c>
      <c r="K35">
        <v>3.0484000000000001E-2</v>
      </c>
      <c r="L35">
        <v>3.4629E-2</v>
      </c>
      <c r="N35">
        <f t="shared" si="0"/>
        <v>2.9420181818181821E-2</v>
      </c>
      <c r="O35">
        <f t="shared" si="1"/>
        <v>9.3980631708685813E-3</v>
      </c>
    </row>
    <row r="36" spans="1:15" x14ac:dyDescent="0.45">
      <c r="A36">
        <v>57.439</v>
      </c>
      <c r="B36">
        <v>1.7610000000000001E-2</v>
      </c>
      <c r="C36">
        <v>2.5742999999999999E-2</v>
      </c>
      <c r="D36">
        <v>3.1260999999999997E-2</v>
      </c>
      <c r="E36">
        <v>3.1260999999999997E-2</v>
      </c>
      <c r="F36">
        <v>8.8815000000000005E-3</v>
      </c>
      <c r="G36">
        <v>1.8187999999999999E-2</v>
      </c>
      <c r="H36">
        <v>4.0226999999999999E-2</v>
      </c>
      <c r="I36">
        <v>3.5026000000000002E-2</v>
      </c>
      <c r="J36">
        <v>3.4546E-2</v>
      </c>
      <c r="K36">
        <v>2.9838E-2</v>
      </c>
      <c r="L36">
        <v>3.3860000000000001E-2</v>
      </c>
      <c r="N36">
        <f t="shared" si="0"/>
        <v>2.7858318181818179E-2</v>
      </c>
      <c r="O36">
        <f t="shared" si="1"/>
        <v>9.3558437948501674E-3</v>
      </c>
    </row>
    <row r="37" spans="1:15" x14ac:dyDescent="0.45">
      <c r="A37">
        <v>59.234000000000002</v>
      </c>
      <c r="B37">
        <v>1.7375999999999999E-2</v>
      </c>
      <c r="C37">
        <v>2.3814999999999999E-2</v>
      </c>
      <c r="D37">
        <v>2.8469999999999999E-2</v>
      </c>
      <c r="E37">
        <v>2.8469999999999999E-2</v>
      </c>
      <c r="F37">
        <v>6.2369000000000001E-3</v>
      </c>
      <c r="G37">
        <v>1.8832999999999999E-2</v>
      </c>
      <c r="H37">
        <v>3.7647E-2</v>
      </c>
      <c r="I37">
        <v>3.4597000000000003E-2</v>
      </c>
      <c r="J37">
        <v>3.3699E-2</v>
      </c>
      <c r="K37">
        <v>2.8554E-2</v>
      </c>
      <c r="L37">
        <v>3.3354000000000002E-2</v>
      </c>
      <c r="N37">
        <f t="shared" si="0"/>
        <v>2.6459263636363636E-2</v>
      </c>
      <c r="O37">
        <f t="shared" si="1"/>
        <v>9.2758563413059391E-3</v>
      </c>
    </row>
    <row r="38" spans="1:15" x14ac:dyDescent="0.45">
      <c r="A38">
        <v>61.029000000000003</v>
      </c>
      <c r="B38">
        <v>1.7412E-2</v>
      </c>
      <c r="C38">
        <v>2.1763000000000001E-2</v>
      </c>
      <c r="D38">
        <v>2.6546E-2</v>
      </c>
      <c r="E38">
        <v>2.6546E-2</v>
      </c>
      <c r="F38">
        <v>4.1922000000000001E-3</v>
      </c>
      <c r="G38">
        <v>1.9313E-2</v>
      </c>
      <c r="H38">
        <v>3.4279999999999998E-2</v>
      </c>
      <c r="I38">
        <v>3.3595E-2</v>
      </c>
      <c r="J38">
        <v>3.2293000000000002E-2</v>
      </c>
      <c r="K38">
        <v>2.6838000000000001E-2</v>
      </c>
      <c r="L38">
        <v>3.2904999999999997E-2</v>
      </c>
      <c r="N38">
        <f t="shared" si="0"/>
        <v>2.5062109090909092E-2</v>
      </c>
      <c r="O38">
        <f t="shared" si="1"/>
        <v>9.0396225856453211E-3</v>
      </c>
    </row>
    <row r="39" spans="1:15" x14ac:dyDescent="0.45">
      <c r="A39">
        <v>62.823999999999998</v>
      </c>
      <c r="B39">
        <v>1.7194000000000001E-2</v>
      </c>
      <c r="C39">
        <v>2.0025000000000001E-2</v>
      </c>
      <c r="D39">
        <v>2.5052999999999999E-2</v>
      </c>
      <c r="E39">
        <v>2.5052999999999999E-2</v>
      </c>
      <c r="F39">
        <v>2.7742999999999999E-3</v>
      </c>
      <c r="G39">
        <v>1.9175000000000001E-2</v>
      </c>
      <c r="H39">
        <v>3.0362E-2</v>
      </c>
      <c r="I39">
        <v>3.2337999999999999E-2</v>
      </c>
      <c r="J39">
        <v>3.0768E-2</v>
      </c>
      <c r="K39">
        <v>2.5676000000000001E-2</v>
      </c>
      <c r="L39">
        <v>3.2382000000000001E-2</v>
      </c>
      <c r="N39">
        <f t="shared" si="0"/>
        <v>2.370911818181818E-2</v>
      </c>
      <c r="O39">
        <f t="shared" si="1"/>
        <v>8.7526574360954242E-3</v>
      </c>
    </row>
    <row r="40" spans="1:15" x14ac:dyDescent="0.45">
      <c r="A40">
        <v>64.619</v>
      </c>
      <c r="B40">
        <v>1.6471E-2</v>
      </c>
      <c r="C40">
        <v>1.8579999999999999E-2</v>
      </c>
      <c r="D40">
        <v>2.3743E-2</v>
      </c>
      <c r="E40">
        <v>2.3743E-2</v>
      </c>
      <c r="F40">
        <v>1.8881E-3</v>
      </c>
      <c r="G40">
        <v>1.813E-2</v>
      </c>
      <c r="H40">
        <v>2.6456E-2</v>
      </c>
      <c r="I40">
        <v>3.1399000000000003E-2</v>
      </c>
      <c r="J40">
        <v>2.9752000000000001E-2</v>
      </c>
      <c r="K40">
        <v>2.5860999999999999E-2</v>
      </c>
      <c r="L40">
        <v>3.1474000000000002E-2</v>
      </c>
      <c r="N40">
        <f t="shared" si="0"/>
        <v>2.2499736363636367E-2</v>
      </c>
      <c r="O40">
        <f t="shared" si="1"/>
        <v>8.5907816748271165E-3</v>
      </c>
    </row>
    <row r="41" spans="1:15" x14ac:dyDescent="0.45">
      <c r="A41">
        <v>66.414000000000001</v>
      </c>
      <c r="B41">
        <v>1.5440000000000001E-2</v>
      </c>
      <c r="C41">
        <v>1.7679E-2</v>
      </c>
      <c r="D41">
        <v>2.2616000000000001E-2</v>
      </c>
      <c r="E41">
        <v>2.2616000000000001E-2</v>
      </c>
      <c r="F41">
        <v>1.3929999999999999E-3</v>
      </c>
      <c r="G41">
        <v>1.6566000000000001E-2</v>
      </c>
      <c r="H41">
        <v>2.3399E-2</v>
      </c>
      <c r="I41">
        <v>3.1744000000000001E-2</v>
      </c>
      <c r="J41">
        <v>2.9558999999999998E-2</v>
      </c>
      <c r="K41">
        <v>2.6270999999999999E-2</v>
      </c>
      <c r="L41">
        <v>3.0197000000000002E-2</v>
      </c>
      <c r="N41">
        <f t="shared" si="0"/>
        <v>2.1589090909090908E-2</v>
      </c>
      <c r="O41">
        <f t="shared" si="1"/>
        <v>8.6847942802871919E-3</v>
      </c>
    </row>
    <row r="42" spans="1:15" x14ac:dyDescent="0.45">
      <c r="A42">
        <v>68.209000000000003</v>
      </c>
      <c r="B42">
        <v>1.4815E-2</v>
      </c>
      <c r="C42">
        <v>1.7159000000000001E-2</v>
      </c>
      <c r="D42">
        <v>2.1616E-2</v>
      </c>
      <c r="E42">
        <v>2.1616E-2</v>
      </c>
      <c r="F42">
        <v>1.2006E-3</v>
      </c>
      <c r="G42">
        <v>1.5029000000000001E-2</v>
      </c>
      <c r="H42">
        <v>2.2096999999999999E-2</v>
      </c>
      <c r="I42">
        <v>3.1801999999999997E-2</v>
      </c>
      <c r="J42">
        <v>3.0072000000000002E-2</v>
      </c>
      <c r="K42">
        <v>2.5985999999999999E-2</v>
      </c>
      <c r="L42">
        <v>2.8532999999999999E-2</v>
      </c>
      <c r="N42">
        <f t="shared" si="0"/>
        <v>2.090232727272727E-2</v>
      </c>
      <c r="O42">
        <f t="shared" si="1"/>
        <v>8.7357005545166157E-3</v>
      </c>
    </row>
    <row r="43" spans="1:15" x14ac:dyDescent="0.45">
      <c r="A43">
        <v>70.004000000000005</v>
      </c>
      <c r="B43">
        <v>1.5295E-2</v>
      </c>
      <c r="C43">
        <v>1.6857E-2</v>
      </c>
      <c r="D43">
        <v>2.0629999999999999E-2</v>
      </c>
      <c r="E43">
        <v>2.0629999999999999E-2</v>
      </c>
      <c r="F43">
        <v>1.1546E-3</v>
      </c>
      <c r="G43">
        <v>1.401E-2</v>
      </c>
      <c r="H43">
        <v>2.2199E-2</v>
      </c>
      <c r="I43">
        <v>3.1029000000000001E-2</v>
      </c>
      <c r="J43">
        <v>3.0838000000000001E-2</v>
      </c>
      <c r="K43">
        <v>2.4944000000000001E-2</v>
      </c>
      <c r="L43">
        <v>2.6579999999999999E-2</v>
      </c>
      <c r="N43">
        <f t="shared" si="0"/>
        <v>2.0378781818181816E-2</v>
      </c>
      <c r="O43">
        <f t="shared" si="1"/>
        <v>8.5670091912893615E-3</v>
      </c>
    </row>
    <row r="44" spans="1:15" x14ac:dyDescent="0.45">
      <c r="A44">
        <v>71.799000000000007</v>
      </c>
      <c r="B44">
        <v>1.6663000000000001E-2</v>
      </c>
      <c r="C44">
        <v>1.6858999999999999E-2</v>
      </c>
      <c r="D44">
        <v>1.9494999999999998E-2</v>
      </c>
      <c r="E44">
        <v>1.9494999999999998E-2</v>
      </c>
      <c r="F44">
        <v>1.1597999999999999E-3</v>
      </c>
      <c r="G44">
        <v>1.3694E-2</v>
      </c>
      <c r="H44">
        <v>2.3244999999999998E-2</v>
      </c>
      <c r="I44">
        <v>2.9734E-2</v>
      </c>
      <c r="J44">
        <v>3.1185999999999998E-2</v>
      </c>
      <c r="K44">
        <v>2.3120999999999999E-2</v>
      </c>
      <c r="L44">
        <v>2.4038E-2</v>
      </c>
      <c r="N44">
        <f t="shared" si="0"/>
        <v>1.9880890909090908E-2</v>
      </c>
      <c r="O44">
        <f t="shared" si="1"/>
        <v>8.2007784832239597E-3</v>
      </c>
    </row>
    <row r="45" spans="1:15" x14ac:dyDescent="0.45">
      <c r="A45">
        <v>73.593999999999994</v>
      </c>
      <c r="B45">
        <v>1.7541999999999999E-2</v>
      </c>
      <c r="C45">
        <v>1.7087000000000001E-2</v>
      </c>
      <c r="D45">
        <v>1.8341E-2</v>
      </c>
      <c r="E45">
        <v>1.8341E-2</v>
      </c>
      <c r="F45">
        <v>1.1703E-3</v>
      </c>
      <c r="G45">
        <v>1.4052E-2</v>
      </c>
      <c r="H45">
        <v>2.4197E-2</v>
      </c>
      <c r="I45">
        <v>2.7708E-2</v>
      </c>
      <c r="J45">
        <v>3.1113999999999999E-2</v>
      </c>
      <c r="K45">
        <v>2.0405E-2</v>
      </c>
      <c r="L45">
        <v>2.1267000000000001E-2</v>
      </c>
      <c r="N45">
        <f t="shared" si="0"/>
        <v>1.9202209090909091E-2</v>
      </c>
      <c r="O45">
        <f t="shared" si="1"/>
        <v>7.7800090643204969E-3</v>
      </c>
    </row>
    <row r="46" spans="1:15" x14ac:dyDescent="0.45">
      <c r="A46">
        <v>75.388999999999996</v>
      </c>
      <c r="B46">
        <v>1.7118999999999999E-2</v>
      </c>
      <c r="C46">
        <v>1.7284999999999998E-2</v>
      </c>
      <c r="D46">
        <v>1.7316000000000002E-2</v>
      </c>
      <c r="E46">
        <v>1.7316000000000002E-2</v>
      </c>
      <c r="F46">
        <v>1.1624000000000001E-3</v>
      </c>
      <c r="G46">
        <v>1.469E-2</v>
      </c>
      <c r="H46">
        <v>2.4296000000000002E-2</v>
      </c>
      <c r="I46">
        <v>2.4760000000000001E-2</v>
      </c>
      <c r="J46">
        <v>3.0414E-2</v>
      </c>
      <c r="K46">
        <v>1.7926999999999998E-2</v>
      </c>
      <c r="L46">
        <v>1.8355E-2</v>
      </c>
      <c r="N46">
        <f t="shared" si="0"/>
        <v>1.8240036363636362E-2</v>
      </c>
      <c r="O46">
        <f t="shared" si="1"/>
        <v>7.3186484117318653E-3</v>
      </c>
    </row>
    <row r="47" spans="1:15" x14ac:dyDescent="0.45">
      <c r="A47">
        <v>77.183999999999997</v>
      </c>
      <c r="B47">
        <v>1.5857E-2</v>
      </c>
      <c r="C47">
        <v>1.7423999999999999E-2</v>
      </c>
      <c r="D47">
        <v>1.6673E-2</v>
      </c>
      <c r="E47">
        <v>1.6673E-2</v>
      </c>
      <c r="F47">
        <v>1.1623E-3</v>
      </c>
      <c r="G47">
        <v>1.5092E-2</v>
      </c>
      <c r="H47">
        <v>2.3210999999999999E-2</v>
      </c>
      <c r="I47">
        <v>2.1180000000000001E-2</v>
      </c>
      <c r="J47">
        <v>2.93E-2</v>
      </c>
      <c r="K47">
        <v>1.6315E-2</v>
      </c>
      <c r="L47">
        <v>1.5467E-2</v>
      </c>
      <c r="N47">
        <f t="shared" si="0"/>
        <v>1.7123118181818178E-2</v>
      </c>
      <c r="O47">
        <f t="shared" si="1"/>
        <v>6.8276261199363012E-3</v>
      </c>
    </row>
    <row r="48" spans="1:15" x14ac:dyDescent="0.45">
      <c r="A48">
        <v>78.978999999999999</v>
      </c>
      <c r="B48">
        <v>1.4919999999999999E-2</v>
      </c>
      <c r="C48">
        <v>1.7367E-2</v>
      </c>
      <c r="D48">
        <v>1.6317999999999999E-2</v>
      </c>
      <c r="E48">
        <v>1.6317999999999999E-2</v>
      </c>
      <c r="F48">
        <v>1.1375999999999999E-3</v>
      </c>
      <c r="G48">
        <v>1.4938999999999999E-2</v>
      </c>
      <c r="H48">
        <v>2.1106E-2</v>
      </c>
      <c r="I48">
        <v>1.8228000000000001E-2</v>
      </c>
      <c r="J48">
        <v>2.7838000000000002E-2</v>
      </c>
      <c r="K48">
        <v>1.5422E-2</v>
      </c>
      <c r="L48">
        <v>1.2784E-2</v>
      </c>
      <c r="N48">
        <f t="shared" si="0"/>
        <v>1.6034327272727269E-2</v>
      </c>
      <c r="O48">
        <f t="shared" si="1"/>
        <v>6.3803701599657947E-3</v>
      </c>
    </row>
    <row r="49" spans="1:15" x14ac:dyDescent="0.45">
      <c r="A49">
        <v>80.774000000000001</v>
      </c>
      <c r="B49">
        <v>1.4232E-2</v>
      </c>
      <c r="C49">
        <v>1.6948000000000001E-2</v>
      </c>
      <c r="D49">
        <v>1.5934E-2</v>
      </c>
      <c r="E49">
        <v>1.5934E-2</v>
      </c>
      <c r="F49">
        <v>1.0763000000000001E-3</v>
      </c>
      <c r="G49">
        <v>1.4187E-2</v>
      </c>
      <c r="H49">
        <v>1.8359E-2</v>
      </c>
      <c r="I49">
        <v>1.6907999999999999E-2</v>
      </c>
      <c r="J49">
        <v>2.5749000000000001E-2</v>
      </c>
      <c r="K49">
        <v>1.52E-2</v>
      </c>
      <c r="L49">
        <v>1.042E-2</v>
      </c>
      <c r="N49">
        <f t="shared" si="0"/>
        <v>1.4995209090909093E-2</v>
      </c>
      <c r="O49">
        <f t="shared" si="1"/>
        <v>5.9341395687082625E-3</v>
      </c>
    </row>
    <row r="50" spans="1:15" x14ac:dyDescent="0.45">
      <c r="A50">
        <v>82.569000000000003</v>
      </c>
      <c r="B50">
        <v>1.4055E-2</v>
      </c>
      <c r="C50">
        <v>1.6265999999999999E-2</v>
      </c>
      <c r="D50">
        <v>1.5396E-2</v>
      </c>
      <c r="E50">
        <v>1.5396E-2</v>
      </c>
      <c r="F50">
        <v>1.0064E-3</v>
      </c>
      <c r="G50">
        <v>1.2995E-2</v>
      </c>
      <c r="H50">
        <v>1.5358999999999999E-2</v>
      </c>
      <c r="I50">
        <v>1.6648E-2</v>
      </c>
      <c r="J50">
        <v>2.3268E-2</v>
      </c>
      <c r="K50">
        <v>1.4997E-2</v>
      </c>
      <c r="L50">
        <v>8.5790999999999992E-3</v>
      </c>
      <c r="N50">
        <f t="shared" si="0"/>
        <v>1.3996863636363637E-2</v>
      </c>
      <c r="O50">
        <f t="shared" si="1"/>
        <v>5.5137441504430913E-3</v>
      </c>
    </row>
    <row r="51" spans="1:15" x14ac:dyDescent="0.45">
      <c r="A51">
        <v>84.364000000000004</v>
      </c>
      <c r="B51">
        <v>1.383E-2</v>
      </c>
      <c r="C51">
        <v>1.5403999999999999E-2</v>
      </c>
      <c r="D51">
        <v>1.4718E-2</v>
      </c>
      <c r="E51">
        <v>1.4718E-2</v>
      </c>
      <c r="F51">
        <v>8.8413000000000001E-4</v>
      </c>
      <c r="G51">
        <v>1.1679E-2</v>
      </c>
      <c r="H51">
        <v>1.2321E-2</v>
      </c>
      <c r="I51">
        <v>1.6611999999999998E-2</v>
      </c>
      <c r="J51">
        <v>2.0969000000000002E-2</v>
      </c>
      <c r="K51">
        <v>1.4515E-2</v>
      </c>
      <c r="L51">
        <v>7.1468E-3</v>
      </c>
      <c r="N51">
        <f t="shared" si="0"/>
        <v>1.298153909090909E-2</v>
      </c>
      <c r="O51">
        <f t="shared" si="1"/>
        <v>5.2390312390755145E-3</v>
      </c>
    </row>
    <row r="52" spans="1:15" x14ac:dyDescent="0.45">
      <c r="A52">
        <v>86.159000000000006</v>
      </c>
      <c r="B52">
        <v>1.3010000000000001E-2</v>
      </c>
      <c r="C52">
        <v>1.4585000000000001E-2</v>
      </c>
      <c r="D52">
        <v>1.3899999999999999E-2</v>
      </c>
      <c r="E52">
        <v>1.3899999999999999E-2</v>
      </c>
      <c r="F52">
        <v>8.0851000000000002E-4</v>
      </c>
      <c r="G52">
        <v>1.0538E-2</v>
      </c>
      <c r="H52">
        <v>9.3159999999999996E-3</v>
      </c>
      <c r="I52">
        <v>1.6024E-2</v>
      </c>
      <c r="J52">
        <v>1.967E-2</v>
      </c>
      <c r="K52">
        <v>1.3672E-2</v>
      </c>
      <c r="L52">
        <v>6.0251000000000002E-3</v>
      </c>
      <c r="N52">
        <f t="shared" si="0"/>
        <v>1.1949873636363635E-2</v>
      </c>
      <c r="O52">
        <f t="shared" si="1"/>
        <v>5.1283713228904805E-3</v>
      </c>
    </row>
    <row r="53" spans="1:15" x14ac:dyDescent="0.45">
      <c r="A53">
        <v>87.953999999999994</v>
      </c>
      <c r="B53">
        <v>1.2207000000000001E-2</v>
      </c>
      <c r="C53">
        <v>1.3717E-2</v>
      </c>
      <c r="D53">
        <v>1.3009E-2</v>
      </c>
      <c r="E53">
        <v>1.3009E-2</v>
      </c>
      <c r="F53">
        <v>7.7915999999999999E-4</v>
      </c>
      <c r="G53">
        <v>9.7871999999999994E-3</v>
      </c>
      <c r="H53">
        <v>6.6169000000000002E-3</v>
      </c>
      <c r="I53">
        <v>1.4899000000000001E-2</v>
      </c>
      <c r="J53">
        <v>1.8907E-2</v>
      </c>
      <c r="K53">
        <v>1.2676E-2</v>
      </c>
      <c r="L53">
        <v>5.0679999999999996E-3</v>
      </c>
      <c r="N53">
        <f t="shared" si="0"/>
        <v>1.0970478181818181E-2</v>
      </c>
      <c r="O53">
        <f t="shared" si="1"/>
        <v>5.0771053055886474E-3</v>
      </c>
    </row>
    <row r="54" spans="1:15" x14ac:dyDescent="0.45">
      <c r="A54">
        <v>89.748999999999995</v>
      </c>
      <c r="B54">
        <v>1.0699999999999999E-2</v>
      </c>
      <c r="C54">
        <v>1.2947999999999999E-2</v>
      </c>
      <c r="D54">
        <v>1.2213999999999999E-2</v>
      </c>
      <c r="E54">
        <v>1.2213999999999999E-2</v>
      </c>
      <c r="F54">
        <v>7.6665999999999995E-4</v>
      </c>
      <c r="G54">
        <v>9.3661000000000005E-3</v>
      </c>
      <c r="H54">
        <v>4.4434000000000001E-3</v>
      </c>
      <c r="I54">
        <v>1.3184E-2</v>
      </c>
      <c r="J54">
        <v>1.8034000000000001E-2</v>
      </c>
      <c r="K54">
        <v>1.1783999999999999E-2</v>
      </c>
      <c r="L54">
        <v>4.4092000000000003E-3</v>
      </c>
      <c r="N54">
        <f t="shared" si="0"/>
        <v>1.0005760000000001E-2</v>
      </c>
      <c r="O54">
        <f t="shared" si="1"/>
        <v>4.9460978964432131E-3</v>
      </c>
    </row>
    <row r="55" spans="1:15" x14ac:dyDescent="0.45">
      <c r="A55">
        <v>91.543999999999997</v>
      </c>
      <c r="B55">
        <v>1.0277E-2</v>
      </c>
      <c r="C55">
        <v>1.2277E-2</v>
      </c>
      <c r="D55">
        <v>1.1677999999999999E-2</v>
      </c>
      <c r="E55">
        <v>1.1677999999999999E-2</v>
      </c>
      <c r="F55">
        <v>7.6210000000000004E-4</v>
      </c>
      <c r="G55">
        <v>9.0545999999999995E-3</v>
      </c>
      <c r="H55">
        <v>2.8904E-3</v>
      </c>
      <c r="I55">
        <v>1.1364000000000001E-2</v>
      </c>
      <c r="J55">
        <v>1.6750000000000001E-2</v>
      </c>
      <c r="K55">
        <v>1.0911000000000001E-2</v>
      </c>
      <c r="L55">
        <v>3.9493999999999996E-3</v>
      </c>
      <c r="N55">
        <f t="shared" si="0"/>
        <v>9.2355909090909103E-3</v>
      </c>
      <c r="O55">
        <f t="shared" si="1"/>
        <v>4.7550705488887401E-3</v>
      </c>
    </row>
    <row r="56" spans="1:15" x14ac:dyDescent="0.45">
      <c r="A56">
        <v>93.338999999999999</v>
      </c>
      <c r="B56">
        <v>1.0793000000000001E-2</v>
      </c>
      <c r="C56">
        <v>1.1646999999999999E-2</v>
      </c>
      <c r="D56">
        <v>1.1449000000000001E-2</v>
      </c>
      <c r="E56">
        <v>1.1449000000000001E-2</v>
      </c>
      <c r="F56">
        <v>6.5833000000000005E-4</v>
      </c>
      <c r="G56">
        <v>8.6935999999999992E-3</v>
      </c>
      <c r="H56">
        <v>1.9065E-3</v>
      </c>
      <c r="I56">
        <v>1.03E-2</v>
      </c>
      <c r="J56">
        <v>1.5173000000000001E-2</v>
      </c>
      <c r="K56">
        <v>9.8575999999999993E-3</v>
      </c>
      <c r="L56">
        <v>3.6289999999999998E-3</v>
      </c>
      <c r="N56">
        <f t="shared" si="0"/>
        <v>8.6869118181818177E-3</v>
      </c>
      <c r="O56">
        <f t="shared" si="1"/>
        <v>4.5881643720922195E-3</v>
      </c>
    </row>
    <row r="57" spans="1:15" x14ac:dyDescent="0.45">
      <c r="A57">
        <v>95.134</v>
      </c>
      <c r="B57">
        <v>1.0153000000000001E-2</v>
      </c>
      <c r="C57">
        <v>1.094E-2</v>
      </c>
      <c r="D57">
        <v>1.1459E-2</v>
      </c>
      <c r="E57">
        <v>1.1459E-2</v>
      </c>
      <c r="F57">
        <v>6.7296000000000001E-4</v>
      </c>
      <c r="G57">
        <v>8.1963000000000001E-3</v>
      </c>
      <c r="H57">
        <v>1.444E-3</v>
      </c>
      <c r="I57">
        <v>1.0486000000000001E-2</v>
      </c>
      <c r="J57">
        <v>1.3296000000000001E-2</v>
      </c>
      <c r="K57">
        <v>8.5044999999999999E-3</v>
      </c>
      <c r="L57">
        <v>3.3365999999999999E-3</v>
      </c>
      <c r="N57">
        <f t="shared" si="0"/>
        <v>8.1770327272727272E-3</v>
      </c>
      <c r="O57">
        <f t="shared" si="1"/>
        <v>4.3565862921537369E-3</v>
      </c>
    </row>
    <row r="58" spans="1:15" x14ac:dyDescent="0.45">
      <c r="A58">
        <v>96.927999999999997</v>
      </c>
      <c r="B58">
        <v>9.1953999999999994E-3</v>
      </c>
      <c r="C58">
        <v>1.0226000000000001E-2</v>
      </c>
      <c r="D58">
        <v>1.1613E-2</v>
      </c>
      <c r="E58">
        <v>1.1613E-2</v>
      </c>
      <c r="F58">
        <v>6.8126999999999999E-4</v>
      </c>
      <c r="G58">
        <v>7.646E-3</v>
      </c>
      <c r="H58">
        <v>1.2761000000000001E-3</v>
      </c>
      <c r="I58">
        <v>1.0527E-2</v>
      </c>
      <c r="J58">
        <v>1.1435000000000001E-2</v>
      </c>
      <c r="K58">
        <v>6.9598999999999998E-3</v>
      </c>
      <c r="L58">
        <v>2.9570999999999998E-3</v>
      </c>
      <c r="N58">
        <f t="shared" si="0"/>
        <v>7.6481609090909095E-3</v>
      </c>
      <c r="O58">
        <f t="shared" si="1"/>
        <v>4.1800413323086986E-3</v>
      </c>
    </row>
    <row r="59" spans="1:15" x14ac:dyDescent="0.45">
      <c r="A59">
        <v>98.722999999999999</v>
      </c>
      <c r="B59">
        <v>1.0073E-2</v>
      </c>
      <c r="C59">
        <v>9.7560000000000008E-3</v>
      </c>
      <c r="D59">
        <v>1.2004000000000001E-2</v>
      </c>
      <c r="E59">
        <v>1.2004000000000001E-2</v>
      </c>
      <c r="F59">
        <v>5.9391000000000001E-4</v>
      </c>
      <c r="G59">
        <v>7.1339000000000003E-3</v>
      </c>
      <c r="H59">
        <v>1.1554E-3</v>
      </c>
      <c r="I59">
        <v>9.9050000000000006E-3</v>
      </c>
      <c r="J59">
        <v>9.7313E-3</v>
      </c>
      <c r="K59">
        <v>5.4660000000000004E-3</v>
      </c>
      <c r="L59">
        <v>2.5872E-3</v>
      </c>
      <c r="N59">
        <f t="shared" si="0"/>
        <v>7.3099736363636363E-3</v>
      </c>
      <c r="O59">
        <f t="shared" si="1"/>
        <v>4.2308654998765285E-3</v>
      </c>
    </row>
    <row r="60" spans="1:15" x14ac:dyDescent="0.45">
      <c r="A60">
        <v>100.52</v>
      </c>
      <c r="B60">
        <v>1.1563E-2</v>
      </c>
      <c r="C60">
        <v>9.6544000000000005E-3</v>
      </c>
      <c r="D60">
        <v>1.2492E-2</v>
      </c>
      <c r="E60">
        <v>1.2492E-2</v>
      </c>
      <c r="F60">
        <v>5.8146999999999995E-4</v>
      </c>
      <c r="G60">
        <v>6.4419999999999998E-3</v>
      </c>
      <c r="H60">
        <v>1.0399999999999999E-3</v>
      </c>
      <c r="I60">
        <v>9.6783000000000008E-3</v>
      </c>
      <c r="J60">
        <v>8.1588000000000008E-3</v>
      </c>
      <c r="K60">
        <v>4.2913999999999999E-3</v>
      </c>
      <c r="L60">
        <v>2.2942000000000001E-3</v>
      </c>
      <c r="N60">
        <f t="shared" si="0"/>
        <v>7.1534154545454557E-3</v>
      </c>
      <c r="O60">
        <f t="shared" si="1"/>
        <v>4.5051049303237375E-3</v>
      </c>
    </row>
    <row r="61" spans="1:15" x14ac:dyDescent="0.45">
      <c r="A61">
        <v>102.31</v>
      </c>
      <c r="B61">
        <v>1.2302E-2</v>
      </c>
      <c r="C61">
        <v>9.7429999999999999E-3</v>
      </c>
      <c r="D61">
        <v>1.2703000000000001E-2</v>
      </c>
      <c r="E61">
        <v>1.2703000000000001E-2</v>
      </c>
      <c r="F61">
        <v>5.5754000000000003E-4</v>
      </c>
      <c r="G61">
        <v>5.7402E-3</v>
      </c>
      <c r="H61">
        <v>9.4499000000000004E-4</v>
      </c>
      <c r="I61">
        <v>9.6592999999999991E-3</v>
      </c>
      <c r="J61">
        <v>6.5539999999999999E-3</v>
      </c>
      <c r="K61">
        <v>3.4486999999999999E-3</v>
      </c>
      <c r="L61">
        <v>2.0871000000000002E-3</v>
      </c>
      <c r="N61">
        <f t="shared" si="0"/>
        <v>6.9493481818181822E-3</v>
      </c>
      <c r="O61">
        <f t="shared" si="1"/>
        <v>4.7374053331772619E-3</v>
      </c>
    </row>
    <row r="62" spans="1:15" x14ac:dyDescent="0.45">
      <c r="A62">
        <v>104.11</v>
      </c>
      <c r="B62">
        <v>1.2109E-2</v>
      </c>
      <c r="C62">
        <v>9.6977999999999995E-3</v>
      </c>
      <c r="D62">
        <v>1.2557E-2</v>
      </c>
      <c r="E62">
        <v>1.2557E-2</v>
      </c>
      <c r="F62">
        <v>4.9675999999999995E-4</v>
      </c>
      <c r="G62">
        <v>5.084E-3</v>
      </c>
      <c r="H62">
        <v>8.5649999999999995E-4</v>
      </c>
      <c r="I62">
        <v>9.1652000000000001E-3</v>
      </c>
      <c r="J62">
        <v>5.1910000000000003E-3</v>
      </c>
      <c r="K62">
        <v>2.8752000000000001E-3</v>
      </c>
      <c r="L62">
        <v>1.9226E-3</v>
      </c>
      <c r="N62">
        <f t="shared" si="0"/>
        <v>6.592005454545454E-3</v>
      </c>
      <c r="O62">
        <f t="shared" si="1"/>
        <v>4.7725230789098629E-3</v>
      </c>
    </row>
    <row r="63" spans="1:15" x14ac:dyDescent="0.45">
      <c r="A63">
        <v>105.9</v>
      </c>
      <c r="B63">
        <v>1.1238E-2</v>
      </c>
      <c r="C63">
        <v>9.7418999999999995E-3</v>
      </c>
      <c r="D63">
        <v>1.2055E-2</v>
      </c>
      <c r="E63">
        <v>1.2055E-2</v>
      </c>
      <c r="F63">
        <v>4.6749999999999998E-4</v>
      </c>
      <c r="G63">
        <v>4.4358000000000002E-3</v>
      </c>
      <c r="H63">
        <v>8.3414999999999997E-4</v>
      </c>
      <c r="I63">
        <v>8.0902999999999999E-3</v>
      </c>
      <c r="J63">
        <v>4.2928999999999997E-3</v>
      </c>
      <c r="K63">
        <v>2.3088000000000002E-3</v>
      </c>
      <c r="L63">
        <v>1.6720999999999999E-3</v>
      </c>
      <c r="N63">
        <f t="shared" si="0"/>
        <v>6.108313636363636E-3</v>
      </c>
      <c r="O63">
        <f t="shared" si="1"/>
        <v>4.6261859429821296E-3</v>
      </c>
    </row>
    <row r="64" spans="1:15" x14ac:dyDescent="0.45">
      <c r="A64">
        <v>107.7</v>
      </c>
      <c r="B64">
        <v>1.0251E-2</v>
      </c>
      <c r="C64">
        <v>1.0085E-2</v>
      </c>
      <c r="D64">
        <v>1.1469999999999999E-2</v>
      </c>
      <c r="E64">
        <v>1.1469999999999999E-2</v>
      </c>
      <c r="F64">
        <v>4.4429000000000002E-4</v>
      </c>
      <c r="G64">
        <v>4.0217999999999999E-3</v>
      </c>
      <c r="H64">
        <v>8.2456999999999995E-4</v>
      </c>
      <c r="I64">
        <v>7.0768000000000003E-3</v>
      </c>
      <c r="J64">
        <v>3.6432999999999999E-3</v>
      </c>
      <c r="K64">
        <v>1.6887E-3</v>
      </c>
      <c r="L64">
        <v>1.3860999999999999E-3</v>
      </c>
      <c r="N64">
        <f t="shared" si="0"/>
        <v>5.6692327272727279E-3</v>
      </c>
      <c r="O64">
        <f t="shared" si="1"/>
        <v>4.4894290024814747E-3</v>
      </c>
    </row>
    <row r="65" spans="1:15" x14ac:dyDescent="0.45">
      <c r="A65">
        <v>109.49</v>
      </c>
      <c r="B65">
        <v>9.3717000000000002E-3</v>
      </c>
      <c r="C65">
        <v>1.0258E-2</v>
      </c>
      <c r="D65">
        <v>1.11E-2</v>
      </c>
      <c r="E65">
        <v>1.11E-2</v>
      </c>
      <c r="F65">
        <v>4.0441000000000001E-4</v>
      </c>
      <c r="G65">
        <v>3.5904999999999999E-3</v>
      </c>
      <c r="H65">
        <v>6.6317000000000004E-4</v>
      </c>
      <c r="I65">
        <v>6.1538000000000001E-3</v>
      </c>
      <c r="J65">
        <v>3.1932000000000002E-3</v>
      </c>
      <c r="K65">
        <v>1.2656E-3</v>
      </c>
      <c r="L65">
        <v>1.2677000000000001E-3</v>
      </c>
      <c r="N65">
        <f t="shared" si="0"/>
        <v>5.3061890909090912E-3</v>
      </c>
      <c r="O65">
        <f t="shared" si="1"/>
        <v>4.4105881128676146E-3</v>
      </c>
    </row>
    <row r="66" spans="1:15" x14ac:dyDescent="0.45">
      <c r="A66">
        <v>111.29</v>
      </c>
      <c r="B66">
        <v>8.4630999999999994E-3</v>
      </c>
      <c r="C66">
        <v>9.9798999999999999E-3</v>
      </c>
      <c r="D66">
        <v>1.076E-2</v>
      </c>
      <c r="E66">
        <v>1.076E-2</v>
      </c>
      <c r="F66">
        <v>3.5853000000000002E-4</v>
      </c>
      <c r="G66">
        <v>3.2900999999999998E-3</v>
      </c>
      <c r="H66">
        <v>5.6815000000000001E-4</v>
      </c>
      <c r="I66">
        <v>5.0717999999999996E-3</v>
      </c>
      <c r="J66">
        <v>3.3463E-3</v>
      </c>
      <c r="K66">
        <v>1.1907E-3</v>
      </c>
      <c r="L66">
        <v>1.3036E-3</v>
      </c>
      <c r="N66">
        <f t="shared" si="0"/>
        <v>5.0083800000000006E-3</v>
      </c>
      <c r="O66">
        <f t="shared" si="1"/>
        <v>4.2210094494682174E-3</v>
      </c>
    </row>
    <row r="67" spans="1:15" x14ac:dyDescent="0.45">
      <c r="A67">
        <v>113.08</v>
      </c>
      <c r="B67">
        <v>7.4028000000000002E-3</v>
      </c>
      <c r="C67">
        <v>9.3439999999999999E-3</v>
      </c>
      <c r="D67">
        <v>1.0119E-2</v>
      </c>
      <c r="E67">
        <v>1.0119E-2</v>
      </c>
      <c r="F67">
        <v>3.5387999999999999E-4</v>
      </c>
      <c r="G67">
        <v>3.0728000000000001E-3</v>
      </c>
      <c r="H67">
        <v>4.6083000000000002E-4</v>
      </c>
      <c r="I67">
        <v>4.0352000000000001E-3</v>
      </c>
      <c r="J67">
        <v>3.6031000000000001E-3</v>
      </c>
      <c r="K67">
        <v>1.1743999999999999E-3</v>
      </c>
      <c r="L67">
        <v>1.1743999999999999E-3</v>
      </c>
      <c r="N67">
        <f t="shared" si="0"/>
        <v>4.6235827272727275E-3</v>
      </c>
      <c r="O67">
        <f t="shared" si="1"/>
        <v>3.9185547182350056E-3</v>
      </c>
    </row>
    <row r="68" spans="1:15" x14ac:dyDescent="0.45">
      <c r="A68">
        <v>114.88</v>
      </c>
      <c r="B68">
        <v>6.2639999999999996E-3</v>
      </c>
      <c r="C68">
        <v>8.4408E-3</v>
      </c>
      <c r="D68">
        <v>9.2942000000000007E-3</v>
      </c>
      <c r="E68">
        <v>9.2942000000000007E-3</v>
      </c>
      <c r="F68">
        <v>3.4366000000000003E-4</v>
      </c>
      <c r="G68">
        <v>2.5536000000000001E-3</v>
      </c>
      <c r="H68">
        <v>4.2552999999999997E-4</v>
      </c>
      <c r="I68">
        <v>3.0284000000000001E-3</v>
      </c>
      <c r="J68">
        <v>3.333E-3</v>
      </c>
      <c r="K68">
        <v>1.1196999999999999E-3</v>
      </c>
      <c r="L68">
        <v>1.0379E-3</v>
      </c>
      <c r="N68">
        <f t="shared" si="0"/>
        <v>4.1031809090909107E-3</v>
      </c>
      <c r="O68">
        <f t="shared" si="1"/>
        <v>3.5704788140596875E-3</v>
      </c>
    </row>
    <row r="69" spans="1:15" x14ac:dyDescent="0.45">
      <c r="A69">
        <v>116.67</v>
      </c>
      <c r="B69">
        <v>5.4177000000000001E-3</v>
      </c>
      <c r="C69">
        <v>7.2306999999999996E-3</v>
      </c>
      <c r="D69">
        <v>8.3754999999999993E-3</v>
      </c>
      <c r="E69">
        <v>8.3754999999999993E-3</v>
      </c>
      <c r="F69">
        <v>3.3630999999999998E-4</v>
      </c>
      <c r="G69">
        <v>2.0711000000000002E-3</v>
      </c>
      <c r="H69">
        <v>3.7550000000000002E-4</v>
      </c>
      <c r="I69">
        <v>2.3119E-3</v>
      </c>
      <c r="J69">
        <v>2.65E-3</v>
      </c>
      <c r="K69">
        <v>1.1307999999999999E-3</v>
      </c>
      <c r="L69">
        <v>9.6212000000000001E-4</v>
      </c>
      <c r="N69">
        <f t="shared" ref="N69:N76" si="2">AVERAGE(B69:L69)</f>
        <v>3.5670118181818176E-3</v>
      </c>
      <c r="O69">
        <f t="shared" ref="O69:O76" si="3">STDEV(B69:L69)</f>
        <v>3.1794420088902967E-3</v>
      </c>
    </row>
    <row r="70" spans="1:15" x14ac:dyDescent="0.45">
      <c r="A70">
        <v>118.47</v>
      </c>
      <c r="B70">
        <v>5.0743999999999997E-3</v>
      </c>
      <c r="C70">
        <v>5.8846999999999997E-3</v>
      </c>
      <c r="D70">
        <v>7.3019000000000001E-3</v>
      </c>
      <c r="E70">
        <v>7.3019000000000001E-3</v>
      </c>
      <c r="F70">
        <v>3.5090000000000002E-4</v>
      </c>
      <c r="G70">
        <v>1.9154E-3</v>
      </c>
      <c r="H70">
        <v>3.3192999999999997E-4</v>
      </c>
      <c r="I70">
        <v>1.9935E-3</v>
      </c>
      <c r="J70">
        <v>2.1532000000000001E-3</v>
      </c>
      <c r="K70">
        <v>1.0444E-3</v>
      </c>
      <c r="L70">
        <v>9.789899999999999E-4</v>
      </c>
      <c r="N70">
        <f t="shared" si="2"/>
        <v>3.1210200000000004E-3</v>
      </c>
      <c r="O70">
        <f t="shared" si="3"/>
        <v>2.7281470486504203E-3</v>
      </c>
    </row>
    <row r="71" spans="1:15" x14ac:dyDescent="0.45">
      <c r="A71">
        <v>120.26</v>
      </c>
      <c r="B71">
        <v>4.6290999999999997E-3</v>
      </c>
      <c r="C71">
        <v>4.6186999999999999E-3</v>
      </c>
      <c r="D71">
        <v>6.1678999999999996E-3</v>
      </c>
      <c r="E71">
        <v>6.1678999999999996E-3</v>
      </c>
      <c r="F71">
        <v>3.4254000000000001E-4</v>
      </c>
      <c r="G71">
        <v>1.4553000000000001E-3</v>
      </c>
      <c r="H71">
        <v>2.9242E-4</v>
      </c>
      <c r="I71">
        <v>1.6310999999999999E-3</v>
      </c>
      <c r="J71">
        <v>1.7713E-3</v>
      </c>
      <c r="K71">
        <v>6.9114999999999997E-4</v>
      </c>
      <c r="L71">
        <v>8.9877000000000002E-4</v>
      </c>
      <c r="N71">
        <f t="shared" si="2"/>
        <v>2.6060163636363637E-3</v>
      </c>
      <c r="O71">
        <f t="shared" si="3"/>
        <v>2.3140140684631653E-3</v>
      </c>
    </row>
    <row r="72" spans="1:15" x14ac:dyDescent="0.45">
      <c r="A72">
        <v>122.06</v>
      </c>
      <c r="B72">
        <v>3.7861000000000001E-3</v>
      </c>
      <c r="C72">
        <v>3.6099000000000001E-3</v>
      </c>
      <c r="D72">
        <v>4.7821000000000001E-3</v>
      </c>
      <c r="E72">
        <v>4.7821000000000001E-3</v>
      </c>
      <c r="F72">
        <v>3.4396999999999997E-4</v>
      </c>
      <c r="G72">
        <v>1.3165E-3</v>
      </c>
      <c r="H72">
        <v>2.4434000000000001E-4</v>
      </c>
      <c r="I72">
        <v>1.1052E-3</v>
      </c>
      <c r="J72">
        <v>1.2522E-3</v>
      </c>
      <c r="K72">
        <v>5.8308999999999998E-4</v>
      </c>
      <c r="L72">
        <v>7.4341999999999995E-4</v>
      </c>
      <c r="N72">
        <f t="shared" si="2"/>
        <v>2.0499018181818181E-3</v>
      </c>
      <c r="O72">
        <f t="shared" si="3"/>
        <v>1.8020307629162064E-3</v>
      </c>
    </row>
    <row r="73" spans="1:15" x14ac:dyDescent="0.45">
      <c r="A73">
        <v>123.85</v>
      </c>
      <c r="B73">
        <v>2.5236E-3</v>
      </c>
      <c r="C73">
        <v>2.6383000000000001E-3</v>
      </c>
      <c r="D73">
        <v>3.1740000000000002E-3</v>
      </c>
      <c r="E73">
        <v>3.1740000000000002E-3</v>
      </c>
      <c r="F73">
        <v>3.3030000000000001E-4</v>
      </c>
      <c r="G73">
        <v>1.2112E-3</v>
      </c>
      <c r="H73">
        <v>2.3504E-4</v>
      </c>
      <c r="I73">
        <v>6.9419000000000002E-4</v>
      </c>
      <c r="J73">
        <v>9.9452000000000004E-4</v>
      </c>
      <c r="K73">
        <v>5.3025000000000001E-4</v>
      </c>
      <c r="L73">
        <v>6.6706999999999997E-4</v>
      </c>
      <c r="N73">
        <f t="shared" si="2"/>
        <v>1.4702245454545455E-3</v>
      </c>
      <c r="O73">
        <f t="shared" si="3"/>
        <v>1.1631439318017666E-3</v>
      </c>
    </row>
    <row r="74" spans="1:15" x14ac:dyDescent="0.45">
      <c r="A74">
        <v>125.65</v>
      </c>
      <c r="B74">
        <v>1.3377E-3</v>
      </c>
      <c r="C74">
        <v>1.4591999999999999E-3</v>
      </c>
      <c r="D74">
        <v>1.5512E-3</v>
      </c>
      <c r="E74">
        <v>1.5512E-3</v>
      </c>
      <c r="F74">
        <v>3.5467000000000002E-4</v>
      </c>
      <c r="G74">
        <v>1.1604E-3</v>
      </c>
      <c r="H74">
        <v>2.1824999999999999E-4</v>
      </c>
      <c r="I74">
        <v>3.9844000000000001E-4</v>
      </c>
      <c r="J74">
        <v>6.198E-4</v>
      </c>
      <c r="K74">
        <v>4.8684999999999999E-4</v>
      </c>
      <c r="L74">
        <v>4.7292999999999999E-4</v>
      </c>
      <c r="N74">
        <f t="shared" si="2"/>
        <v>8.7369454545454552E-4</v>
      </c>
      <c r="O74">
        <f t="shared" si="3"/>
        <v>5.345960415185214E-4</v>
      </c>
    </row>
    <row r="75" spans="1:15" x14ac:dyDescent="0.45">
      <c r="A75">
        <v>127.44</v>
      </c>
      <c r="B75">
        <v>2.7824000000000002E-4</v>
      </c>
      <c r="C75">
        <v>2.9447000000000002E-4</v>
      </c>
      <c r="D75">
        <v>2.9159999999999999E-4</v>
      </c>
      <c r="E75">
        <v>2.9159999999999999E-4</v>
      </c>
      <c r="F75">
        <v>1.7228999999999999E-4</v>
      </c>
      <c r="G75">
        <v>3.2294000000000002E-4</v>
      </c>
      <c r="H75">
        <v>1.3967999999999999E-4</v>
      </c>
      <c r="I75">
        <v>1.1218E-4</v>
      </c>
      <c r="J75">
        <v>1.9304000000000001E-4</v>
      </c>
      <c r="K75">
        <v>2.4184E-4</v>
      </c>
      <c r="L75">
        <v>2.2672E-4</v>
      </c>
      <c r="N75">
        <f t="shared" si="2"/>
        <v>2.3314545454545461E-4</v>
      </c>
      <c r="O75">
        <f t="shared" si="3"/>
        <v>7.0347916723046807E-5</v>
      </c>
    </row>
    <row r="76" spans="1:15" x14ac:dyDescent="0.45">
      <c r="A76">
        <v>129.24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N76">
        <f t="shared" si="2"/>
        <v>0</v>
      </c>
      <c r="O76">
        <f t="shared" si="3"/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S100"/>
  <sheetViews>
    <sheetView topLeftCell="A13" workbookViewId="0">
      <selection activeCell="A18" sqref="A18"/>
    </sheetView>
  </sheetViews>
  <sheetFormatPr defaultRowHeight="14.25" x14ac:dyDescent="0.45"/>
  <cols>
    <col min="1" max="1" width="35.46484375" customWidth="1"/>
  </cols>
  <sheetData>
    <row r="1" spans="1:71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 spans="1:71" x14ac:dyDescent="0.45">
      <c r="A2" t="s">
        <v>70</v>
      </c>
      <c r="B2">
        <v>1.5</v>
      </c>
      <c r="C2">
        <v>2.3085499999999999</v>
      </c>
      <c r="D2">
        <v>-4.7991999999999999</v>
      </c>
      <c r="E2">
        <v>0.35289999999999999</v>
      </c>
      <c r="F2">
        <v>58.9435</v>
      </c>
      <c r="G2">
        <v>0</v>
      </c>
      <c r="H2">
        <v>0</v>
      </c>
      <c r="I2">
        <v>-7.1620199999999995E-2</v>
      </c>
      <c r="J2">
        <v>-1.5012799999999999</v>
      </c>
      <c r="K2">
        <v>3.7900000000000003E-2</v>
      </c>
      <c r="L2">
        <v>5.6796199999999998E-2</v>
      </c>
      <c r="M2">
        <v>0.181835</v>
      </c>
      <c r="N2">
        <v>-9.4883399999999996E-3</v>
      </c>
      <c r="O2">
        <v>-4.9087000000000002E-3</v>
      </c>
      <c r="P2">
        <v>1.8290899999999999E-2</v>
      </c>
      <c r="Q2">
        <v>-2.4604599999999998E-3</v>
      </c>
      <c r="R2">
        <v>-3.8150299999999998E-2</v>
      </c>
      <c r="S2">
        <v>2.8842799999999998E-2</v>
      </c>
      <c r="T2">
        <v>-2.3073400000000001E-2</v>
      </c>
      <c r="U2">
        <v>1.09097E-2</v>
      </c>
      <c r="V2">
        <v>-2.1511300000000001E-2</v>
      </c>
      <c r="W2">
        <v>1.09736E-2</v>
      </c>
      <c r="X2">
        <v>5.0280899999999998E-3</v>
      </c>
      <c r="Y2">
        <v>-7.10606E-3</v>
      </c>
      <c r="Z2">
        <v>-8.9886700000000007E-3</v>
      </c>
      <c r="AA2">
        <v>1.2204599999999999E-2</v>
      </c>
      <c r="AB2">
        <v>-2.8783699999999999E-2</v>
      </c>
      <c r="AC2">
        <v>3.5887900000000001E-3</v>
      </c>
      <c r="AD2">
        <v>4.4896800000000001E-2</v>
      </c>
      <c r="AE2">
        <v>-4.2934100000000003E-2</v>
      </c>
      <c r="AF2">
        <v>7.6658100000000003E-3</v>
      </c>
      <c r="AG2">
        <v>-2.96109E-3</v>
      </c>
      <c r="AH2">
        <v>6.9857799999999996E-3</v>
      </c>
      <c r="AI2">
        <v>-3.8495999999999999E-3</v>
      </c>
      <c r="AJ2">
        <v>8.9196799999999993E-3</v>
      </c>
      <c r="AK2">
        <v>-7.9692099999999991E-3</v>
      </c>
      <c r="AL2">
        <v>9.5539300000000002E-4</v>
      </c>
      <c r="AM2">
        <v>-8.7436100000000004E-4</v>
      </c>
      <c r="AN2">
        <v>4.3799800000000003E-3</v>
      </c>
      <c r="AO2">
        <v>5.5525599999999998E-3</v>
      </c>
      <c r="AP2">
        <v>4.4026899999999999E-3</v>
      </c>
      <c r="AQ2">
        <v>-5.1279000000000003E-3</v>
      </c>
      <c r="AR2">
        <v>6.4377100000000001E-3</v>
      </c>
      <c r="AS2">
        <v>-4.18181E-4</v>
      </c>
      <c r="AT2">
        <v>-1.2826199999999999E-2</v>
      </c>
      <c r="AU2">
        <v>1.38438E-2</v>
      </c>
      <c r="AV2">
        <v>-1.85574E-3</v>
      </c>
      <c r="AW2" s="1">
        <v>5.0470000000000003E-5</v>
      </c>
      <c r="AX2">
        <v>-1.44604E-3</v>
      </c>
      <c r="AY2">
        <v>9.6927999999999999E-4</v>
      </c>
      <c r="AZ2">
        <v>-7.4977900000000001E-4</v>
      </c>
      <c r="BA2">
        <v>3.3006000000000002E-4</v>
      </c>
      <c r="BB2">
        <v>-8.6044699999999997E-4</v>
      </c>
      <c r="BC2">
        <v>5.8246199999999995E-4</v>
      </c>
      <c r="BD2">
        <v>-2.6428600000000002E-4</v>
      </c>
      <c r="BE2">
        <v>2.4306100000000001E-4</v>
      </c>
      <c r="BF2">
        <v>-5.1169400000000004E-4</v>
      </c>
      <c r="BG2">
        <v>-4.1811600000000001E-4</v>
      </c>
      <c r="BH2">
        <v>5.2323199999999999E-4</v>
      </c>
      <c r="BI2">
        <v>1.6537E-4</v>
      </c>
      <c r="BJ2">
        <v>-4.6837799999999998E-4</v>
      </c>
      <c r="BK2">
        <v>4.8805700000000002E-4</v>
      </c>
      <c r="BL2">
        <v>-4.4663800000000002E-4</v>
      </c>
      <c r="BM2" s="1">
        <v>1.9327E-5</v>
      </c>
      <c r="BN2">
        <v>1.12773E-3</v>
      </c>
      <c r="BO2">
        <v>-1.3083000000000001E-3</v>
      </c>
      <c r="BP2">
        <v>2.45603E-4</v>
      </c>
      <c r="BQ2" s="1">
        <v>-4.3757700000000003E-5</v>
      </c>
      <c r="BR2">
        <v>1.8087800000000001E-4</v>
      </c>
      <c r="BS2">
        <v>2.6515499999999999E-4</v>
      </c>
    </row>
    <row r="3" spans="1:71" x14ac:dyDescent="0.45">
      <c r="A3" t="s">
        <v>71</v>
      </c>
      <c r="B3">
        <v>2</v>
      </c>
      <c r="C3">
        <v>2.3085499999999999</v>
      </c>
      <c r="D3">
        <v>-4.67</v>
      </c>
      <c r="E3">
        <v>0.2467</v>
      </c>
      <c r="F3">
        <v>55.670299999999997</v>
      </c>
      <c r="G3">
        <v>0</v>
      </c>
      <c r="H3">
        <v>0</v>
      </c>
      <c r="I3">
        <v>-9.3817700000000004E-2</v>
      </c>
      <c r="J3">
        <v>-2.6249899999999999</v>
      </c>
      <c r="K3">
        <v>3.6654699999999998E-2</v>
      </c>
      <c r="L3">
        <v>0.14117399999999999</v>
      </c>
      <c r="M3">
        <v>0.31930999999999998</v>
      </c>
      <c r="N3">
        <v>1.5813799999999999E-2</v>
      </c>
      <c r="O3">
        <v>-6.8598500000000007E-2</v>
      </c>
      <c r="P3">
        <v>-6.31467E-2</v>
      </c>
      <c r="Q3">
        <v>2.2018300000000001E-2</v>
      </c>
      <c r="R3">
        <v>1.4050399999999999E-2</v>
      </c>
      <c r="S3">
        <v>-2.0608900000000001E-3</v>
      </c>
      <c r="T3">
        <v>-1.09347E-2</v>
      </c>
      <c r="U3">
        <v>-3.6763199999999998E-3</v>
      </c>
      <c r="V3">
        <v>1.3603000000000001E-2</v>
      </c>
      <c r="W3">
        <v>-6.8557699999999999E-2</v>
      </c>
      <c r="X3">
        <v>1.25757E-2</v>
      </c>
      <c r="Y3">
        <v>-2.2027999999999999E-2</v>
      </c>
      <c r="Z3">
        <v>3.0960800000000002E-3</v>
      </c>
      <c r="AA3">
        <v>-1.7718500000000002E-2</v>
      </c>
      <c r="AB3">
        <v>-2.20868E-2</v>
      </c>
      <c r="AC3">
        <v>9.4034700000000006E-3</v>
      </c>
      <c r="AD3">
        <v>1.8952199999999999E-2</v>
      </c>
      <c r="AE3">
        <v>-6.12635E-3</v>
      </c>
      <c r="AF3">
        <v>2.49553E-2</v>
      </c>
      <c r="AG3">
        <v>-2.3186100000000001E-2</v>
      </c>
      <c r="AH3">
        <v>1.3192799999999999E-2</v>
      </c>
      <c r="AI3">
        <v>-1.1602899999999999E-2</v>
      </c>
      <c r="AJ3">
        <v>2.17719E-2</v>
      </c>
      <c r="AK3">
        <v>-2.9095900000000001E-2</v>
      </c>
      <c r="AL3">
        <v>-6.7858099999999998E-3</v>
      </c>
      <c r="AM3">
        <v>6.2245399999999998E-3</v>
      </c>
      <c r="AN3">
        <v>6.1202899999999996E-3</v>
      </c>
      <c r="AO3">
        <v>1.97897E-2</v>
      </c>
      <c r="AP3">
        <v>7.7674500000000004E-3</v>
      </c>
      <c r="AQ3">
        <v>-1.3417800000000001E-2</v>
      </c>
      <c r="AR3">
        <v>2.96996E-2</v>
      </c>
      <c r="AS3">
        <v>-2.72324E-3</v>
      </c>
      <c r="AT3">
        <v>-4.06643E-2</v>
      </c>
      <c r="AU3">
        <v>3.6281000000000001E-2</v>
      </c>
      <c r="AV3">
        <v>4.1077399999999998E-4</v>
      </c>
      <c r="AW3">
        <v>-2.9300300000000001E-3</v>
      </c>
      <c r="AX3">
        <v>-5.8746099999999995E-4</v>
      </c>
      <c r="AY3">
        <v>1.2936700000000001E-2</v>
      </c>
      <c r="AZ3">
        <v>-1.0026999999999999E-2</v>
      </c>
      <c r="BA3">
        <v>4.46957E-3</v>
      </c>
      <c r="BB3">
        <v>-1.1520000000000001E-2</v>
      </c>
      <c r="BC3">
        <v>7.8142300000000001E-3</v>
      </c>
      <c r="BD3">
        <v>-3.4344900000000001E-3</v>
      </c>
      <c r="BE3">
        <v>3.1596800000000002E-3</v>
      </c>
      <c r="BF3">
        <v>-6.7601900000000001E-3</v>
      </c>
      <c r="BG3">
        <v>-5.5781299999999997E-3</v>
      </c>
      <c r="BH3">
        <v>6.9820899999999998E-3</v>
      </c>
      <c r="BI3">
        <v>2.9665099999999999E-3</v>
      </c>
      <c r="BJ3">
        <v>-8.2955800000000003E-3</v>
      </c>
      <c r="BK3">
        <v>8.5889599999999997E-3</v>
      </c>
      <c r="BL3">
        <v>-7.8441099999999996E-3</v>
      </c>
      <c r="BM3">
        <v>3.2433000000000001E-4</v>
      </c>
      <c r="BN3">
        <v>1.96554E-2</v>
      </c>
      <c r="BO3">
        <v>-2.26675E-2</v>
      </c>
      <c r="BP3">
        <v>4.1131099999999997E-3</v>
      </c>
      <c r="BQ3">
        <v>-5.8150900000000002E-4</v>
      </c>
      <c r="BR3">
        <v>3.09939E-3</v>
      </c>
      <c r="BS3">
        <v>4.8962199999999997E-3</v>
      </c>
    </row>
    <row r="4" spans="1:71" x14ac:dyDescent="0.45">
      <c r="A4" t="s">
        <v>72</v>
      </c>
      <c r="B4">
        <v>2.3085499999999999</v>
      </c>
      <c r="C4">
        <v>2.3085499999999999</v>
      </c>
      <c r="D4">
        <v>-4.4821999999999997</v>
      </c>
      <c r="E4">
        <v>0.38100000000000001</v>
      </c>
      <c r="F4">
        <v>9.5897000000000006</v>
      </c>
      <c r="G4">
        <v>0</v>
      </c>
      <c r="H4">
        <v>0</v>
      </c>
      <c r="I4">
        <v>-6.8084900000000004E-2</v>
      </c>
      <c r="J4">
        <v>-3.30131</v>
      </c>
      <c r="K4">
        <v>-0.195739</v>
      </c>
      <c r="L4">
        <v>0.201626</v>
      </c>
      <c r="M4">
        <v>0.263407</v>
      </c>
      <c r="N4">
        <v>-4.1956300000000002E-2</v>
      </c>
      <c r="O4">
        <v>-7.0829299999999998E-2</v>
      </c>
      <c r="P4">
        <v>-0.109251</v>
      </c>
      <c r="Q4">
        <v>5.4853699999999998E-2</v>
      </c>
      <c r="R4">
        <v>0.201626</v>
      </c>
      <c r="S4">
        <v>-0.25034000000000001</v>
      </c>
      <c r="T4">
        <v>0.172876</v>
      </c>
      <c r="U4">
        <v>-3.3368199999999999E-3</v>
      </c>
      <c r="V4">
        <v>-2.1174399999999999E-2</v>
      </c>
      <c r="W4">
        <v>-0.17479900000000001</v>
      </c>
      <c r="X4">
        <v>-5.1438900000000003E-2</v>
      </c>
      <c r="Y4">
        <v>2.5829000000000001E-2</v>
      </c>
      <c r="Z4">
        <v>-5.3788099999999998E-2</v>
      </c>
      <c r="AA4">
        <v>3.2045799999999999E-2</v>
      </c>
      <c r="AB4">
        <v>-1.09652E-2</v>
      </c>
      <c r="AC4">
        <v>1.12479E-2</v>
      </c>
      <c r="AD4">
        <v>0.151731</v>
      </c>
      <c r="AE4">
        <v>-0.203957</v>
      </c>
      <c r="AF4">
        <v>0.13688400000000001</v>
      </c>
      <c r="AG4">
        <v>-8.36393E-2</v>
      </c>
      <c r="AH4">
        <v>-4.5412399999999999E-2</v>
      </c>
      <c r="AI4">
        <v>4.6588300000000001E-3</v>
      </c>
      <c r="AJ4">
        <v>-3.4114400000000003E-2</v>
      </c>
      <c r="AK4">
        <v>-1.5961099999999999E-2</v>
      </c>
      <c r="AL4">
        <v>-4.6398399999999999E-2</v>
      </c>
      <c r="AM4">
        <v>4.2633699999999997E-2</v>
      </c>
      <c r="AN4">
        <v>-3.8166199999999997E-2</v>
      </c>
      <c r="AO4">
        <v>8.7691399999999999E-3</v>
      </c>
      <c r="AP4">
        <v>-6.1972600000000003E-2</v>
      </c>
      <c r="AQ4">
        <v>4.7210000000000002E-2</v>
      </c>
      <c r="AR4">
        <v>1.18215E-2</v>
      </c>
      <c r="AS4">
        <v>-5.1753299999999997E-3</v>
      </c>
      <c r="AT4">
        <v>7.6493599999999995E-2</v>
      </c>
      <c r="AU4">
        <v>-0.121684</v>
      </c>
      <c r="AV4">
        <v>4.4025000000000002E-2</v>
      </c>
      <c r="AW4">
        <v>-1.52046E-2</v>
      </c>
      <c r="AX4">
        <v>3.03637E-2</v>
      </c>
      <c r="AY4">
        <v>4.7071799999999997E-2</v>
      </c>
      <c r="AZ4">
        <v>-3.6491700000000002E-2</v>
      </c>
      <c r="BA4">
        <v>1.6287300000000001E-2</v>
      </c>
      <c r="BB4">
        <v>-4.1926499999999998E-2</v>
      </c>
      <c r="BC4">
        <v>2.8435200000000001E-2</v>
      </c>
      <c r="BD4">
        <v>-1.2492E-2</v>
      </c>
      <c r="BE4">
        <v>1.14945E-2</v>
      </c>
      <c r="BF4">
        <v>-2.4598100000000001E-2</v>
      </c>
      <c r="BG4">
        <v>-2.0286200000000001E-2</v>
      </c>
      <c r="BH4">
        <v>2.5398E-2</v>
      </c>
      <c r="BI4">
        <v>1.2467900000000001E-2</v>
      </c>
      <c r="BJ4">
        <v>-3.48305E-2</v>
      </c>
      <c r="BK4">
        <v>3.6049699999999997E-2</v>
      </c>
      <c r="BL4">
        <v>-3.2933700000000003E-2</v>
      </c>
      <c r="BM4">
        <v>1.3799800000000001E-3</v>
      </c>
      <c r="BN4">
        <v>8.2428699999999994E-2</v>
      </c>
      <c r="BO4">
        <v>-9.5053200000000004E-2</v>
      </c>
      <c r="BP4">
        <v>1.72275E-2</v>
      </c>
      <c r="BQ4">
        <v>-2.41319E-3</v>
      </c>
      <c r="BR4">
        <v>1.2977799999999999E-2</v>
      </c>
      <c r="BS4">
        <v>2.0582099999999999E-2</v>
      </c>
    </row>
    <row r="5" spans="1:71" x14ac:dyDescent="0.45">
      <c r="A5" t="s">
        <v>73</v>
      </c>
      <c r="B5">
        <v>1.5</v>
      </c>
      <c r="C5">
        <v>2.4033099999999998</v>
      </c>
      <c r="D5">
        <v>-5.0888999999999998</v>
      </c>
      <c r="E5">
        <v>0.58420000000000005</v>
      </c>
      <c r="F5">
        <v>66.764399999999995</v>
      </c>
      <c r="G5">
        <v>0</v>
      </c>
      <c r="H5">
        <v>0</v>
      </c>
      <c r="I5">
        <v>-9.7271999999999997E-2</v>
      </c>
      <c r="J5">
        <v>-1.55779</v>
      </c>
      <c r="K5">
        <v>9.2400599999999999E-2</v>
      </c>
      <c r="L5">
        <v>7.4944700000000003E-2</v>
      </c>
      <c r="M5">
        <v>0.17799499999999999</v>
      </c>
      <c r="N5">
        <v>5.4735000000000001E-3</v>
      </c>
      <c r="O5">
        <v>-2.4732400000000002E-2</v>
      </c>
      <c r="P5">
        <v>1.5885099999999999E-2</v>
      </c>
      <c r="Q5">
        <v>5.5455399999999998E-3</v>
      </c>
      <c r="R5">
        <v>3.4848999999999998E-2</v>
      </c>
      <c r="S5">
        <v>3.1070899999999999E-2</v>
      </c>
      <c r="T5">
        <v>2.70234E-2</v>
      </c>
      <c r="U5">
        <v>2.31482E-3</v>
      </c>
      <c r="V5">
        <v>-2.9323399999999999E-2</v>
      </c>
      <c r="W5">
        <v>-2.5980899999999999E-3</v>
      </c>
      <c r="X5">
        <v>-2.80555E-3</v>
      </c>
      <c r="Y5">
        <v>-1.07221E-2</v>
      </c>
      <c r="Z5">
        <v>-1.64317E-2</v>
      </c>
      <c r="AA5">
        <v>1.18543E-2</v>
      </c>
      <c r="AB5">
        <v>-9.6685399999999998E-3</v>
      </c>
      <c r="AC5">
        <v>-1.32724E-2</v>
      </c>
      <c r="AD5">
        <v>1.14208E-2</v>
      </c>
      <c r="AE5">
        <v>-2.49284E-2</v>
      </c>
      <c r="AF5">
        <v>-1.11018E-2</v>
      </c>
      <c r="AG5">
        <v>-6.0144999999999999E-3</v>
      </c>
      <c r="AH5">
        <v>4.7823600000000003E-3</v>
      </c>
      <c r="AI5">
        <v>-3.0482999999999999E-3</v>
      </c>
      <c r="AJ5">
        <v>7.01579E-3</v>
      </c>
      <c r="AK5">
        <v>-4.9082900000000003E-4</v>
      </c>
      <c r="AL5">
        <v>1.3556499999999999E-3</v>
      </c>
      <c r="AM5">
        <v>1.63299E-3</v>
      </c>
      <c r="AN5">
        <v>5.2348200000000003E-3</v>
      </c>
      <c r="AO5">
        <v>2.6765199999999999E-3</v>
      </c>
      <c r="AP5">
        <v>-4.3554099999999997E-3</v>
      </c>
      <c r="AQ5">
        <v>-1.5879900000000001E-3</v>
      </c>
      <c r="AR5">
        <v>1.02224E-3</v>
      </c>
      <c r="AS5">
        <v>4.1669599999999999E-3</v>
      </c>
      <c r="AT5">
        <v>-4.55413E-3</v>
      </c>
      <c r="AU5">
        <v>6.10197E-3</v>
      </c>
      <c r="AV5">
        <v>2.6434900000000001E-3</v>
      </c>
      <c r="AW5">
        <v>7.9305499999999998E-4</v>
      </c>
      <c r="AX5">
        <v>-7.5022999999999995E-4</v>
      </c>
      <c r="AY5">
        <v>4.24564E-4</v>
      </c>
      <c r="AZ5">
        <v>-3.3155100000000002E-4</v>
      </c>
      <c r="BA5">
        <v>2.4792400000000001E-4</v>
      </c>
      <c r="BB5">
        <v>-4.33492E-4</v>
      </c>
      <c r="BC5">
        <v>-3.1636000000000001E-4</v>
      </c>
      <c r="BD5">
        <v>-2.7053999999999999E-4</v>
      </c>
      <c r="BE5" s="1">
        <v>1.4706600000000001E-5</v>
      </c>
      <c r="BF5">
        <v>-5.5596200000000001E-4</v>
      </c>
      <c r="BG5">
        <v>-1.77682E-4</v>
      </c>
      <c r="BH5">
        <v>5.7932899999999996E-4</v>
      </c>
      <c r="BI5" s="1">
        <v>-2.8773E-5</v>
      </c>
      <c r="BJ5">
        <v>2.65345E-4</v>
      </c>
      <c r="BK5" s="1">
        <v>5.6819800000000001E-5</v>
      </c>
      <c r="BL5" s="1">
        <v>-5.5145400000000002E-5</v>
      </c>
      <c r="BM5">
        <v>-2.92775E-4</v>
      </c>
      <c r="BN5">
        <v>3.8333200000000001E-4</v>
      </c>
      <c r="BO5">
        <v>-4.71182E-4</v>
      </c>
      <c r="BP5">
        <v>-1.7053000000000001E-4</v>
      </c>
      <c r="BQ5" s="1">
        <v>-5.1551999999999997E-5</v>
      </c>
      <c r="BR5">
        <v>1.44146E-4</v>
      </c>
      <c r="BS5">
        <v>-2.2287899999999999E-4</v>
      </c>
    </row>
    <row r="6" spans="1:71" x14ac:dyDescent="0.45">
      <c r="A6" t="s">
        <v>74</v>
      </c>
      <c r="B6">
        <v>2</v>
      </c>
      <c r="C6">
        <v>2.4033099999999998</v>
      </c>
      <c r="D6">
        <v>-4.7842000000000002</v>
      </c>
      <c r="E6">
        <v>0.57289999999999996</v>
      </c>
      <c r="F6">
        <v>66.850899999999996</v>
      </c>
      <c r="G6">
        <v>0</v>
      </c>
      <c r="H6">
        <v>0</v>
      </c>
      <c r="I6">
        <v>-0.16909299999999999</v>
      </c>
      <c r="J6">
        <v>-2.5967799999999999</v>
      </c>
      <c r="K6">
        <v>0.16159899999999999</v>
      </c>
      <c r="L6">
        <v>0.11189</v>
      </c>
      <c r="M6">
        <v>0.32606299999999999</v>
      </c>
      <c r="N6">
        <v>-5.2755399999999996E-3</v>
      </c>
      <c r="O6">
        <v>-8.9382199999999995E-2</v>
      </c>
      <c r="P6">
        <v>-3.8526999999999999E-2</v>
      </c>
      <c r="Q6">
        <v>1.6240500000000001E-2</v>
      </c>
      <c r="R6">
        <v>8.6888199999999999E-2</v>
      </c>
      <c r="S6">
        <v>3.04536E-3</v>
      </c>
      <c r="T6">
        <v>4.9779700000000003E-2</v>
      </c>
      <c r="U6">
        <v>-3.11705E-2</v>
      </c>
      <c r="V6">
        <v>-1.37451E-2</v>
      </c>
      <c r="W6">
        <v>-5.8085499999999998E-2</v>
      </c>
      <c r="X6">
        <v>-1.19305E-2</v>
      </c>
      <c r="Y6">
        <v>-6.5996300000000004E-3</v>
      </c>
      <c r="Z6">
        <v>-1.39211E-2</v>
      </c>
      <c r="AA6">
        <v>2.20862E-2</v>
      </c>
      <c r="AB6">
        <v>-2.9141500000000001E-2</v>
      </c>
      <c r="AC6">
        <v>1.5008199999999999E-2</v>
      </c>
      <c r="AD6">
        <v>-2.1998299999999998E-2</v>
      </c>
      <c r="AE6">
        <v>-1.6695499999999999E-2</v>
      </c>
      <c r="AF6">
        <v>-2.44875E-3</v>
      </c>
      <c r="AG6">
        <v>-1.6051900000000001E-2</v>
      </c>
      <c r="AH6">
        <v>1.8569200000000001E-2</v>
      </c>
      <c r="AI6">
        <v>-9.9053800000000001E-3</v>
      </c>
      <c r="AJ6">
        <v>2.99788E-2</v>
      </c>
      <c r="AK6">
        <v>-2.0200300000000001E-2</v>
      </c>
      <c r="AL6">
        <v>-4.0200599999999998E-3</v>
      </c>
      <c r="AM6">
        <v>1.30539E-2</v>
      </c>
      <c r="AN6">
        <v>1.01978E-2</v>
      </c>
      <c r="AO6">
        <v>1.08118E-2</v>
      </c>
      <c r="AP6">
        <v>-2.2990900000000002E-2</v>
      </c>
      <c r="AQ6">
        <v>-1.1444299999999999E-2</v>
      </c>
      <c r="AR6">
        <v>5.9222399999999996E-3</v>
      </c>
      <c r="AS6">
        <v>1.8867999999999999E-2</v>
      </c>
      <c r="AT6">
        <v>-1.5946499999999999E-2</v>
      </c>
      <c r="AU6">
        <v>2.4444E-2</v>
      </c>
      <c r="AV6">
        <v>1.32982E-2</v>
      </c>
      <c r="AW6">
        <v>3.9442100000000001E-3</v>
      </c>
      <c r="AX6">
        <v>3.6385100000000002E-3</v>
      </c>
      <c r="AY6">
        <v>5.6403800000000004E-3</v>
      </c>
      <c r="AZ6">
        <v>-4.4080999999999999E-3</v>
      </c>
      <c r="BA6">
        <v>3.2928599999999999E-3</v>
      </c>
      <c r="BB6">
        <v>-5.7567699999999996E-3</v>
      </c>
      <c r="BC6">
        <v>-4.2117600000000002E-3</v>
      </c>
      <c r="BD6">
        <v>-3.58815E-3</v>
      </c>
      <c r="BE6">
        <v>2.00168E-4</v>
      </c>
      <c r="BF6">
        <v>-7.38326E-3</v>
      </c>
      <c r="BG6">
        <v>-2.3813200000000001E-3</v>
      </c>
      <c r="BH6">
        <v>7.7198600000000003E-3</v>
      </c>
      <c r="BI6">
        <v>-5.1577999999999997E-4</v>
      </c>
      <c r="BJ6">
        <v>4.7163200000000004E-3</v>
      </c>
      <c r="BK6">
        <v>1.0005000000000001E-3</v>
      </c>
      <c r="BL6">
        <v>-9.9930200000000009E-4</v>
      </c>
      <c r="BM6">
        <v>-5.1519799999999996E-3</v>
      </c>
      <c r="BN6">
        <v>6.8253000000000003E-3</v>
      </c>
      <c r="BO6">
        <v>-8.3350400000000002E-3</v>
      </c>
      <c r="BP6">
        <v>-3.0579399999999999E-3</v>
      </c>
      <c r="BQ6">
        <v>-9.0260199999999996E-4</v>
      </c>
      <c r="BR6">
        <v>2.5596E-3</v>
      </c>
      <c r="BS6">
        <v>-3.9592400000000002E-3</v>
      </c>
    </row>
    <row r="7" spans="1:71" x14ac:dyDescent="0.45">
      <c r="A7" t="s">
        <v>75</v>
      </c>
      <c r="B7">
        <v>2.4033099999999998</v>
      </c>
      <c r="C7">
        <v>2.4033099999999998</v>
      </c>
      <c r="D7">
        <v>-4.4196</v>
      </c>
      <c r="E7">
        <v>0.20860000000000001</v>
      </c>
      <c r="F7">
        <v>82.501400000000004</v>
      </c>
      <c r="G7">
        <v>0</v>
      </c>
      <c r="H7">
        <v>0</v>
      </c>
      <c r="I7">
        <v>-3.1825600000000002E-2</v>
      </c>
      <c r="J7">
        <v>-3.59754</v>
      </c>
      <c r="K7">
        <v>0.118797</v>
      </c>
      <c r="L7">
        <v>0.281551</v>
      </c>
      <c r="M7">
        <v>-1.9840300000000002E-2</v>
      </c>
      <c r="N7">
        <v>-0.219778</v>
      </c>
      <c r="O7">
        <v>-2.80808E-2</v>
      </c>
      <c r="P7">
        <v>-0.19239899999999999</v>
      </c>
      <c r="Q7">
        <v>0.15995899999999999</v>
      </c>
      <c r="R7">
        <v>0.15820200000000001</v>
      </c>
      <c r="S7">
        <v>-0.118321</v>
      </c>
      <c r="T7">
        <v>0.152087</v>
      </c>
      <c r="U7">
        <v>-6.9153699999999999E-2</v>
      </c>
      <c r="V7">
        <v>4.7730500000000002E-2</v>
      </c>
      <c r="W7">
        <v>-0.40981400000000001</v>
      </c>
      <c r="X7">
        <v>-0.15348200000000001</v>
      </c>
      <c r="Y7">
        <v>8.9137999999999995E-2</v>
      </c>
      <c r="Z7">
        <v>-0.146957</v>
      </c>
      <c r="AA7">
        <v>-1.71223E-2</v>
      </c>
      <c r="AB7">
        <v>-6.2644500000000006E-2</v>
      </c>
      <c r="AC7">
        <v>5.0755500000000002E-2</v>
      </c>
      <c r="AD7">
        <v>2.2142200000000001E-2</v>
      </c>
      <c r="AE7">
        <v>-0.10535</v>
      </c>
      <c r="AF7">
        <v>1.77457E-2</v>
      </c>
      <c r="AG7">
        <v>-4.0172100000000002E-2</v>
      </c>
      <c r="AH7">
        <v>3.7577399999999999E-3</v>
      </c>
      <c r="AI7">
        <v>1.1594999999999999E-2</v>
      </c>
      <c r="AJ7">
        <v>2.5604600000000002E-2</v>
      </c>
      <c r="AK7">
        <v>-0.13347500000000001</v>
      </c>
      <c r="AL7">
        <v>-6.6051399999999996E-2</v>
      </c>
      <c r="AM7">
        <v>5.0050799999999999E-2</v>
      </c>
      <c r="AN7">
        <v>-6.9147500000000001E-2</v>
      </c>
      <c r="AO7">
        <v>4.9164500000000002E-3</v>
      </c>
      <c r="AP7">
        <v>-9.3639799999999992E-3</v>
      </c>
      <c r="AQ7">
        <v>-3.0526299999999999E-2</v>
      </c>
      <c r="AR7">
        <v>6.5477900000000004E-3</v>
      </c>
      <c r="AS7">
        <v>-1.6934399999999999E-2</v>
      </c>
      <c r="AT7">
        <v>6.1594099999999999E-2</v>
      </c>
      <c r="AU7">
        <v>-5.3643700000000002E-2</v>
      </c>
      <c r="AV7">
        <v>-1.1013900000000001E-3</v>
      </c>
      <c r="AW7" s="1">
        <v>-9.1728999999999999E-6</v>
      </c>
      <c r="AX7">
        <v>6.4806000000000002E-2</v>
      </c>
      <c r="AY7">
        <v>2.9493100000000001E-2</v>
      </c>
      <c r="AZ7">
        <v>-2.30514E-2</v>
      </c>
      <c r="BA7">
        <v>1.7253000000000001E-2</v>
      </c>
      <c r="BB7">
        <v>-3.0117499999999998E-2</v>
      </c>
      <c r="BC7">
        <v>-2.1963799999999999E-2</v>
      </c>
      <c r="BD7">
        <v>-1.8708700000000002E-2</v>
      </c>
      <c r="BE7">
        <v>1.0041900000000001E-3</v>
      </c>
      <c r="BF7">
        <v>-3.8549100000000003E-2</v>
      </c>
      <c r="BG7">
        <v>-1.24318E-2</v>
      </c>
      <c r="BH7">
        <v>4.0332800000000002E-2</v>
      </c>
      <c r="BI7">
        <v>-3.2529400000000002E-3</v>
      </c>
      <c r="BJ7">
        <v>2.9608499999999999E-2</v>
      </c>
      <c r="BK7">
        <v>6.2924499999999998E-3</v>
      </c>
      <c r="BL7">
        <v>-6.2878400000000003E-3</v>
      </c>
      <c r="BM7">
        <v>-3.2349799999999998E-2</v>
      </c>
      <c r="BN7">
        <v>4.2845000000000001E-2</v>
      </c>
      <c r="BO7">
        <v>-5.2266699999999999E-2</v>
      </c>
      <c r="BP7">
        <v>-1.92804E-2</v>
      </c>
      <c r="BQ7">
        <v>-5.6118699999999997E-3</v>
      </c>
      <c r="BR7">
        <v>1.6018399999999999E-2</v>
      </c>
      <c r="BS7">
        <v>-2.4809500000000002E-2</v>
      </c>
    </row>
    <row r="8" spans="1:71" x14ac:dyDescent="0.45">
      <c r="A8" t="s">
        <v>76</v>
      </c>
      <c r="B8">
        <v>1.5</v>
      </c>
      <c r="C8">
        <v>2.3238799999999999</v>
      </c>
      <c r="D8">
        <v>-4.7892999999999999</v>
      </c>
      <c r="E8">
        <v>0.39</v>
      </c>
      <c r="F8">
        <v>64.4482</v>
      </c>
      <c r="G8">
        <v>0</v>
      </c>
      <c r="H8">
        <v>0</v>
      </c>
      <c r="I8">
        <v>-6.9709999999999994E-2</v>
      </c>
      <c r="J8">
        <v>-1.4920500000000001</v>
      </c>
      <c r="K8">
        <v>5.6241699999999999E-2</v>
      </c>
      <c r="L8">
        <v>3.00921E-2</v>
      </c>
      <c r="M8">
        <v>0.172406</v>
      </c>
      <c r="N8">
        <v>-1.40527E-2</v>
      </c>
      <c r="O8">
        <v>-2.45218E-2</v>
      </c>
      <c r="P8">
        <v>-1.37456E-2</v>
      </c>
      <c r="Q8">
        <v>1.8968499999999999E-2</v>
      </c>
      <c r="R8">
        <v>-4.1176199999999998E-3</v>
      </c>
      <c r="S8">
        <v>6.0242300000000002E-3</v>
      </c>
      <c r="T8">
        <v>-4.0232000000000002E-3</v>
      </c>
      <c r="U8">
        <v>1.92389E-2</v>
      </c>
      <c r="V8">
        <v>5.79745E-3</v>
      </c>
      <c r="W8">
        <v>-1.39387E-2</v>
      </c>
      <c r="X8">
        <v>9.3810999999999999E-3</v>
      </c>
      <c r="Y8">
        <v>-1.0016599999999999E-3</v>
      </c>
      <c r="Z8">
        <v>3.7383300000000001E-2</v>
      </c>
      <c r="AA8">
        <v>1.51661E-2</v>
      </c>
      <c r="AB8">
        <v>-1.9312999999999999E-3</v>
      </c>
      <c r="AC8">
        <v>-1.19483E-2</v>
      </c>
      <c r="AD8">
        <v>4.2868499999999997E-2</v>
      </c>
      <c r="AE8">
        <v>-1.88101E-2</v>
      </c>
      <c r="AF8">
        <v>2.4174600000000002E-3</v>
      </c>
      <c r="AG8">
        <v>-1.38675E-2</v>
      </c>
      <c r="AH8">
        <v>7.4274400000000004E-3</v>
      </c>
      <c r="AI8">
        <v>-4.5170399999999999E-3</v>
      </c>
      <c r="AJ8">
        <v>-4.1486700000000002E-4</v>
      </c>
      <c r="AK8">
        <v>2.48832E-3</v>
      </c>
      <c r="AL8">
        <v>-1.5192700000000001E-3</v>
      </c>
      <c r="AM8">
        <v>1.0679000000000001E-3</v>
      </c>
      <c r="AN8">
        <v>-9.5113699999999999E-3</v>
      </c>
      <c r="AO8">
        <v>6.9467599999999997E-3</v>
      </c>
      <c r="AP8">
        <v>-2.1707300000000001E-3</v>
      </c>
      <c r="AQ8">
        <v>-4.4749100000000003E-3</v>
      </c>
      <c r="AR8">
        <v>7.3170899999999998E-4</v>
      </c>
      <c r="AS8">
        <v>3.7397400000000001E-3</v>
      </c>
      <c r="AT8">
        <v>-1.27113E-2</v>
      </c>
      <c r="AU8">
        <v>7.0202199999999998E-3</v>
      </c>
      <c r="AV8" s="1">
        <v>-2.50629E-5</v>
      </c>
      <c r="AW8">
        <v>1.66264E-3</v>
      </c>
      <c r="AX8">
        <v>-2.7885000000000002E-3</v>
      </c>
      <c r="AY8">
        <v>1.13675E-4</v>
      </c>
      <c r="AZ8">
        <v>-4.9425800000000002E-4</v>
      </c>
      <c r="BA8">
        <v>2.8087799999999998E-4</v>
      </c>
      <c r="BB8">
        <v>1.16836E-4</v>
      </c>
      <c r="BC8">
        <v>-5.2336799999999997E-4</v>
      </c>
      <c r="BD8" s="1">
        <v>3.18585E-5</v>
      </c>
      <c r="BE8">
        <v>-1.8662799999999999E-4</v>
      </c>
      <c r="BF8">
        <v>7.5817300000000001E-4</v>
      </c>
      <c r="BG8">
        <v>-5.3348899999999995E-4</v>
      </c>
      <c r="BH8">
        <v>-2.5098600000000003E-4</v>
      </c>
      <c r="BI8">
        <v>4.4577899999999999E-4</v>
      </c>
      <c r="BJ8" s="1">
        <v>6.9484800000000003E-5</v>
      </c>
      <c r="BK8">
        <v>3.8286599999999999E-4</v>
      </c>
      <c r="BL8" s="1">
        <v>-9.2182700000000001E-5</v>
      </c>
      <c r="BM8">
        <v>-2.9046999999999998E-4</v>
      </c>
      <c r="BN8">
        <v>1.0569500000000001E-3</v>
      </c>
      <c r="BO8">
        <v>-6.9833299999999998E-4</v>
      </c>
      <c r="BP8" s="1">
        <v>2.44293E-5</v>
      </c>
      <c r="BQ8" s="1">
        <v>-8.4836800000000001E-5</v>
      </c>
      <c r="BR8">
        <v>1.48276E-4</v>
      </c>
      <c r="BS8" s="1">
        <v>-1.8807499999999999E-5</v>
      </c>
    </row>
    <row r="9" spans="1:71" x14ac:dyDescent="0.45">
      <c r="A9" t="s">
        <v>77</v>
      </c>
      <c r="B9">
        <v>2</v>
      </c>
      <c r="C9">
        <v>2.3238799999999999</v>
      </c>
      <c r="D9">
        <v>-4.4325999999999999</v>
      </c>
      <c r="E9">
        <v>0.25700000000000001</v>
      </c>
      <c r="F9">
        <v>73.674099999999996</v>
      </c>
      <c r="G9">
        <v>0</v>
      </c>
      <c r="H9">
        <v>0</v>
      </c>
      <c r="I9">
        <v>-5.6601800000000001E-2</v>
      </c>
      <c r="J9">
        <v>-2.4849800000000002</v>
      </c>
      <c r="K9">
        <v>8.8329599999999994E-2</v>
      </c>
      <c r="L9">
        <v>0.12723799999999999</v>
      </c>
      <c r="M9">
        <v>0.29118899999999998</v>
      </c>
      <c r="N9">
        <v>-2.0999600000000001E-3</v>
      </c>
      <c r="O9">
        <v>-5.7252600000000001E-2</v>
      </c>
      <c r="P9">
        <v>-5.07395E-2</v>
      </c>
      <c r="Q9">
        <v>4.9462100000000002E-2</v>
      </c>
      <c r="R9">
        <v>7.6909000000000005E-2</v>
      </c>
      <c r="S9">
        <v>3.9259400000000002E-3</v>
      </c>
      <c r="T9">
        <v>2.83634E-2</v>
      </c>
      <c r="U9">
        <v>1.0583E-2</v>
      </c>
      <c r="V9">
        <v>2.83482E-2</v>
      </c>
      <c r="W9">
        <v>-6.2149200000000002E-2</v>
      </c>
      <c r="X9">
        <v>8.4271799999999994E-3</v>
      </c>
      <c r="Y9">
        <v>-1.2614099999999999E-3</v>
      </c>
      <c r="Z9">
        <v>2.81678E-2</v>
      </c>
      <c r="AA9">
        <v>1.7898899999999999E-3</v>
      </c>
      <c r="AB9">
        <v>-2.7778299999999998E-3</v>
      </c>
      <c r="AC9">
        <v>8.12738E-3</v>
      </c>
      <c r="AD9">
        <v>-1.6776499999999999E-3</v>
      </c>
      <c r="AE9">
        <v>6.7129399999999997E-3</v>
      </c>
      <c r="AF9">
        <v>1.72953E-2</v>
      </c>
      <c r="AG9">
        <v>-3.6117400000000001E-2</v>
      </c>
      <c r="AH9">
        <v>2.9878399999999999E-2</v>
      </c>
      <c r="AI9">
        <v>-1.9223299999999999E-2</v>
      </c>
      <c r="AJ9">
        <v>2.9993900000000002E-3</v>
      </c>
      <c r="AK9">
        <v>-8.5430200000000001E-3</v>
      </c>
      <c r="AL9">
        <v>-9.6707800000000003E-3</v>
      </c>
      <c r="AM9">
        <v>-1.7285499999999999E-3</v>
      </c>
      <c r="AN9">
        <v>-3.1728300000000001E-2</v>
      </c>
      <c r="AO9">
        <v>2.4228699999999999E-2</v>
      </c>
      <c r="AP9">
        <v>-1.63132E-2</v>
      </c>
      <c r="AQ9">
        <v>-1.5087E-2</v>
      </c>
      <c r="AR9">
        <v>2.0570899999999999E-4</v>
      </c>
      <c r="AS9">
        <v>1.47425E-2</v>
      </c>
      <c r="AT9">
        <v>-4.5277900000000003E-2</v>
      </c>
      <c r="AU9">
        <v>1.6137100000000001E-2</v>
      </c>
      <c r="AV9">
        <v>1.58091E-3</v>
      </c>
      <c r="AW9">
        <v>1.00077E-2</v>
      </c>
      <c r="AX9">
        <v>-1.6373100000000002E-2</v>
      </c>
      <c r="AY9">
        <v>1.5105100000000001E-3</v>
      </c>
      <c r="AZ9">
        <v>-6.5761200000000004E-3</v>
      </c>
      <c r="BA9">
        <v>3.7489200000000002E-3</v>
      </c>
      <c r="BB9">
        <v>1.54013E-3</v>
      </c>
      <c r="BC9">
        <v>-6.9876699999999996E-3</v>
      </c>
      <c r="BD9">
        <v>4.29546E-4</v>
      </c>
      <c r="BE9">
        <v>-2.4692E-3</v>
      </c>
      <c r="BF9">
        <v>1.00616E-2</v>
      </c>
      <c r="BG9">
        <v>-7.0844799999999998E-3</v>
      </c>
      <c r="BH9">
        <v>-3.33716E-3</v>
      </c>
      <c r="BI9">
        <v>7.9151099999999995E-3</v>
      </c>
      <c r="BJ9">
        <v>1.2363599999999999E-3</v>
      </c>
      <c r="BK9">
        <v>6.7986100000000001E-3</v>
      </c>
      <c r="BL9">
        <v>-1.6676099999999999E-3</v>
      </c>
      <c r="BM9">
        <v>-5.0934500000000002E-3</v>
      </c>
      <c r="BN9">
        <v>1.8751199999999999E-2</v>
      </c>
      <c r="BO9">
        <v>-1.24076E-2</v>
      </c>
      <c r="BP9">
        <v>4.5043200000000001E-4</v>
      </c>
      <c r="BQ9">
        <v>-1.49059E-3</v>
      </c>
      <c r="BR9">
        <v>2.6115399999999999E-3</v>
      </c>
      <c r="BS9">
        <v>-3.3021400000000001E-4</v>
      </c>
    </row>
    <row r="10" spans="1:71" x14ac:dyDescent="0.45">
      <c r="A10" t="s">
        <v>78</v>
      </c>
      <c r="B10">
        <v>2.3238799999999999</v>
      </c>
      <c r="C10">
        <v>2.3238799999999999</v>
      </c>
      <c r="D10">
        <v>-4.1421000000000001</v>
      </c>
      <c r="E10">
        <v>0.13020000000000001</v>
      </c>
      <c r="F10">
        <v>146.721</v>
      </c>
      <c r="G10">
        <v>0</v>
      </c>
      <c r="H10">
        <v>0</v>
      </c>
      <c r="I10">
        <v>6.5852300000000003E-2</v>
      </c>
      <c r="J10">
        <v>-3.1779500000000001</v>
      </c>
      <c r="K10">
        <v>-2.8553800000000001E-2</v>
      </c>
      <c r="L10">
        <v>0.32476500000000003</v>
      </c>
      <c r="M10">
        <v>0.10252799999999999</v>
      </c>
      <c r="N10">
        <v>-3.95562E-2</v>
      </c>
      <c r="O10">
        <v>-0.15049799999999999</v>
      </c>
      <c r="P10">
        <v>-0.148144</v>
      </c>
      <c r="Q10">
        <v>0.12801799999999999</v>
      </c>
      <c r="R10">
        <v>0.199741</v>
      </c>
      <c r="S10">
        <v>-0.15306700000000001</v>
      </c>
      <c r="T10">
        <v>0.14599300000000001</v>
      </c>
      <c r="U10">
        <v>-2.0829899999999998E-2</v>
      </c>
      <c r="V10">
        <v>9.8193199999999994E-2</v>
      </c>
      <c r="W10">
        <v>-0.27891899999999997</v>
      </c>
      <c r="X10">
        <v>-2.5411099999999999E-2</v>
      </c>
      <c r="Y10">
        <v>-4.8194399999999998E-2</v>
      </c>
      <c r="Z10">
        <v>4.5555600000000002E-2</v>
      </c>
      <c r="AA10">
        <v>4.2579400000000003E-2</v>
      </c>
      <c r="AB10">
        <v>-4.0113700000000002E-2</v>
      </c>
      <c r="AC10">
        <v>1.49295E-2</v>
      </c>
      <c r="AD10">
        <v>7.5869300000000001E-2</v>
      </c>
      <c r="AE10">
        <v>-0.13084999999999999</v>
      </c>
      <c r="AF10">
        <v>6.2717800000000004E-2</v>
      </c>
      <c r="AG10">
        <v>-5.1578400000000003E-2</v>
      </c>
      <c r="AH10">
        <v>2.6564600000000001E-2</v>
      </c>
      <c r="AI10">
        <v>-2.1361700000000001E-2</v>
      </c>
      <c r="AJ10">
        <v>2.2334300000000001E-2</v>
      </c>
      <c r="AK10">
        <v>-8.70089E-2</v>
      </c>
      <c r="AL10">
        <v>-2.3814399999999999E-2</v>
      </c>
      <c r="AM10">
        <v>-2.7116999999999999E-2</v>
      </c>
      <c r="AN10">
        <v>-6.0120499999999995E-4</v>
      </c>
      <c r="AO10">
        <v>5.8601399999999998E-3</v>
      </c>
      <c r="AP10">
        <v>-3.9893499999999998E-2</v>
      </c>
      <c r="AQ10">
        <v>2.8539700000000001E-2</v>
      </c>
      <c r="AR10">
        <v>-1.8624000000000002E-2</v>
      </c>
      <c r="AS10">
        <v>-9.9401400000000001E-3</v>
      </c>
      <c r="AT10">
        <v>6.6400799999999996E-2</v>
      </c>
      <c r="AU10">
        <v>-8.9815300000000001E-2</v>
      </c>
      <c r="AV10">
        <v>1.0449699999999999E-2</v>
      </c>
      <c r="AW10">
        <v>1.5918999999999999E-2</v>
      </c>
      <c r="AX10">
        <v>-2.4104E-2</v>
      </c>
      <c r="AY10">
        <v>5.8133400000000002E-3</v>
      </c>
      <c r="AZ10">
        <v>-2.5379599999999999E-2</v>
      </c>
      <c r="BA10">
        <v>1.44983E-2</v>
      </c>
      <c r="BB10">
        <v>5.9244900000000001E-3</v>
      </c>
      <c r="BC10">
        <v>-2.7000900000000001E-2</v>
      </c>
      <c r="BD10">
        <v>1.71565E-3</v>
      </c>
      <c r="BE10">
        <v>-9.5893999999999997E-3</v>
      </c>
      <c r="BF10">
        <v>3.8857200000000001E-2</v>
      </c>
      <c r="BG10">
        <v>-2.73411E-2</v>
      </c>
      <c r="BH10">
        <v>-1.2888800000000001E-2</v>
      </c>
      <c r="BI10">
        <v>3.5516300000000001E-2</v>
      </c>
      <c r="BJ10">
        <v>5.5404499999999997E-3</v>
      </c>
      <c r="BK10">
        <v>3.0485999999999999E-2</v>
      </c>
      <c r="BL10">
        <v>-7.4667400000000004E-3</v>
      </c>
      <c r="BM10">
        <v>-2.2853600000000002E-2</v>
      </c>
      <c r="BN10">
        <v>8.3977700000000002E-2</v>
      </c>
      <c r="BO10">
        <v>-5.5535899999999999E-2</v>
      </c>
      <c r="BP10">
        <v>2.0153699999999998E-3</v>
      </c>
      <c r="BQ10">
        <v>-6.7144800000000001E-3</v>
      </c>
      <c r="BR10">
        <v>1.1739100000000001E-2</v>
      </c>
      <c r="BS10">
        <v>-1.49339E-3</v>
      </c>
    </row>
    <row r="11" spans="1:71" x14ac:dyDescent="0.45">
      <c r="A11" t="s">
        <v>79</v>
      </c>
      <c r="B11">
        <v>1.5</v>
      </c>
      <c r="C11">
        <v>2.3103799999999999</v>
      </c>
      <c r="D11">
        <v>-5.0845000000000002</v>
      </c>
      <c r="E11">
        <v>0.92889999999999995</v>
      </c>
      <c r="F11">
        <v>10.392099999999999</v>
      </c>
      <c r="G11">
        <v>0</v>
      </c>
      <c r="H11">
        <v>0</v>
      </c>
      <c r="I11">
        <v>-7.5694200000000003E-2</v>
      </c>
      <c r="J11">
        <v>-1.50041</v>
      </c>
      <c r="K11">
        <v>-0.199432</v>
      </c>
      <c r="L11">
        <v>-4.4775799999999998E-2</v>
      </c>
      <c r="M11">
        <v>0.17919199999999999</v>
      </c>
      <c r="N11">
        <v>4.0083699999999998E-3</v>
      </c>
      <c r="O11">
        <v>8.5491600000000001E-2</v>
      </c>
      <c r="P11">
        <v>-2.6079499999999999E-3</v>
      </c>
      <c r="Q11">
        <v>3.3856200000000003E-2</v>
      </c>
      <c r="R11">
        <v>-5.9503899999999998E-2</v>
      </c>
      <c r="S11">
        <v>2.2247200000000002E-2</v>
      </c>
      <c r="T11">
        <v>-1.592E-2</v>
      </c>
      <c r="U11">
        <v>-2.6258900000000002E-2</v>
      </c>
      <c r="V11">
        <v>1.1324600000000001E-2</v>
      </c>
      <c r="W11">
        <v>-1.8727000000000001E-2</v>
      </c>
      <c r="X11">
        <v>2.1359599999999999E-2</v>
      </c>
      <c r="Y11">
        <v>-1.6589699999999999E-2</v>
      </c>
      <c r="Z11">
        <v>-2.8890200000000001E-2</v>
      </c>
      <c r="AA11">
        <v>2.1673E-3</v>
      </c>
      <c r="AB11">
        <v>3.7889999999999998E-3</v>
      </c>
      <c r="AC11">
        <v>-6.8849100000000002E-3</v>
      </c>
      <c r="AD11">
        <v>7.0544199999999996E-3</v>
      </c>
      <c r="AE11">
        <v>-1.31279E-2</v>
      </c>
      <c r="AF11">
        <v>5.5827999999999997E-3</v>
      </c>
      <c r="AG11">
        <v>-1.62863E-2</v>
      </c>
      <c r="AH11">
        <v>-2.4378500000000001E-3</v>
      </c>
      <c r="AI11">
        <v>3.27086E-3</v>
      </c>
      <c r="AJ11">
        <v>-3.9725200000000002E-3</v>
      </c>
      <c r="AK11">
        <v>4.5091000000000003E-3</v>
      </c>
      <c r="AL11">
        <v>-3.1079900000000001E-3</v>
      </c>
      <c r="AM11">
        <v>6.2748399999999998E-4</v>
      </c>
      <c r="AN11">
        <v>3.4562899999999999E-3</v>
      </c>
      <c r="AO11">
        <v>3.2860200000000002E-3</v>
      </c>
      <c r="AP11">
        <v>-3.7084800000000001E-4</v>
      </c>
      <c r="AQ11">
        <v>1.26939E-3</v>
      </c>
      <c r="AR11">
        <v>-6.0139000000000004E-4</v>
      </c>
      <c r="AS11">
        <v>6.5623099999999996E-4</v>
      </c>
      <c r="AT11" s="1">
        <v>3.2478599999999998E-5</v>
      </c>
      <c r="AU11">
        <v>9.37805E-4</v>
      </c>
      <c r="AV11">
        <v>2.41606E-4</v>
      </c>
      <c r="AW11">
        <v>2.5324800000000001E-3</v>
      </c>
      <c r="AX11">
        <v>-4.7547400000000004E-3</v>
      </c>
      <c r="AY11" s="1">
        <v>1.29642E-5</v>
      </c>
      <c r="AZ11">
        <v>1.3296900000000001E-4</v>
      </c>
      <c r="BA11">
        <v>-1.4046499999999999E-4</v>
      </c>
      <c r="BB11">
        <v>2.7387199999999998E-4</v>
      </c>
      <c r="BC11">
        <v>-3.9645199999999999E-4</v>
      </c>
      <c r="BD11">
        <v>1.9503399999999999E-4</v>
      </c>
      <c r="BE11">
        <v>1.6484200000000001E-4</v>
      </c>
      <c r="BF11" s="1">
        <v>-7.9376599999999995E-5</v>
      </c>
      <c r="BG11">
        <v>-2.6998899999999999E-4</v>
      </c>
      <c r="BH11">
        <v>2.81616E-4</v>
      </c>
      <c r="BI11">
        <v>-1.59176E-4</v>
      </c>
      <c r="BJ11" s="1">
        <v>7.3866200000000001E-5</v>
      </c>
      <c r="BK11">
        <v>-1.4066E-4</v>
      </c>
      <c r="BL11" s="1">
        <v>4.6944799999999998E-5</v>
      </c>
      <c r="BM11" s="1">
        <v>-1.5262599999999999E-5</v>
      </c>
      <c r="BN11" s="1">
        <v>1.39984E-5</v>
      </c>
      <c r="BO11" s="1">
        <v>6.4606599999999999E-5</v>
      </c>
      <c r="BP11" s="1">
        <v>-7.9892200000000001E-5</v>
      </c>
      <c r="BQ11" s="1">
        <v>-9.1088700000000001E-5</v>
      </c>
      <c r="BR11">
        <v>3.0331800000000001E-4</v>
      </c>
      <c r="BS11">
        <v>1.3867299999999999E-4</v>
      </c>
    </row>
    <row r="12" spans="1:71" x14ac:dyDescent="0.45">
      <c r="A12" t="s">
        <v>80</v>
      </c>
      <c r="B12">
        <v>2</v>
      </c>
      <c r="C12">
        <v>2.3103799999999999</v>
      </c>
      <c r="D12">
        <v>-5.4025999999999996</v>
      </c>
      <c r="E12">
        <v>1.0047999999999999</v>
      </c>
      <c r="F12">
        <v>3.3138999999999998</v>
      </c>
      <c r="G12">
        <v>0</v>
      </c>
      <c r="H12">
        <v>0</v>
      </c>
      <c r="I12">
        <v>-4.7348099999999997E-2</v>
      </c>
      <c r="J12">
        <v>-2.82911</v>
      </c>
      <c r="K12">
        <v>-0.40748099999999998</v>
      </c>
      <c r="L12">
        <v>-0.111815</v>
      </c>
      <c r="M12">
        <v>0.36368099999999998</v>
      </c>
      <c r="N12">
        <v>0.11465500000000001</v>
      </c>
      <c r="O12">
        <v>0.10498499999999999</v>
      </c>
      <c r="P12">
        <v>2.0747700000000001E-2</v>
      </c>
      <c r="Q12">
        <v>4.6752799999999997E-2</v>
      </c>
      <c r="R12">
        <v>-7.8896900000000006E-2</v>
      </c>
      <c r="S12">
        <v>-3.6868199999999997E-2</v>
      </c>
      <c r="T12">
        <v>2.2362799999999999E-2</v>
      </c>
      <c r="U12">
        <v>-5.2420000000000001E-2</v>
      </c>
      <c r="V12">
        <v>-1.1203299999999999E-2</v>
      </c>
      <c r="W12">
        <v>-2.1905999999999998E-2</v>
      </c>
      <c r="X12">
        <v>4.16932E-2</v>
      </c>
      <c r="Y12">
        <v>-3.6845200000000002E-2</v>
      </c>
      <c r="Z12">
        <v>-5.2336800000000003E-2</v>
      </c>
      <c r="AA12">
        <v>2.9834699999999999E-2</v>
      </c>
      <c r="AB12">
        <v>9.2441999999999993E-3</v>
      </c>
      <c r="AC12">
        <v>-1.8830900000000001E-2</v>
      </c>
      <c r="AD12">
        <v>4.3359799999999997E-2</v>
      </c>
      <c r="AE12">
        <v>-2.9105900000000001E-2</v>
      </c>
      <c r="AF12">
        <v>2.4761399999999999E-2</v>
      </c>
      <c r="AG12">
        <v>-2.0735E-2</v>
      </c>
      <c r="AH12">
        <v>-1.13262E-2</v>
      </c>
      <c r="AI12">
        <v>1.7179099999999999E-2</v>
      </c>
      <c r="AJ12">
        <v>-1.5471499999999999E-2</v>
      </c>
      <c r="AK12">
        <v>1.31865E-2</v>
      </c>
      <c r="AL12">
        <v>-1.3086199999999999E-2</v>
      </c>
      <c r="AM12">
        <v>1.3301199999999999E-2</v>
      </c>
      <c r="AN12">
        <v>2.17621E-2</v>
      </c>
      <c r="AO12">
        <v>1.0548399999999999E-2</v>
      </c>
      <c r="AP12">
        <v>2.0069300000000001E-3</v>
      </c>
      <c r="AQ12">
        <v>1.80989E-3</v>
      </c>
      <c r="AR12">
        <v>-2.3759599999999999E-3</v>
      </c>
      <c r="AS12">
        <v>5.3797699999999999E-3</v>
      </c>
      <c r="AT12">
        <v>1.44907E-3</v>
      </c>
      <c r="AU12">
        <v>1.43743E-2</v>
      </c>
      <c r="AV12">
        <v>-3.7678899999999999E-3</v>
      </c>
      <c r="AW12">
        <v>1.8259399999999999E-2</v>
      </c>
      <c r="AX12">
        <v>-2.4046600000000001E-2</v>
      </c>
      <c r="AY12">
        <v>1.72566E-4</v>
      </c>
      <c r="AZ12">
        <v>1.7679600000000001E-3</v>
      </c>
      <c r="BA12">
        <v>-1.87065E-3</v>
      </c>
      <c r="BB12">
        <v>3.6424600000000001E-3</v>
      </c>
      <c r="BC12">
        <v>-5.2903200000000003E-3</v>
      </c>
      <c r="BD12">
        <v>2.5892100000000002E-3</v>
      </c>
      <c r="BE12">
        <v>2.1918100000000002E-3</v>
      </c>
      <c r="BF12">
        <v>-1.0590300000000001E-3</v>
      </c>
      <c r="BG12">
        <v>-3.59706E-3</v>
      </c>
      <c r="BH12">
        <v>3.7502299999999998E-3</v>
      </c>
      <c r="BI12">
        <v>-2.8278399999999999E-3</v>
      </c>
      <c r="BJ12">
        <v>1.31073E-3</v>
      </c>
      <c r="BK12">
        <v>-2.4991800000000002E-3</v>
      </c>
      <c r="BL12">
        <v>8.3432700000000005E-4</v>
      </c>
      <c r="BM12">
        <v>-2.7204399999999999E-4</v>
      </c>
      <c r="BN12">
        <v>2.3651299999999999E-4</v>
      </c>
      <c r="BO12">
        <v>1.14168E-3</v>
      </c>
      <c r="BP12">
        <v>-1.4195E-3</v>
      </c>
      <c r="BQ12">
        <v>-1.6194099999999999E-3</v>
      </c>
      <c r="BR12">
        <v>5.3866000000000001E-3</v>
      </c>
      <c r="BS12">
        <v>2.4619500000000001E-3</v>
      </c>
    </row>
    <row r="13" spans="1:71" x14ac:dyDescent="0.45">
      <c r="A13" t="s">
        <v>81</v>
      </c>
      <c r="B13">
        <v>2.3103799999999999</v>
      </c>
      <c r="C13">
        <v>2.3103799999999999</v>
      </c>
      <c r="D13">
        <v>-5.3250000000000002</v>
      </c>
      <c r="E13">
        <v>1.0113000000000001</v>
      </c>
      <c r="F13">
        <v>0.61860000000000004</v>
      </c>
      <c r="G13">
        <v>0</v>
      </c>
      <c r="H13">
        <v>0</v>
      </c>
      <c r="I13">
        <v>-1.1894999999999999E-2</v>
      </c>
      <c r="J13">
        <v>-3.71312</v>
      </c>
      <c r="K13">
        <v>-0.55079900000000004</v>
      </c>
      <c r="L13">
        <v>-0.23901500000000001</v>
      </c>
      <c r="M13">
        <v>0.50222</v>
      </c>
      <c r="N13">
        <v>0.24158299999999999</v>
      </c>
      <c r="O13">
        <v>0.18884600000000001</v>
      </c>
      <c r="P13">
        <v>6.8292099999999994E-2</v>
      </c>
      <c r="Q13">
        <v>6.03162E-2</v>
      </c>
      <c r="R13">
        <v>3.17618E-2</v>
      </c>
      <c r="S13">
        <v>-5.2589899999999998E-3</v>
      </c>
      <c r="T13">
        <v>5.6211200000000003E-2</v>
      </c>
      <c r="U13">
        <v>-5.0915799999999997E-2</v>
      </c>
      <c r="V13">
        <v>-4.8172899999999998E-2</v>
      </c>
      <c r="W13">
        <v>-5.2828699999999999E-2</v>
      </c>
      <c r="X13">
        <v>5.7957500000000002E-2</v>
      </c>
      <c r="Y13">
        <v>1.6864799999999999E-2</v>
      </c>
      <c r="Z13">
        <v>-1.8068299999999999E-2</v>
      </c>
      <c r="AA13">
        <v>3.5735599999999999E-2</v>
      </c>
      <c r="AB13">
        <v>2.2530399999999999E-2</v>
      </c>
      <c r="AC13">
        <v>-1.5879500000000001E-2</v>
      </c>
      <c r="AD13">
        <v>0.116575</v>
      </c>
      <c r="AE13">
        <v>4.2809100000000003E-2</v>
      </c>
      <c r="AF13">
        <v>8.6126699999999994E-3</v>
      </c>
      <c r="AG13">
        <v>3.5736200000000003E-2</v>
      </c>
      <c r="AH13">
        <v>-1.6577499999999998E-2</v>
      </c>
      <c r="AI13">
        <v>3.1800799999999997E-2</v>
      </c>
      <c r="AJ13">
        <v>-1.25661E-2</v>
      </c>
      <c r="AK13">
        <v>-7.2428500000000003E-3</v>
      </c>
      <c r="AL13">
        <v>-1.4654800000000001E-2</v>
      </c>
      <c r="AM13">
        <v>5.4510599999999999E-2</v>
      </c>
      <c r="AN13">
        <v>5.1042299999999999E-2</v>
      </c>
      <c r="AO13">
        <v>-5.8226199999999995E-4</v>
      </c>
      <c r="AP13">
        <v>2.0196800000000001E-2</v>
      </c>
      <c r="AQ13">
        <v>-2.06351E-2</v>
      </c>
      <c r="AR13">
        <v>1.2742599999999999E-3</v>
      </c>
      <c r="AS13">
        <v>1.4186799999999999E-2</v>
      </c>
      <c r="AT13">
        <v>7.10402E-3</v>
      </c>
      <c r="AU13">
        <v>5.7622899999999998E-2</v>
      </c>
      <c r="AV13">
        <v>-2.6929700000000001E-2</v>
      </c>
      <c r="AW13">
        <v>4.0813299999999997E-2</v>
      </c>
      <c r="AX13">
        <v>-1.9412200000000001E-2</v>
      </c>
      <c r="AY13">
        <v>6.3743800000000005E-4</v>
      </c>
      <c r="AZ13">
        <v>6.4724500000000003E-3</v>
      </c>
      <c r="BA13">
        <v>-6.8510100000000003E-3</v>
      </c>
      <c r="BB13">
        <v>1.3343000000000001E-2</v>
      </c>
      <c r="BC13">
        <v>-1.9370499999999999E-2</v>
      </c>
      <c r="BD13">
        <v>9.48389E-3</v>
      </c>
      <c r="BE13">
        <v>8.0272099999999999E-3</v>
      </c>
      <c r="BF13">
        <v>-3.8791799999999999E-3</v>
      </c>
      <c r="BG13">
        <v>-1.31764E-2</v>
      </c>
      <c r="BH13">
        <v>1.37384E-2</v>
      </c>
      <c r="BI13">
        <v>-1.19668E-2</v>
      </c>
      <c r="BJ13">
        <v>5.5471599999999998E-3</v>
      </c>
      <c r="BK13">
        <v>-1.05772E-2</v>
      </c>
      <c r="BL13">
        <v>3.5364200000000002E-3</v>
      </c>
      <c r="BM13">
        <v>-1.1557200000000001E-3</v>
      </c>
      <c r="BN13">
        <v>9.8452999999999995E-4</v>
      </c>
      <c r="BO13">
        <v>4.8456300000000001E-3</v>
      </c>
      <c r="BP13">
        <v>-6.0082199999999999E-3</v>
      </c>
      <c r="BQ13">
        <v>-6.8524700000000003E-3</v>
      </c>
      <c r="BR13">
        <v>2.2793000000000001E-2</v>
      </c>
      <c r="BS13">
        <v>1.0419400000000001E-2</v>
      </c>
    </row>
    <row r="14" spans="1:71" x14ac:dyDescent="0.45">
      <c r="A14" t="s">
        <v>82</v>
      </c>
      <c r="B14">
        <v>1.5</v>
      </c>
      <c r="C14">
        <v>2.39785</v>
      </c>
      <c r="D14">
        <v>-4.5458999999999996</v>
      </c>
      <c r="E14">
        <v>0.78790000000000004</v>
      </c>
      <c r="F14">
        <v>15.0745</v>
      </c>
      <c r="G14">
        <v>0</v>
      </c>
      <c r="H14">
        <v>0</v>
      </c>
      <c r="I14">
        <v>-9.0879399999999999E-2</v>
      </c>
      <c r="J14">
        <v>-1.3483700000000001</v>
      </c>
      <c r="K14">
        <v>-0.15646699999999999</v>
      </c>
      <c r="L14">
        <v>-5.3923699999999998E-2</v>
      </c>
      <c r="M14">
        <v>0.128718</v>
      </c>
      <c r="N14">
        <v>-1.2589899999999999E-2</v>
      </c>
      <c r="O14">
        <v>2.13665E-2</v>
      </c>
      <c r="P14">
        <v>-2.8776600000000002E-3</v>
      </c>
      <c r="Q14">
        <v>5.6004600000000002E-2</v>
      </c>
      <c r="R14">
        <v>-7.4627600000000002E-2</v>
      </c>
      <c r="S14">
        <v>8.5721400000000007E-3</v>
      </c>
      <c r="T14">
        <v>2.2244300000000002E-2</v>
      </c>
      <c r="U14">
        <v>-2.9591800000000001E-2</v>
      </c>
      <c r="V14">
        <v>1.88656E-2</v>
      </c>
      <c r="W14">
        <v>-6.5531599999999997E-3</v>
      </c>
      <c r="X14">
        <v>2.7654600000000001E-2</v>
      </c>
      <c r="Y14">
        <v>5.6518899999999997E-3</v>
      </c>
      <c r="Z14">
        <v>-4.0099599999999999E-2</v>
      </c>
      <c r="AA14">
        <v>1.3842999999999999E-2</v>
      </c>
      <c r="AB14">
        <v>8.0259300000000006E-3</v>
      </c>
      <c r="AC14">
        <v>-1.3605000000000001E-2</v>
      </c>
      <c r="AD14">
        <v>1.45264E-2</v>
      </c>
      <c r="AE14">
        <v>-1.1672200000000001E-2</v>
      </c>
      <c r="AF14">
        <v>-1.0969E-2</v>
      </c>
      <c r="AG14">
        <v>-2.7044599999999999E-2</v>
      </c>
      <c r="AH14">
        <v>4.11335E-3</v>
      </c>
      <c r="AI14">
        <v>4.2410900000000003E-3</v>
      </c>
      <c r="AJ14">
        <v>-6.27139E-3</v>
      </c>
      <c r="AK14">
        <v>4.3514599999999997E-3</v>
      </c>
      <c r="AL14">
        <v>-1.89285E-3</v>
      </c>
      <c r="AM14">
        <v>-1.5899200000000001E-3</v>
      </c>
      <c r="AN14">
        <v>8.0422299999999992E-3</v>
      </c>
      <c r="AO14">
        <v>6.3613199999999997E-4</v>
      </c>
      <c r="AP14">
        <v>2.06274E-3</v>
      </c>
      <c r="AQ14">
        <v>-1.8223600000000001E-3</v>
      </c>
      <c r="AR14">
        <v>-1.76082E-3</v>
      </c>
      <c r="AS14">
        <v>1.6040200000000001E-3</v>
      </c>
      <c r="AT14">
        <v>-3.2476500000000003E-4</v>
      </c>
      <c r="AU14">
        <v>1.2336000000000001E-3</v>
      </c>
      <c r="AV14">
        <v>3.0613599999999999E-3</v>
      </c>
      <c r="AW14">
        <v>5.7472900000000004E-3</v>
      </c>
      <c r="AX14">
        <v>2.7221300000000001E-3</v>
      </c>
      <c r="AY14">
        <v>3.3891599999999998E-4</v>
      </c>
      <c r="AZ14">
        <v>-3.8715700000000001E-4</v>
      </c>
      <c r="BA14">
        <v>-2.2819299999999999E-4</v>
      </c>
      <c r="BB14">
        <v>4.8332200000000001E-4</v>
      </c>
      <c r="BC14">
        <v>-4.8348899999999998E-4</v>
      </c>
      <c r="BD14" s="1">
        <v>-3.9285800000000003E-5</v>
      </c>
      <c r="BE14">
        <v>1.7790300000000001E-4</v>
      </c>
      <c r="BF14">
        <v>-5.49812E-4</v>
      </c>
      <c r="BG14" s="1">
        <v>2.6429599999999998E-5</v>
      </c>
      <c r="BH14" s="1">
        <v>-1.13299E-5</v>
      </c>
      <c r="BI14">
        <v>-2.40132E-4</v>
      </c>
      <c r="BJ14">
        <v>-1.73301E-4</v>
      </c>
      <c r="BK14">
        <v>1.05163E-4</v>
      </c>
      <c r="BL14">
        <v>1.2976200000000001E-4</v>
      </c>
      <c r="BM14" s="1">
        <v>-7.7648100000000006E-5</v>
      </c>
      <c r="BN14" s="1">
        <v>-6.5504899999999997E-5</v>
      </c>
      <c r="BO14" s="1">
        <v>3.6616199999999997E-5</v>
      </c>
      <c r="BP14">
        <v>-2.5906600000000002E-4</v>
      </c>
      <c r="BQ14">
        <v>-3.4227900000000002E-4</v>
      </c>
      <c r="BR14">
        <v>-2.5901199999999998E-4</v>
      </c>
      <c r="BS14">
        <v>1.7006700000000001E-4</v>
      </c>
    </row>
    <row r="15" spans="1:71" x14ac:dyDescent="0.45">
      <c r="A15" t="s">
        <v>83</v>
      </c>
      <c r="B15">
        <v>2</v>
      </c>
      <c r="C15">
        <v>2.39785</v>
      </c>
      <c r="D15">
        <v>-4.8442999999999996</v>
      </c>
      <c r="E15">
        <v>0.88229999999999997</v>
      </c>
      <c r="F15">
        <v>3.0373000000000001</v>
      </c>
      <c r="G15">
        <v>0</v>
      </c>
      <c r="H15">
        <v>0</v>
      </c>
      <c r="I15">
        <v>-3.8119E-2</v>
      </c>
      <c r="J15">
        <v>-2.5421499999999999</v>
      </c>
      <c r="K15">
        <v>-0.35818699999999998</v>
      </c>
      <c r="L15">
        <v>-0.119297</v>
      </c>
      <c r="M15">
        <v>0.33317799999999997</v>
      </c>
      <c r="N15">
        <v>0.13982600000000001</v>
      </c>
      <c r="O15">
        <v>7.0002300000000003E-2</v>
      </c>
      <c r="P15">
        <v>2.8689900000000001E-2</v>
      </c>
      <c r="Q15">
        <v>6.37461E-2</v>
      </c>
      <c r="R15">
        <v>-6.7122699999999993E-2</v>
      </c>
      <c r="S15">
        <v>-4.7640799999999997E-2</v>
      </c>
      <c r="T15">
        <v>3.7606800000000003E-2</v>
      </c>
      <c r="U15">
        <v>-5.4471800000000001E-2</v>
      </c>
      <c r="V15">
        <v>-7.6799399999999997E-3</v>
      </c>
      <c r="W15">
        <v>1.5961400000000001E-2</v>
      </c>
      <c r="X15">
        <v>6.9076200000000004E-2</v>
      </c>
      <c r="Y15">
        <v>8.0019400000000008E-3</v>
      </c>
      <c r="Z15">
        <v>-4.9174700000000002E-2</v>
      </c>
      <c r="AA15">
        <v>3.4308999999999999E-2</v>
      </c>
      <c r="AB15">
        <v>8.3196599999999996E-3</v>
      </c>
      <c r="AC15">
        <v>-3.5231499999999999E-2</v>
      </c>
      <c r="AD15">
        <v>5.8065100000000001E-2</v>
      </c>
      <c r="AE15">
        <v>-1.5814100000000001E-2</v>
      </c>
      <c r="AF15">
        <v>-3.95108E-3</v>
      </c>
      <c r="AG15">
        <v>-1.67806E-2</v>
      </c>
      <c r="AH15">
        <v>1.06494E-2</v>
      </c>
      <c r="AI15">
        <v>1.9840099999999999E-2</v>
      </c>
      <c r="AJ15">
        <v>-2.1742500000000001E-2</v>
      </c>
      <c r="AK15">
        <v>7.3638000000000002E-3</v>
      </c>
      <c r="AL15">
        <v>-1.62442E-2</v>
      </c>
      <c r="AM15">
        <v>-2.59896E-3</v>
      </c>
      <c r="AN15">
        <v>3.1586500000000003E-2</v>
      </c>
      <c r="AO15">
        <v>6.1364899999999997E-3</v>
      </c>
      <c r="AP15">
        <v>7.2151400000000001E-3</v>
      </c>
      <c r="AQ15">
        <v>-1.0089900000000001E-2</v>
      </c>
      <c r="AR15">
        <v>-7.5320300000000003E-3</v>
      </c>
      <c r="AS15">
        <v>9.9219900000000003E-3</v>
      </c>
      <c r="AT15">
        <v>-8.2360999999999997E-3</v>
      </c>
      <c r="AU15">
        <v>1.50449E-2</v>
      </c>
      <c r="AV15">
        <v>1.05591E-2</v>
      </c>
      <c r="AW15">
        <v>3.0936700000000001E-2</v>
      </c>
      <c r="AX15">
        <v>7.1788199999999998E-3</v>
      </c>
      <c r="AY15">
        <v>4.5311400000000003E-3</v>
      </c>
      <c r="AZ15">
        <v>-5.1751699999999998E-3</v>
      </c>
      <c r="BA15">
        <v>-3.0071E-3</v>
      </c>
      <c r="BB15">
        <v>6.3998600000000003E-3</v>
      </c>
      <c r="BC15">
        <v>-6.40487E-3</v>
      </c>
      <c r="BD15">
        <v>-5.1743199999999996E-4</v>
      </c>
      <c r="BE15">
        <v>2.3563799999999999E-3</v>
      </c>
      <c r="BF15">
        <v>-7.3178599999999998E-3</v>
      </c>
      <c r="BG15">
        <v>3.5325599999999998E-4</v>
      </c>
      <c r="BH15">
        <v>-1.53132E-4</v>
      </c>
      <c r="BI15">
        <v>-4.2655899999999997E-3</v>
      </c>
      <c r="BJ15">
        <v>-3.07953E-3</v>
      </c>
      <c r="BK15">
        <v>1.8714000000000001E-3</v>
      </c>
      <c r="BL15">
        <v>2.2979400000000001E-3</v>
      </c>
      <c r="BM15">
        <v>-1.3560899999999999E-3</v>
      </c>
      <c r="BN15">
        <v>-1.1886799999999999E-3</v>
      </c>
      <c r="BO15">
        <v>6.8748699999999997E-4</v>
      </c>
      <c r="BP15">
        <v>-4.6234500000000003E-3</v>
      </c>
      <c r="BQ15">
        <v>-6.0576400000000004E-3</v>
      </c>
      <c r="BR15">
        <v>-4.6188799999999997E-3</v>
      </c>
      <c r="BS15">
        <v>3.03916E-3</v>
      </c>
    </row>
    <row r="16" spans="1:71" x14ac:dyDescent="0.45">
      <c r="A16" t="s">
        <v>84</v>
      </c>
      <c r="B16">
        <v>2.39785</v>
      </c>
      <c r="C16">
        <v>2.39785</v>
      </c>
      <c r="D16">
        <v>-4.7542999999999997</v>
      </c>
      <c r="E16">
        <v>0.6996</v>
      </c>
      <c r="F16">
        <v>1.4911000000000001</v>
      </c>
      <c r="G16">
        <v>0</v>
      </c>
      <c r="H16">
        <v>0</v>
      </c>
      <c r="I16">
        <v>-2.1357399999999999E-2</v>
      </c>
      <c r="J16">
        <v>-3.65524</v>
      </c>
      <c r="K16">
        <v>-0.409968</v>
      </c>
      <c r="L16">
        <v>-0.26126700000000003</v>
      </c>
      <c r="M16">
        <v>0.50510600000000005</v>
      </c>
      <c r="N16">
        <v>0.30398500000000001</v>
      </c>
      <c r="O16">
        <v>0.19847200000000001</v>
      </c>
      <c r="P16">
        <v>9.8428100000000004E-2</v>
      </c>
      <c r="Q16">
        <v>3.7789099999999999E-2</v>
      </c>
      <c r="R16">
        <v>-2.77256E-2</v>
      </c>
      <c r="S16">
        <v>0.10376299999999999</v>
      </c>
      <c r="T16">
        <v>-9.30279E-3</v>
      </c>
      <c r="U16">
        <v>-6.0925800000000002E-2</v>
      </c>
      <c r="V16">
        <v>-2.2797399999999999E-2</v>
      </c>
      <c r="W16">
        <v>-6.4748899999999998E-2</v>
      </c>
      <c r="X16">
        <v>3.62812E-2</v>
      </c>
      <c r="Y16">
        <v>5.9012799999999997E-2</v>
      </c>
      <c r="Z16">
        <v>-6.7003699999999999E-2</v>
      </c>
      <c r="AA16">
        <v>6.5851400000000004E-2</v>
      </c>
      <c r="AB16">
        <v>3.05221E-2</v>
      </c>
      <c r="AC16">
        <v>-5.1595099999999998E-2</v>
      </c>
      <c r="AD16">
        <v>4.4353799999999999E-2</v>
      </c>
      <c r="AE16">
        <v>0.13311300000000001</v>
      </c>
      <c r="AF16">
        <v>-7.0815500000000003E-2</v>
      </c>
      <c r="AG16">
        <v>4.9068300000000002E-2</v>
      </c>
      <c r="AH16">
        <v>-3.4172099999999997E-2</v>
      </c>
      <c r="AI16">
        <v>2.87491E-2</v>
      </c>
      <c r="AJ16">
        <v>1.17369E-2</v>
      </c>
      <c r="AK16">
        <v>-6.3005500000000006E-2</v>
      </c>
      <c r="AL16">
        <v>-6.5049899999999994E-2</v>
      </c>
      <c r="AM16">
        <v>2.35666E-2</v>
      </c>
      <c r="AN16">
        <v>1.0529500000000001E-2</v>
      </c>
      <c r="AO16">
        <v>2.6768400000000001E-2</v>
      </c>
      <c r="AP16">
        <v>-2.6417400000000001E-2</v>
      </c>
      <c r="AQ16">
        <v>-8.3002000000000006E-3</v>
      </c>
      <c r="AR16">
        <v>1.05345E-2</v>
      </c>
      <c r="AS16">
        <v>1.7168300000000001E-2</v>
      </c>
      <c r="AT16">
        <v>-5.7244200000000002E-2</v>
      </c>
      <c r="AU16">
        <v>7.6992000000000005E-2</v>
      </c>
      <c r="AV16">
        <v>-4.08163E-2</v>
      </c>
      <c r="AW16">
        <v>1.95129E-2</v>
      </c>
      <c r="AX16">
        <v>-5.5168300000000003E-2</v>
      </c>
      <c r="AY16">
        <v>2.3190499999999999E-2</v>
      </c>
      <c r="AZ16">
        <v>-2.6487199999999999E-2</v>
      </c>
      <c r="BA16">
        <v>-1.5391500000000001E-2</v>
      </c>
      <c r="BB16">
        <v>3.2756199999999999E-2</v>
      </c>
      <c r="BC16">
        <v>-3.27695E-2</v>
      </c>
      <c r="BD16">
        <v>-2.64438E-3</v>
      </c>
      <c r="BE16">
        <v>1.20614E-2</v>
      </c>
      <c r="BF16">
        <v>-3.7453899999999998E-2</v>
      </c>
      <c r="BG16">
        <v>1.8055E-3</v>
      </c>
      <c r="BH16">
        <v>-7.8231600000000002E-4</v>
      </c>
      <c r="BI16">
        <v>-2.61756E-2</v>
      </c>
      <c r="BJ16">
        <v>-1.8897500000000001E-2</v>
      </c>
      <c r="BK16">
        <v>1.14863E-2</v>
      </c>
      <c r="BL16">
        <v>1.4101199999999999E-2</v>
      </c>
      <c r="BM16">
        <v>-8.3296399999999993E-3</v>
      </c>
      <c r="BN16">
        <v>-7.2871799999999999E-3</v>
      </c>
      <c r="BO16">
        <v>4.2051900000000001E-3</v>
      </c>
      <c r="BP16">
        <v>-2.8364199999999999E-2</v>
      </c>
      <c r="BQ16">
        <v>-3.71738E-2</v>
      </c>
      <c r="BR16">
        <v>-2.8342099999999999E-2</v>
      </c>
      <c r="BS16">
        <v>1.8645800000000001E-2</v>
      </c>
    </row>
    <row r="17" spans="1:71" x14ac:dyDescent="0.45">
      <c r="A17" t="s">
        <v>85</v>
      </c>
      <c r="B17">
        <v>1.5</v>
      </c>
      <c r="C17">
        <v>2.3566500000000001</v>
      </c>
      <c r="D17">
        <v>-4.4886999999999997</v>
      </c>
      <c r="E17">
        <v>0.61250000000000004</v>
      </c>
      <c r="F17">
        <v>18.724</v>
      </c>
      <c r="G17">
        <v>0</v>
      </c>
      <c r="H17">
        <v>0</v>
      </c>
      <c r="I17">
        <v>-8.5521299999999995E-2</v>
      </c>
      <c r="J17">
        <v>-1.3583000000000001</v>
      </c>
      <c r="K17">
        <v>-0.111663</v>
      </c>
      <c r="L17">
        <v>-9.3281100000000006E-2</v>
      </c>
      <c r="M17">
        <v>7.1072399999999994E-2</v>
      </c>
      <c r="N17">
        <v>-3.23617E-2</v>
      </c>
      <c r="O17">
        <v>8.8176099999999993E-2</v>
      </c>
      <c r="P17">
        <v>1.21172E-2</v>
      </c>
      <c r="Q17">
        <v>9.2602199999999996E-3</v>
      </c>
      <c r="R17">
        <v>-3.8474700000000001E-2</v>
      </c>
      <c r="S17">
        <v>-2.5664699999999999E-2</v>
      </c>
      <c r="T17">
        <v>-1.5225300000000001E-2</v>
      </c>
      <c r="U17">
        <v>-1.9449399999999999E-2</v>
      </c>
      <c r="V17">
        <v>2.1999000000000001E-2</v>
      </c>
      <c r="W17">
        <v>2.9245899999999998E-2</v>
      </c>
      <c r="X17">
        <v>3.7428000000000003E-2</v>
      </c>
      <c r="Y17">
        <v>-2.8266199999999998E-2</v>
      </c>
      <c r="Z17">
        <v>-2.0023800000000001E-2</v>
      </c>
      <c r="AA17">
        <v>4.8758400000000002E-3</v>
      </c>
      <c r="AB17">
        <v>3.5669400000000002E-3</v>
      </c>
      <c r="AC17">
        <v>8.1712699999999996E-3</v>
      </c>
      <c r="AD17">
        <v>1.04422E-2</v>
      </c>
      <c r="AE17">
        <v>-9.4755699999999991E-3</v>
      </c>
      <c r="AF17">
        <v>-7.5475200000000003E-3</v>
      </c>
      <c r="AG17">
        <v>-1.8602400000000002E-2</v>
      </c>
      <c r="AH17">
        <v>4.4019300000000001E-3</v>
      </c>
      <c r="AI17">
        <v>5.09539E-3</v>
      </c>
      <c r="AJ17">
        <v>-8.5470100000000007E-3</v>
      </c>
      <c r="AK17">
        <v>-1.6431799999999999E-3</v>
      </c>
      <c r="AL17">
        <v>-3.7188400000000002E-3</v>
      </c>
      <c r="AM17">
        <v>7.0675199999999999E-3</v>
      </c>
      <c r="AN17">
        <v>6.2006099999999996E-3</v>
      </c>
      <c r="AO17">
        <v>1.00069E-3</v>
      </c>
      <c r="AP17">
        <v>1.40876E-3</v>
      </c>
      <c r="AQ17">
        <v>1.2523499999999999E-4</v>
      </c>
      <c r="AR17">
        <v>-5.35551E-4</v>
      </c>
      <c r="AS17">
        <v>-3.1854600000000002E-3</v>
      </c>
      <c r="AT17">
        <v>-1.61886E-3</v>
      </c>
      <c r="AU17">
        <v>4.22347E-3</v>
      </c>
      <c r="AV17">
        <v>3.65023E-3</v>
      </c>
      <c r="AW17">
        <v>4.6034500000000003E-3</v>
      </c>
      <c r="AX17">
        <v>2.9674699999999998E-4</v>
      </c>
      <c r="AY17">
        <v>1.2614899999999999E-4</v>
      </c>
      <c r="AZ17">
        <v>-2.1486000000000001E-4</v>
      </c>
      <c r="BA17">
        <v>-5.1258900000000004E-4</v>
      </c>
      <c r="BB17">
        <v>8.3017900000000001E-4</v>
      </c>
      <c r="BC17">
        <v>-2.7373700000000003E-4</v>
      </c>
      <c r="BD17" s="1">
        <v>8.0231700000000006E-5</v>
      </c>
      <c r="BE17">
        <v>-5.0195299999999997E-4</v>
      </c>
      <c r="BF17">
        <v>-4.61824E-4</v>
      </c>
      <c r="BG17">
        <v>-1.6656E-4</v>
      </c>
      <c r="BH17">
        <v>3.4286400000000002E-4</v>
      </c>
      <c r="BI17">
        <v>-3.7743E-4</v>
      </c>
      <c r="BJ17">
        <v>-1.05091E-4</v>
      </c>
      <c r="BK17" s="1">
        <v>-2.8505099999999999E-5</v>
      </c>
      <c r="BL17" s="1">
        <v>-1.4358E-5</v>
      </c>
      <c r="BM17">
        <v>2.8742900000000002E-4</v>
      </c>
      <c r="BN17">
        <v>1.79722E-4</v>
      </c>
      <c r="BO17">
        <v>-4.2448900000000001E-4</v>
      </c>
      <c r="BP17">
        <v>-2.6716400000000002E-4</v>
      </c>
      <c r="BQ17">
        <v>-3.7529600000000001E-4</v>
      </c>
      <c r="BR17" s="1">
        <v>-3.0417899999999999E-5</v>
      </c>
      <c r="BS17">
        <v>4.5233200000000001E-4</v>
      </c>
    </row>
    <row r="18" spans="1:71" x14ac:dyDescent="0.45">
      <c r="A18" t="s">
        <v>86</v>
      </c>
      <c r="B18">
        <v>2</v>
      </c>
      <c r="C18">
        <v>2.3566500000000001</v>
      </c>
      <c r="D18">
        <v>-4.7031999999999998</v>
      </c>
      <c r="E18">
        <v>0.83340000000000003</v>
      </c>
      <c r="F18">
        <v>8.6511999999999993</v>
      </c>
      <c r="G18">
        <v>0</v>
      </c>
      <c r="H18">
        <v>0</v>
      </c>
      <c r="I18">
        <v>-0.101191</v>
      </c>
      <c r="J18">
        <v>-2.47479</v>
      </c>
      <c r="K18">
        <v>-0.32483800000000002</v>
      </c>
      <c r="L18">
        <v>-0.21405099999999999</v>
      </c>
      <c r="M18">
        <v>0.32233099999999998</v>
      </c>
      <c r="N18">
        <v>0.13039400000000001</v>
      </c>
      <c r="O18">
        <v>0.14325299999999999</v>
      </c>
      <c r="P18">
        <v>4.9365699999999998E-2</v>
      </c>
      <c r="Q18">
        <v>2.11375E-2</v>
      </c>
      <c r="R18">
        <v>-2.3666699999999999E-2</v>
      </c>
      <c r="S18">
        <v>-6.4778100000000005E-2</v>
      </c>
      <c r="T18">
        <v>6.3632599999999999E-3</v>
      </c>
      <c r="U18">
        <v>-2.4818699999999999E-2</v>
      </c>
      <c r="V18">
        <v>-6.5851599999999996E-3</v>
      </c>
      <c r="W18">
        <v>5.50707E-2</v>
      </c>
      <c r="X18">
        <v>8.2335699999999998E-2</v>
      </c>
      <c r="Y18">
        <v>-1.59667E-2</v>
      </c>
      <c r="Z18">
        <v>3.64395E-3</v>
      </c>
      <c r="AA18">
        <v>2.6404E-2</v>
      </c>
      <c r="AB18">
        <v>-1.2017099999999999E-3</v>
      </c>
      <c r="AC18">
        <v>-1.0429799999999999E-2</v>
      </c>
      <c r="AD18">
        <v>3.6051399999999997E-2</v>
      </c>
      <c r="AE18">
        <v>1.4068900000000001E-2</v>
      </c>
      <c r="AF18">
        <v>3.4129899999999998E-2</v>
      </c>
      <c r="AG18">
        <v>-1.53055E-2</v>
      </c>
      <c r="AH18">
        <v>2.1778800000000001E-2</v>
      </c>
      <c r="AI18">
        <v>1.1417399999999999E-2</v>
      </c>
      <c r="AJ18">
        <v>-2.0699200000000001E-2</v>
      </c>
      <c r="AK18">
        <v>-2.67557E-2</v>
      </c>
      <c r="AL18">
        <v>-2.3578999999999999E-2</v>
      </c>
      <c r="AM18">
        <v>2.6756200000000001E-2</v>
      </c>
      <c r="AN18">
        <v>2.24087E-2</v>
      </c>
      <c r="AO18">
        <v>-1.1936399999999999E-3</v>
      </c>
      <c r="AP18">
        <v>5.9610699999999997E-3</v>
      </c>
      <c r="AQ18">
        <v>-1.0249499999999999E-3</v>
      </c>
      <c r="AR18">
        <v>-6.4148299999999998E-3</v>
      </c>
      <c r="AS18">
        <v>-9.7249099999999998E-3</v>
      </c>
      <c r="AT18">
        <v>-2.1142499999999998E-3</v>
      </c>
      <c r="AU18">
        <v>9.0100500000000004E-3</v>
      </c>
      <c r="AV18">
        <v>1.5861199999999999E-2</v>
      </c>
      <c r="AW18">
        <v>1.6945600000000002E-2</v>
      </c>
      <c r="AX18">
        <v>6.2500100000000003E-4</v>
      </c>
      <c r="AY18">
        <v>1.70261E-3</v>
      </c>
      <c r="AZ18">
        <v>-2.8943800000000002E-3</v>
      </c>
      <c r="BA18">
        <v>-6.7744600000000004E-3</v>
      </c>
      <c r="BB18">
        <v>1.0999800000000001E-2</v>
      </c>
      <c r="BC18">
        <v>-3.56434E-3</v>
      </c>
      <c r="BD18">
        <v>1.04586E-3</v>
      </c>
      <c r="BE18">
        <v>-6.6579300000000003E-3</v>
      </c>
      <c r="BF18">
        <v>-6.1709499999999997E-3</v>
      </c>
      <c r="BG18">
        <v>-2.1996099999999998E-3</v>
      </c>
      <c r="BH18">
        <v>4.5624300000000001E-3</v>
      </c>
      <c r="BI18">
        <v>-6.6986199999999997E-3</v>
      </c>
      <c r="BJ18">
        <v>-1.87941E-3</v>
      </c>
      <c r="BK18">
        <v>-4.8146799999999998E-4</v>
      </c>
      <c r="BL18">
        <v>-2.7110699999999998E-4</v>
      </c>
      <c r="BM18">
        <v>5.1203400000000001E-3</v>
      </c>
      <c r="BN18">
        <v>3.0734199999999999E-3</v>
      </c>
      <c r="BO18">
        <v>-7.3463000000000001E-3</v>
      </c>
      <c r="BP18">
        <v>-4.8622800000000001E-3</v>
      </c>
      <c r="BQ18">
        <v>-6.5613399999999997E-3</v>
      </c>
      <c r="BR18">
        <v>-6.2394299999999996E-4</v>
      </c>
      <c r="BS18">
        <v>8.1211200000000008E-3</v>
      </c>
    </row>
    <row r="19" spans="1:71" x14ac:dyDescent="0.45">
      <c r="A19" t="s">
        <v>87</v>
      </c>
      <c r="B19">
        <v>2.3566500000000001</v>
      </c>
      <c r="C19">
        <v>2.3566500000000001</v>
      </c>
      <c r="D19">
        <v>-4.5923999999999996</v>
      </c>
      <c r="E19">
        <v>1.1991000000000001</v>
      </c>
      <c r="F19">
        <v>3.7231999999999998</v>
      </c>
      <c r="G19">
        <v>0</v>
      </c>
      <c r="H19">
        <v>0</v>
      </c>
      <c r="I19">
        <v>-8.8088600000000003E-2</v>
      </c>
      <c r="J19">
        <v>-3.20072</v>
      </c>
      <c r="K19">
        <v>-0.67397499999999999</v>
      </c>
      <c r="L19">
        <v>-0.28475200000000001</v>
      </c>
      <c r="M19">
        <v>0.38717600000000002</v>
      </c>
      <c r="N19">
        <v>0.29455500000000001</v>
      </c>
      <c r="O19">
        <v>0.25324400000000002</v>
      </c>
      <c r="P19">
        <v>-2.5813699999999999E-3</v>
      </c>
      <c r="Q19">
        <v>6.1950499999999999E-2</v>
      </c>
      <c r="R19">
        <v>0.20230200000000001</v>
      </c>
      <c r="S19">
        <v>-0.222634</v>
      </c>
      <c r="T19">
        <v>0.184388</v>
      </c>
      <c r="U19">
        <v>-0.11372699999999999</v>
      </c>
      <c r="V19">
        <v>6.5006900000000006E-2</v>
      </c>
      <c r="W19">
        <v>-0.10531699999999999</v>
      </c>
      <c r="X19">
        <v>6.2508400000000006E-2</v>
      </c>
      <c r="Y19">
        <v>2.2445799999999999E-3</v>
      </c>
      <c r="Z19">
        <v>2.9363899999999998E-2</v>
      </c>
      <c r="AA19">
        <v>4.9267699999999998E-2</v>
      </c>
      <c r="AB19">
        <v>-6.34049E-2</v>
      </c>
      <c r="AC19">
        <v>2.9241300000000001E-2</v>
      </c>
      <c r="AD19">
        <v>0.16148699999999999</v>
      </c>
      <c r="AE19">
        <v>-8.5142999999999996E-2</v>
      </c>
      <c r="AF19">
        <v>9.1675800000000002E-2</v>
      </c>
      <c r="AG19">
        <v>-7.7223600000000003E-2</v>
      </c>
      <c r="AH19">
        <v>3.6931499999999999E-2</v>
      </c>
      <c r="AI19">
        <v>-3.8175099999999997E-2</v>
      </c>
      <c r="AJ19">
        <v>5.51923E-2</v>
      </c>
      <c r="AK19">
        <v>-0.12337099999999999</v>
      </c>
      <c r="AL19">
        <v>-6.2895000000000006E-2</v>
      </c>
      <c r="AM19">
        <v>1.14298E-2</v>
      </c>
      <c r="AN19">
        <v>3.0539600000000001E-3</v>
      </c>
      <c r="AO19">
        <v>-2.7868799999999999E-2</v>
      </c>
      <c r="AP19">
        <v>-4.82782E-3</v>
      </c>
      <c r="AQ19">
        <v>-1.07502E-2</v>
      </c>
      <c r="AR19">
        <v>-2.7685899999999999E-2</v>
      </c>
      <c r="AS19">
        <v>3.7373799999999999E-2</v>
      </c>
      <c r="AT19">
        <v>3.6258699999999998E-2</v>
      </c>
      <c r="AU19">
        <v>-7.1978100000000003E-2</v>
      </c>
      <c r="AV19">
        <v>-1.0921200000000001E-2</v>
      </c>
      <c r="AW19">
        <v>-3.1239599999999999E-2</v>
      </c>
      <c r="AX19">
        <v>-6.6667200000000001E-3</v>
      </c>
      <c r="AY19">
        <v>7.4755899999999998E-3</v>
      </c>
      <c r="AZ19">
        <v>-1.2694E-2</v>
      </c>
      <c r="BA19">
        <v>-2.9642499999999999E-2</v>
      </c>
      <c r="BB19">
        <v>4.8131399999999998E-2</v>
      </c>
      <c r="BC19">
        <v>-1.55774E-2</v>
      </c>
      <c r="BD19">
        <v>4.5713400000000001E-3</v>
      </c>
      <c r="BE19">
        <v>-2.9149600000000001E-2</v>
      </c>
      <c r="BF19">
        <v>-2.70239E-2</v>
      </c>
      <c r="BG19">
        <v>-9.6307200000000006E-3</v>
      </c>
      <c r="BH19">
        <v>1.9979400000000001E-2</v>
      </c>
      <c r="BI19">
        <v>-3.4568599999999998E-2</v>
      </c>
      <c r="BJ19">
        <v>-9.6965100000000002E-3</v>
      </c>
      <c r="BK19">
        <v>-2.4825799999999999E-3</v>
      </c>
      <c r="BL19">
        <v>-1.39252E-3</v>
      </c>
      <c r="BM19">
        <v>2.6402800000000001E-2</v>
      </c>
      <c r="BN19">
        <v>1.58383E-2</v>
      </c>
      <c r="BO19">
        <v>-3.7890399999999998E-2</v>
      </c>
      <c r="BP19">
        <v>-2.5083399999999999E-2</v>
      </c>
      <c r="BQ19">
        <v>-3.3846500000000002E-2</v>
      </c>
      <c r="BR19">
        <v>-3.2194900000000002E-3</v>
      </c>
      <c r="BS19">
        <v>4.19169E-2</v>
      </c>
    </row>
    <row r="20" spans="1:71" x14ac:dyDescent="0.45">
      <c r="A20" t="s">
        <v>88</v>
      </c>
      <c r="B20">
        <v>1.5</v>
      </c>
      <c r="C20">
        <v>2.2677100000000001</v>
      </c>
      <c r="D20">
        <v>-4.1993999999999998</v>
      </c>
      <c r="E20">
        <v>0.66059999999999997</v>
      </c>
      <c r="F20">
        <v>23.439599999999999</v>
      </c>
      <c r="G20">
        <v>0</v>
      </c>
      <c r="H20">
        <v>0</v>
      </c>
      <c r="I20">
        <v>-0.110726</v>
      </c>
      <c r="J20">
        <v>-1.2565200000000001</v>
      </c>
      <c r="K20">
        <v>-0.10369100000000001</v>
      </c>
      <c r="L20">
        <v>-4.5893999999999997E-2</v>
      </c>
      <c r="M20">
        <v>9.3938599999999997E-2</v>
      </c>
      <c r="N20">
        <v>-4.9312500000000002E-2</v>
      </c>
      <c r="O20">
        <v>-5.4794900000000001E-2</v>
      </c>
      <c r="P20">
        <v>-4.2865899999999998E-3</v>
      </c>
      <c r="Q20">
        <v>-1.6214699999999999E-2</v>
      </c>
      <c r="R20">
        <v>-3.5290099999999998E-2</v>
      </c>
      <c r="S20">
        <v>-1.11009E-2</v>
      </c>
      <c r="T20">
        <v>6.4885100000000001E-2</v>
      </c>
      <c r="U20">
        <v>5.7500900000000002E-3</v>
      </c>
      <c r="V20">
        <v>-1.82989E-2</v>
      </c>
      <c r="W20">
        <v>3.0820500000000001E-2</v>
      </c>
      <c r="X20">
        <v>-1.03243E-2</v>
      </c>
      <c r="Y20">
        <v>-3.19535E-3</v>
      </c>
      <c r="Z20">
        <v>2.50108E-2</v>
      </c>
      <c r="AA20">
        <v>1.62413E-2</v>
      </c>
      <c r="AB20">
        <v>2.7181800000000002E-3</v>
      </c>
      <c r="AC20">
        <v>2.2762099999999999E-3</v>
      </c>
      <c r="AD20">
        <v>-8.1749800000000001E-3</v>
      </c>
      <c r="AE20">
        <v>2.9298600000000001E-2</v>
      </c>
      <c r="AF20">
        <v>-2.5062000000000001E-2</v>
      </c>
      <c r="AG20">
        <v>2.1908799999999999E-2</v>
      </c>
      <c r="AH20">
        <v>-1.73701E-3</v>
      </c>
      <c r="AI20">
        <v>-6.8546299999999998E-4</v>
      </c>
      <c r="AJ20">
        <v>5.2409800000000001E-3</v>
      </c>
      <c r="AK20">
        <v>-6.45921E-3</v>
      </c>
      <c r="AL20">
        <v>-3.0725099999999998E-4</v>
      </c>
      <c r="AM20">
        <v>-1.0957600000000001E-3</v>
      </c>
      <c r="AN20">
        <v>-4.3884400000000004E-3</v>
      </c>
      <c r="AO20">
        <v>2.8864099999999998E-3</v>
      </c>
      <c r="AP20">
        <v>-2.4404400000000001E-4</v>
      </c>
      <c r="AQ20">
        <v>-2.8663500000000001E-3</v>
      </c>
      <c r="AR20">
        <v>-1.2179599999999999E-3</v>
      </c>
      <c r="AS20">
        <v>4.7976600000000001E-4</v>
      </c>
      <c r="AT20">
        <v>3.9022100000000001E-3</v>
      </c>
      <c r="AU20">
        <v>-7.4849699999999996E-3</v>
      </c>
      <c r="AV20">
        <v>6.1724199999999996E-3</v>
      </c>
      <c r="AW20">
        <v>-4.4486300000000003E-3</v>
      </c>
      <c r="AX20">
        <v>3.74932E-3</v>
      </c>
      <c r="AY20">
        <v>-2.43926E-4</v>
      </c>
      <c r="AZ20">
        <v>3.7752199999999998E-4</v>
      </c>
      <c r="BA20">
        <v>-1.6131699999999999E-4</v>
      </c>
      <c r="BB20">
        <v>-2.95839E-4</v>
      </c>
      <c r="BC20">
        <v>2.42506E-4</v>
      </c>
      <c r="BD20">
        <v>1.86551E-4</v>
      </c>
      <c r="BE20">
        <v>1.91373E-4</v>
      </c>
      <c r="BF20">
        <v>3.0248599999999998E-4</v>
      </c>
      <c r="BG20">
        <v>-1.9287800000000001E-4</v>
      </c>
      <c r="BH20">
        <v>3.5713200000000002E-4</v>
      </c>
      <c r="BI20" s="1">
        <v>5.4471700000000002E-5</v>
      </c>
      <c r="BJ20" s="1">
        <v>2.06421E-5</v>
      </c>
      <c r="BK20">
        <v>1.6715299999999999E-4</v>
      </c>
      <c r="BL20" s="1">
        <v>9.4771200000000005E-5</v>
      </c>
      <c r="BM20" s="1">
        <v>-7.0226299999999995E-5</v>
      </c>
      <c r="BN20">
        <v>-3.2734099999999998E-4</v>
      </c>
      <c r="BO20">
        <v>5.63811E-4</v>
      </c>
      <c r="BP20">
        <v>-5.3397000000000004E-4</v>
      </c>
      <c r="BQ20">
        <v>3.3068699999999997E-4</v>
      </c>
      <c r="BR20">
        <v>-3.26034E-4</v>
      </c>
      <c r="BS20">
        <v>2.0252200000000001E-4</v>
      </c>
    </row>
    <row r="21" spans="1:71" x14ac:dyDescent="0.45">
      <c r="A21" t="s">
        <v>89</v>
      </c>
      <c r="B21">
        <v>2</v>
      </c>
      <c r="C21">
        <v>2.2677100000000001</v>
      </c>
      <c r="D21">
        <v>-4.3983999999999996</v>
      </c>
      <c r="E21">
        <v>0.56359999999999999</v>
      </c>
      <c r="F21">
        <v>36.380499999999998</v>
      </c>
      <c r="G21">
        <v>0</v>
      </c>
      <c r="H21">
        <v>0</v>
      </c>
      <c r="I21">
        <v>-0.219747</v>
      </c>
      <c r="J21">
        <v>-2.3767200000000002</v>
      </c>
      <c r="K21">
        <v>-6.8186700000000003E-2</v>
      </c>
      <c r="L21">
        <v>-0.12057</v>
      </c>
      <c r="M21">
        <v>0.29125699999999999</v>
      </c>
      <c r="N21">
        <v>-0.190549</v>
      </c>
      <c r="O21">
        <v>-0.168959</v>
      </c>
      <c r="P21">
        <v>-2.7076900000000001E-2</v>
      </c>
      <c r="Q21">
        <v>-7.5135899999999997E-3</v>
      </c>
      <c r="R21">
        <v>-6.7851800000000004E-2</v>
      </c>
      <c r="S21">
        <v>5.9062900000000002E-2</v>
      </c>
      <c r="T21">
        <v>9.2813900000000005E-2</v>
      </c>
      <c r="U21">
        <v>-9.7619500000000001E-3</v>
      </c>
      <c r="V21">
        <v>8.1036100000000007E-3</v>
      </c>
      <c r="W21">
        <v>1.09021E-2</v>
      </c>
      <c r="X21">
        <v>-2.9234199999999998E-2</v>
      </c>
      <c r="Y21">
        <v>-1.64872E-2</v>
      </c>
      <c r="Z21">
        <v>4.0305899999999999E-2</v>
      </c>
      <c r="AA21">
        <v>2.3169200000000001E-2</v>
      </c>
      <c r="AB21">
        <v>-9.21691E-3</v>
      </c>
      <c r="AC21">
        <v>1.6238599999999999E-2</v>
      </c>
      <c r="AD21">
        <v>2.79178E-2</v>
      </c>
      <c r="AE21">
        <v>1.03827E-2</v>
      </c>
      <c r="AF21">
        <v>-2.67786E-2</v>
      </c>
      <c r="AG21">
        <v>3.0799400000000001E-2</v>
      </c>
      <c r="AH21">
        <v>6.6690200000000003E-3</v>
      </c>
      <c r="AI21">
        <v>-1.35459E-2</v>
      </c>
      <c r="AJ21">
        <v>2.3831100000000001E-2</v>
      </c>
      <c r="AK21">
        <v>-3.5765999999999999E-2</v>
      </c>
      <c r="AL21">
        <v>7.4612799999999998E-3</v>
      </c>
      <c r="AM21">
        <v>1.73508E-3</v>
      </c>
      <c r="AN21">
        <v>-1.71334E-2</v>
      </c>
      <c r="AO21">
        <v>1.15689E-2</v>
      </c>
      <c r="AP21">
        <v>-8.3545899999999998E-4</v>
      </c>
      <c r="AQ21">
        <v>-1.57056E-2</v>
      </c>
      <c r="AR21">
        <v>-4.8222300000000003E-3</v>
      </c>
      <c r="AS21">
        <v>-6.8535000000000004E-4</v>
      </c>
      <c r="AT21">
        <v>1.3821E-2</v>
      </c>
      <c r="AU21">
        <v>-3.0872699999999999E-2</v>
      </c>
      <c r="AV21">
        <v>2.03132E-2</v>
      </c>
      <c r="AW21">
        <v>-1.88182E-2</v>
      </c>
      <c r="AX21">
        <v>1.22766E-2</v>
      </c>
      <c r="AY21">
        <v>-3.2405300000000001E-3</v>
      </c>
      <c r="AZ21">
        <v>5.0191699999999999E-3</v>
      </c>
      <c r="BA21">
        <v>-2.1457999999999998E-3</v>
      </c>
      <c r="BB21">
        <v>-3.9369699999999997E-3</v>
      </c>
      <c r="BC21">
        <v>3.2393600000000002E-3</v>
      </c>
      <c r="BD21">
        <v>2.4748299999999999E-3</v>
      </c>
      <c r="BE21">
        <v>2.5622800000000001E-3</v>
      </c>
      <c r="BF21">
        <v>4.03843E-3</v>
      </c>
      <c r="BG21">
        <v>-2.56698E-3</v>
      </c>
      <c r="BH21">
        <v>4.7581999999999998E-3</v>
      </c>
      <c r="BI21">
        <v>9.7050200000000004E-4</v>
      </c>
      <c r="BJ21">
        <v>3.6408099999999999E-4</v>
      </c>
      <c r="BK21">
        <v>2.9663100000000002E-3</v>
      </c>
      <c r="BL21">
        <v>1.67947E-3</v>
      </c>
      <c r="BM21">
        <v>-1.2293499999999999E-3</v>
      </c>
      <c r="BN21">
        <v>-5.84609E-3</v>
      </c>
      <c r="BO21">
        <v>9.9312600000000008E-3</v>
      </c>
      <c r="BP21">
        <v>-9.4575700000000002E-3</v>
      </c>
      <c r="BQ21">
        <v>5.8444200000000003E-3</v>
      </c>
      <c r="BR21">
        <v>-5.7936699999999999E-3</v>
      </c>
      <c r="BS21">
        <v>3.5711599999999999E-3</v>
      </c>
    </row>
    <row r="22" spans="1:71" x14ac:dyDescent="0.45">
      <c r="A22" t="s">
        <v>90</v>
      </c>
      <c r="B22">
        <v>2.2677100000000001</v>
      </c>
      <c r="C22">
        <v>2.2677100000000001</v>
      </c>
      <c r="D22">
        <v>-4.3860000000000001</v>
      </c>
      <c r="E22">
        <v>0.51319999999999999</v>
      </c>
      <c r="F22">
        <v>42.462000000000003</v>
      </c>
      <c r="G22">
        <v>0</v>
      </c>
      <c r="H22">
        <v>0</v>
      </c>
      <c r="I22">
        <v>-0.268285</v>
      </c>
      <c r="J22">
        <v>-3.0650900000000001</v>
      </c>
      <c r="K22">
        <v>-2.3830799999999999E-2</v>
      </c>
      <c r="L22">
        <v>-9.1194200000000003E-2</v>
      </c>
      <c r="M22">
        <v>0.31472699999999998</v>
      </c>
      <c r="N22">
        <v>-0.27446700000000002</v>
      </c>
      <c r="O22">
        <v>-0.242981</v>
      </c>
      <c r="P22">
        <v>-7.5026300000000004E-2</v>
      </c>
      <c r="Q22">
        <v>7.6509999999999998E-3</v>
      </c>
      <c r="R22">
        <v>-3.8537500000000002E-2</v>
      </c>
      <c r="S22">
        <v>8.3849499999999993E-2</v>
      </c>
      <c r="T22">
        <v>5.7696900000000002E-2</v>
      </c>
      <c r="U22">
        <v>-8.8862200000000002E-2</v>
      </c>
      <c r="V22">
        <v>6.6259200000000004E-2</v>
      </c>
      <c r="W22">
        <v>-8.1514900000000001E-2</v>
      </c>
      <c r="X22">
        <v>-3.6631799999999998E-3</v>
      </c>
      <c r="Y22">
        <v>-1.8327600000000001E-4</v>
      </c>
      <c r="Z22">
        <v>5.0262000000000001E-2</v>
      </c>
      <c r="AA22">
        <v>1.19329E-2</v>
      </c>
      <c r="AB22">
        <v>-2.1099E-2</v>
      </c>
      <c r="AC22">
        <v>1.53058E-2</v>
      </c>
      <c r="AD22">
        <v>5.03054E-2</v>
      </c>
      <c r="AE22">
        <v>1.76155E-3</v>
      </c>
      <c r="AF22">
        <v>-8.1347600000000006E-2</v>
      </c>
      <c r="AG22">
        <v>5.0367000000000002E-2</v>
      </c>
      <c r="AH22">
        <v>4.6960399999999999E-2</v>
      </c>
      <c r="AI22">
        <v>-4.5843000000000002E-2</v>
      </c>
      <c r="AJ22">
        <v>3.3183400000000002E-2</v>
      </c>
      <c r="AK22">
        <v>-6.6232299999999994E-2</v>
      </c>
      <c r="AL22">
        <v>3.32111E-2</v>
      </c>
      <c r="AM22">
        <v>1.9953200000000001E-2</v>
      </c>
      <c r="AN22">
        <v>-1.6422900000000001E-2</v>
      </c>
      <c r="AO22">
        <v>1.2074E-2</v>
      </c>
      <c r="AP22">
        <v>5.4383100000000005E-4</v>
      </c>
      <c r="AQ22">
        <v>-1.9874800000000001E-2</v>
      </c>
      <c r="AR22">
        <v>-1.3410000000000001E-4</v>
      </c>
      <c r="AS22">
        <v>-1.14168E-2</v>
      </c>
      <c r="AT22">
        <v>-7.6231900000000002E-3</v>
      </c>
      <c r="AU22">
        <v>-7.2370899999999998E-3</v>
      </c>
      <c r="AV22">
        <v>-1.7927800000000001E-2</v>
      </c>
      <c r="AW22">
        <v>-6.0372799999999999E-3</v>
      </c>
      <c r="AX22">
        <v>-1.1441E-2</v>
      </c>
      <c r="AY22">
        <v>-1.00359E-2</v>
      </c>
      <c r="AZ22">
        <v>1.55455E-2</v>
      </c>
      <c r="BA22">
        <v>-6.6452400000000002E-3</v>
      </c>
      <c r="BB22">
        <v>-1.21963E-2</v>
      </c>
      <c r="BC22">
        <v>1.00345E-2</v>
      </c>
      <c r="BD22">
        <v>7.6646300000000004E-3</v>
      </c>
      <c r="BE22">
        <v>7.9371800000000003E-3</v>
      </c>
      <c r="BF22">
        <v>1.25092E-2</v>
      </c>
      <c r="BG22">
        <v>-7.9513199999999996E-3</v>
      </c>
      <c r="BH22">
        <v>1.47391E-2</v>
      </c>
      <c r="BI22">
        <v>3.4085999999999999E-3</v>
      </c>
      <c r="BJ22">
        <v>1.2783899999999999E-3</v>
      </c>
      <c r="BK22">
        <v>1.0418699999999999E-2</v>
      </c>
      <c r="BL22">
        <v>5.8986000000000004E-3</v>
      </c>
      <c r="BM22">
        <v>-4.3179400000000001E-3</v>
      </c>
      <c r="BN22">
        <v>-2.0533200000000001E-2</v>
      </c>
      <c r="BO22">
        <v>3.48744E-2</v>
      </c>
      <c r="BP22">
        <v>-3.32147E-2</v>
      </c>
      <c r="BQ22">
        <v>2.0522599999999998E-2</v>
      </c>
      <c r="BR22">
        <v>-2.0346E-2</v>
      </c>
      <c r="BS22">
        <v>1.25387E-2</v>
      </c>
    </row>
    <row r="23" spans="1:71" x14ac:dyDescent="0.45">
      <c r="A23" t="s">
        <v>91</v>
      </c>
      <c r="B23">
        <v>1.5</v>
      </c>
      <c r="C23">
        <v>2.3057799999999999</v>
      </c>
      <c r="D23">
        <v>-4.4558</v>
      </c>
      <c r="E23">
        <v>0.60799999999999998</v>
      </c>
      <c r="F23">
        <v>32.943800000000003</v>
      </c>
      <c r="G23">
        <v>0</v>
      </c>
      <c r="H23">
        <v>0</v>
      </c>
      <c r="I23">
        <v>-0.12743099999999999</v>
      </c>
      <c r="J23">
        <v>-1.3483400000000001</v>
      </c>
      <c r="K23">
        <v>-5.7035799999999998E-2</v>
      </c>
      <c r="L23">
        <v>-3.9857099999999999E-2</v>
      </c>
      <c r="M23">
        <v>0.122664</v>
      </c>
      <c r="N23">
        <v>1.9839699999999998E-2</v>
      </c>
      <c r="O23">
        <v>-1.7816700000000001E-2</v>
      </c>
      <c r="P23">
        <v>-2.49471E-2</v>
      </c>
      <c r="Q23">
        <v>-2.8109499999999999E-2</v>
      </c>
      <c r="R23">
        <v>-2.5477199999999998E-2</v>
      </c>
      <c r="S23">
        <v>-1.44925E-3</v>
      </c>
      <c r="T23">
        <v>4.7182399999999999E-2</v>
      </c>
      <c r="U23">
        <v>5.5046799999999996E-3</v>
      </c>
      <c r="V23">
        <v>-1.9708E-2</v>
      </c>
      <c r="W23">
        <v>1.7514600000000002E-2</v>
      </c>
      <c r="X23">
        <v>-1.9596599999999999E-2</v>
      </c>
      <c r="Y23">
        <v>-1.6182700000000001E-2</v>
      </c>
      <c r="Z23">
        <v>3.1596800000000001E-2</v>
      </c>
      <c r="AA23">
        <v>1.3994299999999999E-2</v>
      </c>
      <c r="AB23">
        <v>6.3294299999999996E-3</v>
      </c>
      <c r="AC23">
        <v>2.0149499999999999E-4</v>
      </c>
      <c r="AD23">
        <v>-3.2668100000000002E-3</v>
      </c>
      <c r="AE23">
        <v>1.6654599999999999E-2</v>
      </c>
      <c r="AF23">
        <v>-1.69471E-2</v>
      </c>
      <c r="AG23">
        <v>3.6055299999999998E-2</v>
      </c>
      <c r="AH23">
        <v>-3.50308E-3</v>
      </c>
      <c r="AI23">
        <v>-2.6237700000000001E-3</v>
      </c>
      <c r="AJ23">
        <v>4.0925199999999997E-3</v>
      </c>
      <c r="AK23">
        <v>-2.8549000000000001E-3</v>
      </c>
      <c r="AL23">
        <v>2.6310299999999999E-3</v>
      </c>
      <c r="AM23">
        <v>9.800430000000001E-4</v>
      </c>
      <c r="AN23">
        <v>-7.9396699999999994E-3</v>
      </c>
      <c r="AO23">
        <v>3.8910799999999999E-3</v>
      </c>
      <c r="AP23">
        <v>3.1935499999999999E-3</v>
      </c>
      <c r="AQ23">
        <v>-3.3017099999999998E-3</v>
      </c>
      <c r="AR23">
        <v>-1.2865400000000001E-3</v>
      </c>
      <c r="AS23">
        <v>6.8997899999999996E-4</v>
      </c>
      <c r="AT23">
        <v>2.02271E-3</v>
      </c>
      <c r="AU23">
        <v>-4.5683599999999996E-3</v>
      </c>
      <c r="AV23">
        <v>3.3137599999999998E-3</v>
      </c>
      <c r="AW23">
        <v>-6.8671399999999999E-3</v>
      </c>
      <c r="AX23">
        <v>3.70361E-3</v>
      </c>
      <c r="AY23">
        <v>3.9198E-4</v>
      </c>
      <c r="AZ23">
        <v>3.2054000000000002E-4</v>
      </c>
      <c r="BA23" s="1">
        <v>8.3744200000000004E-5</v>
      </c>
      <c r="BB23">
        <v>-2.7082199999999999E-4</v>
      </c>
      <c r="BC23" s="1">
        <v>1.2929600000000001E-5</v>
      </c>
      <c r="BD23">
        <v>-1.07847E-4</v>
      </c>
      <c r="BE23" s="1">
        <v>3.0394100000000001E-5</v>
      </c>
      <c r="BF23">
        <v>5.5838000000000003E-4</v>
      </c>
      <c r="BG23">
        <v>-1.7778100000000001E-4</v>
      </c>
      <c r="BH23">
        <v>2.4115700000000001E-4</v>
      </c>
      <c r="BI23" s="1">
        <v>-8.3175899999999998E-5</v>
      </c>
      <c r="BJ23">
        <v>-2.0850099999999999E-4</v>
      </c>
      <c r="BK23">
        <v>2.1425400000000001E-4</v>
      </c>
      <c r="BL23" s="1">
        <v>7.7863799999999998E-5</v>
      </c>
      <c r="BM23" s="1">
        <v>-6.5621800000000002E-5</v>
      </c>
      <c r="BN23">
        <v>-1.28343E-4</v>
      </c>
      <c r="BO23">
        <v>3.2328899999999999E-4</v>
      </c>
      <c r="BP23">
        <v>-2.2201999999999999E-4</v>
      </c>
      <c r="BQ23">
        <v>4.1503999999999998E-4</v>
      </c>
      <c r="BR23">
        <v>-2.2185999999999999E-4</v>
      </c>
      <c r="BS23" s="1">
        <v>-5.3025900000000003E-5</v>
      </c>
    </row>
    <row r="24" spans="1:71" x14ac:dyDescent="0.45">
      <c r="A24" t="s">
        <v>92</v>
      </c>
      <c r="B24">
        <v>2</v>
      </c>
      <c r="C24">
        <v>2.3057799999999999</v>
      </c>
      <c r="D24">
        <v>-4.6996000000000002</v>
      </c>
      <c r="E24">
        <v>0.83009999999999995</v>
      </c>
      <c r="F24">
        <v>41.993699999999997</v>
      </c>
      <c r="G24">
        <v>0</v>
      </c>
      <c r="H24">
        <v>0</v>
      </c>
      <c r="I24">
        <v>-0.33700600000000003</v>
      </c>
      <c r="J24">
        <v>-2.4737200000000001</v>
      </c>
      <c r="K24">
        <v>-3.5495499999999999E-2</v>
      </c>
      <c r="L24">
        <v>-0.15931899999999999</v>
      </c>
      <c r="M24">
        <v>0.340277</v>
      </c>
      <c r="N24">
        <v>-4.60519E-2</v>
      </c>
      <c r="O24">
        <v>-0.145176</v>
      </c>
      <c r="P24">
        <v>-4.9782899999999998E-2</v>
      </c>
      <c r="Q24">
        <v>-5.9582599999999999E-2</v>
      </c>
      <c r="R24">
        <v>-3.09444E-2</v>
      </c>
      <c r="S24">
        <v>2.85662E-2</v>
      </c>
      <c r="T24">
        <v>5.82342E-2</v>
      </c>
      <c r="U24">
        <v>-2.6788800000000001E-2</v>
      </c>
      <c r="V24">
        <v>-2.1047300000000001E-2</v>
      </c>
      <c r="W24">
        <v>1.0474799999999999E-2</v>
      </c>
      <c r="X24">
        <v>-3.5180000000000003E-2</v>
      </c>
      <c r="Y24">
        <v>-4.2447499999999999E-2</v>
      </c>
      <c r="Z24">
        <v>1.6651699999999998E-2</v>
      </c>
      <c r="AA24">
        <v>4.2680499999999998E-3</v>
      </c>
      <c r="AB24">
        <v>5.5689700000000003E-3</v>
      </c>
      <c r="AC24">
        <v>1.2829800000000001E-2</v>
      </c>
      <c r="AD24">
        <v>2.77927E-2</v>
      </c>
      <c r="AE24">
        <v>-4.2364400000000002E-3</v>
      </c>
      <c r="AF24">
        <v>-2.1859099999999999E-2</v>
      </c>
      <c r="AG24">
        <v>4.2189900000000002E-2</v>
      </c>
      <c r="AH24">
        <v>-9.5346700000000003E-3</v>
      </c>
      <c r="AI24">
        <v>-1.52976E-2</v>
      </c>
      <c r="AJ24">
        <v>1.6539399999999999E-2</v>
      </c>
      <c r="AK24">
        <v>-2.0677399999999999E-2</v>
      </c>
      <c r="AL24">
        <v>1.40912E-2</v>
      </c>
      <c r="AM24">
        <v>8.9294000000000005E-3</v>
      </c>
      <c r="AN24">
        <v>-3.0375800000000001E-2</v>
      </c>
      <c r="AO24">
        <v>1.9880999999999999E-2</v>
      </c>
      <c r="AP24">
        <v>1.5780200000000001E-2</v>
      </c>
      <c r="AQ24">
        <v>-1.6403399999999999E-2</v>
      </c>
      <c r="AR24">
        <v>-6.8283600000000003E-3</v>
      </c>
      <c r="AS24">
        <v>1.74658E-3</v>
      </c>
      <c r="AT24">
        <v>1.03135E-2</v>
      </c>
      <c r="AU24">
        <v>-2.0649199999999999E-2</v>
      </c>
      <c r="AV24">
        <v>1.5901700000000001E-2</v>
      </c>
      <c r="AW24">
        <v>-3.6491500000000003E-2</v>
      </c>
      <c r="AX24">
        <v>1.98411E-2</v>
      </c>
      <c r="AY24">
        <v>5.2184600000000003E-3</v>
      </c>
      <c r="AZ24">
        <v>4.2694899999999999E-3</v>
      </c>
      <c r="BA24">
        <v>1.11472E-3</v>
      </c>
      <c r="BB24">
        <v>-3.6044900000000001E-3</v>
      </c>
      <c r="BC24">
        <v>1.5705800000000001E-4</v>
      </c>
      <c r="BD24">
        <v>-1.4385299999999999E-3</v>
      </c>
      <c r="BE24">
        <v>4.0526800000000002E-4</v>
      </c>
      <c r="BF24">
        <v>7.4360099999999998E-3</v>
      </c>
      <c r="BG24">
        <v>-2.36594E-3</v>
      </c>
      <c r="BH24">
        <v>3.2104099999999999E-3</v>
      </c>
      <c r="BI24">
        <v>-1.47496E-3</v>
      </c>
      <c r="BJ24">
        <v>-3.7010400000000001E-3</v>
      </c>
      <c r="BK24">
        <v>3.7994700000000001E-3</v>
      </c>
      <c r="BL24">
        <v>1.3820900000000001E-3</v>
      </c>
      <c r="BM24">
        <v>-1.14565E-3</v>
      </c>
      <c r="BN24">
        <v>-2.2838099999999998E-3</v>
      </c>
      <c r="BO24">
        <v>5.7410899999999999E-3</v>
      </c>
      <c r="BP24">
        <v>-3.9315699999999997E-3</v>
      </c>
      <c r="BQ24">
        <v>7.3649299999999996E-3</v>
      </c>
      <c r="BR24">
        <v>-3.9386300000000003E-3</v>
      </c>
      <c r="BS24">
        <v>-9.4110600000000004E-4</v>
      </c>
    </row>
    <row r="25" spans="1:71" x14ac:dyDescent="0.45">
      <c r="A25" t="s">
        <v>93</v>
      </c>
      <c r="B25">
        <v>2.3057799999999999</v>
      </c>
      <c r="C25">
        <v>2.3057799999999999</v>
      </c>
      <c r="D25">
        <v>-4.6253000000000002</v>
      </c>
      <c r="E25">
        <v>0.9486</v>
      </c>
      <c r="F25">
        <v>40.806199999999997</v>
      </c>
      <c r="G25">
        <v>0</v>
      </c>
      <c r="H25">
        <v>0</v>
      </c>
      <c r="I25">
        <v>-0.50921700000000003</v>
      </c>
      <c r="J25">
        <v>-3.1854200000000001</v>
      </c>
      <c r="K25">
        <v>-7.5082899999999994E-2</v>
      </c>
      <c r="L25">
        <v>-0.25131700000000001</v>
      </c>
      <c r="M25">
        <v>0.42281200000000002</v>
      </c>
      <c r="N25">
        <v>-9.3612899999999999E-2</v>
      </c>
      <c r="O25">
        <v>-0.26614300000000002</v>
      </c>
      <c r="P25">
        <v>-9.7192200000000006E-2</v>
      </c>
      <c r="Q25">
        <v>-7.2950600000000004E-2</v>
      </c>
      <c r="R25">
        <v>7.9112500000000002E-2</v>
      </c>
      <c r="S25">
        <v>-1.2367100000000001E-2</v>
      </c>
      <c r="T25">
        <v>7.6639700000000005E-2</v>
      </c>
      <c r="U25">
        <v>-0.11125599999999999</v>
      </c>
      <c r="V25">
        <v>-1.2493199999999999E-2</v>
      </c>
      <c r="W25">
        <v>-7.2682700000000003E-2</v>
      </c>
      <c r="X25">
        <v>-2.4738E-2</v>
      </c>
      <c r="Y25">
        <v>-3.9757099999999997E-2</v>
      </c>
      <c r="Z25">
        <v>-1.13607E-2</v>
      </c>
      <c r="AA25">
        <v>-2.2431900000000001E-2</v>
      </c>
      <c r="AB25">
        <v>-4.0136099999999999E-3</v>
      </c>
      <c r="AC25">
        <v>2.02794E-2</v>
      </c>
      <c r="AD25">
        <v>8.7545899999999996E-2</v>
      </c>
      <c r="AE25">
        <v>-3.3602899999999998E-2</v>
      </c>
      <c r="AF25">
        <v>-2.4327000000000001E-2</v>
      </c>
      <c r="AG25">
        <v>7.3578300000000001E-3</v>
      </c>
      <c r="AH25">
        <v>8.2155100000000005E-3</v>
      </c>
      <c r="AI25">
        <v>-3.2530799999999999E-2</v>
      </c>
      <c r="AJ25">
        <v>1.6045E-2</v>
      </c>
      <c r="AK25">
        <v>-5.4713299999999999E-2</v>
      </c>
      <c r="AL25">
        <v>2.66822E-2</v>
      </c>
      <c r="AM25">
        <v>2.7404000000000001E-2</v>
      </c>
      <c r="AN25">
        <v>-2.2967000000000001E-2</v>
      </c>
      <c r="AO25">
        <v>3.4964000000000002E-2</v>
      </c>
      <c r="AP25">
        <v>1.1419800000000001E-2</v>
      </c>
      <c r="AQ25">
        <v>-1.2359500000000001E-2</v>
      </c>
      <c r="AR25">
        <v>-7.18288E-3</v>
      </c>
      <c r="AS25">
        <v>-6.2628199999999997E-3</v>
      </c>
      <c r="AT25">
        <v>8.8473700000000002E-3</v>
      </c>
      <c r="AU25">
        <v>-5.7637000000000001E-3</v>
      </c>
      <c r="AV25">
        <v>9.4413099999999996E-3</v>
      </c>
      <c r="AW25">
        <v>-3.8611899999999998E-2</v>
      </c>
      <c r="AX25">
        <v>2.1666600000000001E-2</v>
      </c>
      <c r="AY25">
        <v>1.8776399999999999E-2</v>
      </c>
      <c r="AZ25">
        <v>1.5362600000000001E-2</v>
      </c>
      <c r="BA25">
        <v>4.0127399999999999E-3</v>
      </c>
      <c r="BB25">
        <v>-1.2971E-2</v>
      </c>
      <c r="BC25">
        <v>5.4872500000000002E-4</v>
      </c>
      <c r="BD25">
        <v>-5.1759800000000002E-3</v>
      </c>
      <c r="BE25">
        <v>1.45941E-3</v>
      </c>
      <c r="BF25">
        <v>2.6756499999999999E-2</v>
      </c>
      <c r="BG25">
        <v>-8.5130899999999992E-3</v>
      </c>
      <c r="BH25">
        <v>1.1551499999999999E-2</v>
      </c>
      <c r="BI25">
        <v>-6.1179600000000004E-3</v>
      </c>
      <c r="BJ25">
        <v>-1.53527E-2</v>
      </c>
      <c r="BK25">
        <v>1.5758999999999999E-2</v>
      </c>
      <c r="BL25">
        <v>5.7339899999999996E-3</v>
      </c>
      <c r="BM25">
        <v>-4.7470000000000004E-3</v>
      </c>
      <c r="BN25">
        <v>-9.48098E-3</v>
      </c>
      <c r="BO25">
        <v>2.3819900000000001E-2</v>
      </c>
      <c r="BP25">
        <v>-1.6310100000000001E-2</v>
      </c>
      <c r="BQ25">
        <v>3.0553299999999999E-2</v>
      </c>
      <c r="BR25">
        <v>-1.6339599999999999E-2</v>
      </c>
      <c r="BS25">
        <v>-3.9031999999999999E-3</v>
      </c>
    </row>
    <row r="26" spans="1:71" x14ac:dyDescent="0.45">
      <c r="A26" t="s">
        <v>94</v>
      </c>
      <c r="B26">
        <v>1.5</v>
      </c>
      <c r="C26">
        <v>2.3969200000000002</v>
      </c>
      <c r="D26">
        <v>-4.7756999999999996</v>
      </c>
      <c r="E26">
        <v>0.73440000000000005</v>
      </c>
      <c r="F26">
        <v>26.2211</v>
      </c>
      <c r="G26">
        <v>0</v>
      </c>
      <c r="H26">
        <v>0</v>
      </c>
      <c r="I26">
        <v>-0.13369600000000001</v>
      </c>
      <c r="J26">
        <v>-1.4317</v>
      </c>
      <c r="K26">
        <v>-0.10280300000000001</v>
      </c>
      <c r="L26">
        <v>-5.1256000000000003E-2</v>
      </c>
      <c r="M26">
        <v>0.11736000000000001</v>
      </c>
      <c r="N26">
        <v>-7.9663700000000004E-2</v>
      </c>
      <c r="O26">
        <v>-2.5262300000000001E-2</v>
      </c>
      <c r="P26">
        <v>3.3536000000000003E-2</v>
      </c>
      <c r="Q26">
        <v>9.2585499999999995E-4</v>
      </c>
      <c r="R26">
        <v>-1.3343E-4</v>
      </c>
      <c r="S26">
        <v>2.8281799999999999E-2</v>
      </c>
      <c r="T26">
        <v>4.1431599999999999E-2</v>
      </c>
      <c r="U26">
        <v>-1.16419E-2</v>
      </c>
      <c r="V26">
        <v>3.0715800000000001E-2</v>
      </c>
      <c r="W26">
        <v>2.1033499999999999E-3</v>
      </c>
      <c r="X26">
        <v>3.8454100000000001E-3</v>
      </c>
      <c r="Y26">
        <v>-5.35579E-3</v>
      </c>
      <c r="Z26">
        <v>2.9243499999999999E-2</v>
      </c>
      <c r="AA26">
        <v>4.6101500000000004E-3</v>
      </c>
      <c r="AB26">
        <v>-6.9842100000000002E-3</v>
      </c>
      <c r="AC26">
        <v>1.4464899999999999E-2</v>
      </c>
      <c r="AD26">
        <v>-9.5804199999999992E-3</v>
      </c>
      <c r="AE26">
        <v>1.53122E-3</v>
      </c>
      <c r="AF26">
        <v>-1.10613E-2</v>
      </c>
      <c r="AG26">
        <v>1.1690799999999999E-2</v>
      </c>
      <c r="AH26">
        <v>-1.0523299999999999E-2</v>
      </c>
      <c r="AI26">
        <v>4.5866800000000001E-3</v>
      </c>
      <c r="AJ26">
        <v>-8.4946099999999997E-3</v>
      </c>
      <c r="AK26">
        <v>6.8029199999999998E-4</v>
      </c>
      <c r="AL26">
        <v>-2.00891E-3</v>
      </c>
      <c r="AM26">
        <v>-8.1110500000000001E-4</v>
      </c>
      <c r="AN26">
        <v>-5.8846999999999997E-3</v>
      </c>
      <c r="AO26">
        <v>3.2063999999999999E-3</v>
      </c>
      <c r="AP26">
        <v>8.2985999999999997E-4</v>
      </c>
      <c r="AQ26">
        <v>-3.50816E-4</v>
      </c>
      <c r="AR26" s="1">
        <v>4.7226499999999999E-5</v>
      </c>
      <c r="AS26">
        <v>-3.4788499999999999E-3</v>
      </c>
      <c r="AT26">
        <v>2.6437800000000001E-3</v>
      </c>
      <c r="AU26">
        <v>-2.6655500000000003E-4</v>
      </c>
      <c r="AV26">
        <v>2.6588200000000001E-3</v>
      </c>
      <c r="AW26">
        <v>-2.1811600000000001E-3</v>
      </c>
      <c r="AX26">
        <v>6.6540899999999997E-3</v>
      </c>
      <c r="AY26">
        <v>-8.7643699999999998E-4</v>
      </c>
      <c r="AZ26">
        <v>8.1143399999999998E-4</v>
      </c>
      <c r="BA26">
        <v>-4.7597500000000001E-4</v>
      </c>
      <c r="BB26">
        <v>6.7223800000000002E-4</v>
      </c>
      <c r="BC26">
        <v>-2.4299099999999999E-4</v>
      </c>
      <c r="BD26">
        <v>2.4757099999999998E-4</v>
      </c>
      <c r="BE26">
        <v>1.32865E-4</v>
      </c>
      <c r="BF26">
        <v>4.2568800000000002E-4</v>
      </c>
      <c r="BG26" s="1">
        <v>-9.4561499999999999E-5</v>
      </c>
      <c r="BH26">
        <v>3.7916700000000002E-4</v>
      </c>
      <c r="BI26" s="1">
        <v>7.0117000000000006E-5</v>
      </c>
      <c r="BJ26" s="1">
        <v>-5.2405599999999998E-5</v>
      </c>
      <c r="BK26" s="1">
        <v>8.6863000000000002E-6</v>
      </c>
      <c r="BL26" s="1">
        <v>2.7404100000000001E-5</v>
      </c>
      <c r="BM26">
        <v>2.28583E-4</v>
      </c>
      <c r="BN26">
        <v>-1.90471E-4</v>
      </c>
      <c r="BO26" s="1">
        <v>8.1978999999999999E-6</v>
      </c>
      <c r="BP26">
        <v>-2.24553E-4</v>
      </c>
      <c r="BQ26">
        <v>1.2698700000000001E-4</v>
      </c>
      <c r="BR26">
        <v>-4.4544099999999998E-4</v>
      </c>
      <c r="BS26" s="1">
        <v>4.1270799999999998E-5</v>
      </c>
    </row>
    <row r="27" spans="1:71" x14ac:dyDescent="0.45">
      <c r="A27" t="s">
        <v>95</v>
      </c>
      <c r="B27">
        <v>2</v>
      </c>
      <c r="C27">
        <v>2.3969200000000002</v>
      </c>
      <c r="D27">
        <v>-4.6631999999999998</v>
      </c>
      <c r="E27">
        <v>0.35970000000000002</v>
      </c>
      <c r="F27">
        <v>41.233400000000003</v>
      </c>
      <c r="G27">
        <v>0</v>
      </c>
      <c r="H27">
        <v>0</v>
      </c>
      <c r="I27">
        <v>-0.14558699999999999</v>
      </c>
      <c r="J27">
        <v>-2.58847</v>
      </c>
      <c r="K27">
        <v>-1.92529E-2</v>
      </c>
      <c r="L27">
        <v>-6.0351399999999999E-2</v>
      </c>
      <c r="M27">
        <v>0.282551</v>
      </c>
      <c r="N27">
        <v>-0.19029499999999999</v>
      </c>
      <c r="O27">
        <v>-0.11734</v>
      </c>
      <c r="P27">
        <v>1.61887E-2</v>
      </c>
      <c r="Q27">
        <v>4.8677400000000003E-2</v>
      </c>
      <c r="R27">
        <v>-1.9731599999999998E-2</v>
      </c>
      <c r="S27">
        <v>9.6047900000000005E-2</v>
      </c>
      <c r="T27">
        <v>8.0516000000000004E-2</v>
      </c>
      <c r="U27">
        <v>7.0035599999999996E-4</v>
      </c>
      <c r="V27">
        <v>1.3344999999999999E-2</v>
      </c>
      <c r="W27">
        <v>-3.42852E-3</v>
      </c>
      <c r="X27">
        <v>-1.0585200000000001E-3</v>
      </c>
      <c r="Y27">
        <v>-2.58309E-2</v>
      </c>
      <c r="Z27">
        <v>3.8252000000000001E-2</v>
      </c>
      <c r="AA27">
        <v>1.53432E-2</v>
      </c>
      <c r="AB27">
        <v>-3.2423E-2</v>
      </c>
      <c r="AC27">
        <v>3.4401599999999998E-3</v>
      </c>
      <c r="AD27">
        <v>2.2541900000000001E-3</v>
      </c>
      <c r="AE27">
        <v>8.2851099999999998E-4</v>
      </c>
      <c r="AF27">
        <v>-1.2000200000000001E-2</v>
      </c>
      <c r="AG27">
        <v>1.3818199999999999E-2</v>
      </c>
      <c r="AH27">
        <v>-3.6545500000000002E-2</v>
      </c>
      <c r="AI27">
        <v>9.5637499999999993E-3</v>
      </c>
      <c r="AJ27">
        <v>-2.8593799999999999E-2</v>
      </c>
      <c r="AK27">
        <v>-7.6026699999999997E-3</v>
      </c>
      <c r="AL27">
        <v>-2.1614E-3</v>
      </c>
      <c r="AM27">
        <v>8.8189099999999999E-4</v>
      </c>
      <c r="AN27">
        <v>-2.18947E-2</v>
      </c>
      <c r="AO27">
        <v>1.9105799999999999E-2</v>
      </c>
      <c r="AP27">
        <v>4.23238E-3</v>
      </c>
      <c r="AQ27">
        <v>-2.8240000000000001E-3</v>
      </c>
      <c r="AR27">
        <v>2.5884599999999999E-3</v>
      </c>
      <c r="AS27">
        <v>-1.7133200000000001E-2</v>
      </c>
      <c r="AT27">
        <v>1.1599999999999999E-2</v>
      </c>
      <c r="AU27">
        <v>-2.0063099999999999E-3</v>
      </c>
      <c r="AV27">
        <v>9.1775699999999995E-3</v>
      </c>
      <c r="AW27">
        <v>-1.1976000000000001E-2</v>
      </c>
      <c r="AX27">
        <v>3.2014500000000001E-2</v>
      </c>
      <c r="AY27">
        <v>-1.1672699999999999E-2</v>
      </c>
      <c r="AZ27">
        <v>1.0805499999999999E-2</v>
      </c>
      <c r="BA27">
        <v>-6.3415600000000004E-3</v>
      </c>
      <c r="BB27">
        <v>8.9503399999999993E-3</v>
      </c>
      <c r="BC27">
        <v>-3.22639E-3</v>
      </c>
      <c r="BD27">
        <v>3.2968400000000001E-3</v>
      </c>
      <c r="BE27">
        <v>1.7550300000000001E-3</v>
      </c>
      <c r="BF27">
        <v>5.6647099999999999E-3</v>
      </c>
      <c r="BG27">
        <v>-1.2677700000000001E-3</v>
      </c>
      <c r="BH27">
        <v>5.0432000000000003E-3</v>
      </c>
      <c r="BI27">
        <v>1.24416E-3</v>
      </c>
      <c r="BJ27">
        <v>-9.2847399999999999E-4</v>
      </c>
      <c r="BK27">
        <v>1.5336700000000001E-4</v>
      </c>
      <c r="BL27">
        <v>4.8489600000000001E-4</v>
      </c>
      <c r="BM27">
        <v>4.0745900000000003E-3</v>
      </c>
      <c r="BN27">
        <v>-3.3628E-3</v>
      </c>
      <c r="BO27">
        <v>1.42807E-4</v>
      </c>
      <c r="BP27">
        <v>-3.97971E-3</v>
      </c>
      <c r="BQ27">
        <v>2.2592599999999999E-3</v>
      </c>
      <c r="BR27">
        <v>-7.9044700000000002E-3</v>
      </c>
      <c r="BS27">
        <v>7.3353399999999999E-4</v>
      </c>
    </row>
    <row r="28" spans="1:71" x14ac:dyDescent="0.45">
      <c r="A28" t="s">
        <v>96</v>
      </c>
      <c r="B28">
        <v>2.3969200000000002</v>
      </c>
      <c r="C28">
        <v>2.3969200000000002</v>
      </c>
      <c r="D28">
        <v>-4.6936999999999998</v>
      </c>
      <c r="E28">
        <v>0.41739999999999999</v>
      </c>
      <c r="F28">
        <v>68.821299999999994</v>
      </c>
      <c r="G28">
        <v>0</v>
      </c>
      <c r="H28">
        <v>0</v>
      </c>
      <c r="I28">
        <v>-0.164908</v>
      </c>
      <c r="J28">
        <v>-3.7191700000000001</v>
      </c>
      <c r="K28">
        <v>0.180866</v>
      </c>
      <c r="L28">
        <v>-7.3747599999999996E-2</v>
      </c>
      <c r="M28">
        <v>0.28828799999999999</v>
      </c>
      <c r="N28">
        <v>-0.24856400000000001</v>
      </c>
      <c r="O28">
        <v>-0.23108100000000001</v>
      </c>
      <c r="P28">
        <v>-7.11566E-2</v>
      </c>
      <c r="Q28">
        <v>4.6423699999999998E-2</v>
      </c>
      <c r="R28">
        <v>-1.1130299999999999E-2</v>
      </c>
      <c r="S28">
        <v>0.176705</v>
      </c>
      <c r="T28">
        <v>4.7579700000000003E-2</v>
      </c>
      <c r="U28">
        <v>-8.3820199999999997E-2</v>
      </c>
      <c r="V28">
        <v>4.0920100000000001E-2</v>
      </c>
      <c r="W28">
        <v>-0.145175</v>
      </c>
      <c r="X28">
        <v>6.2843099999999999E-2</v>
      </c>
      <c r="Y28">
        <v>-1.3816800000000001E-2</v>
      </c>
      <c r="Z28">
        <v>7.1205900000000003E-2</v>
      </c>
      <c r="AA28">
        <v>2.2025200000000002E-2</v>
      </c>
      <c r="AB28">
        <v>-5.2003000000000001E-2</v>
      </c>
      <c r="AC28">
        <v>-1.8539300000000002E-2</v>
      </c>
      <c r="AD28">
        <v>4.3365399999999998E-3</v>
      </c>
      <c r="AE28">
        <v>-1.29868E-2</v>
      </c>
      <c r="AF28">
        <v>-8.5020899999999996E-2</v>
      </c>
      <c r="AG28">
        <v>-3.91553E-4</v>
      </c>
      <c r="AH28">
        <v>1.99639E-2</v>
      </c>
      <c r="AI28">
        <v>-5.3924600000000003E-2</v>
      </c>
      <c r="AJ28">
        <v>2.2498299999999999E-2</v>
      </c>
      <c r="AK28">
        <v>-7.1724700000000002E-2</v>
      </c>
      <c r="AL28">
        <v>3.8027999999999999E-2</v>
      </c>
      <c r="AM28">
        <v>2.7452899999999999E-2</v>
      </c>
      <c r="AN28">
        <v>7.5050799999999999E-4</v>
      </c>
      <c r="AO28">
        <v>5.0278900000000001E-2</v>
      </c>
      <c r="AP28">
        <v>8.5850599999999998E-4</v>
      </c>
      <c r="AQ28">
        <v>-9.1832800000000003E-3</v>
      </c>
      <c r="AR28">
        <v>1.9974700000000001E-2</v>
      </c>
      <c r="AS28">
        <v>2.3581700000000001E-3</v>
      </c>
      <c r="AT28">
        <v>-1.27717E-2</v>
      </c>
      <c r="AU28">
        <v>-5.8999400000000002E-3</v>
      </c>
      <c r="AV28">
        <v>-3.4474200000000003E-2</v>
      </c>
      <c r="AW28">
        <v>-9.2197200000000007E-3</v>
      </c>
      <c r="AX28">
        <v>-9.7906399999999998E-3</v>
      </c>
      <c r="AY28">
        <v>-5.9537600000000003E-2</v>
      </c>
      <c r="AZ28">
        <v>5.51105E-2</v>
      </c>
      <c r="BA28">
        <v>-3.23431E-2</v>
      </c>
      <c r="BB28">
        <v>4.5651400000000002E-2</v>
      </c>
      <c r="BC28">
        <v>-1.6464099999999999E-2</v>
      </c>
      <c r="BD28">
        <v>1.68056E-2</v>
      </c>
      <c r="BE28">
        <v>8.9515800000000006E-3</v>
      </c>
      <c r="BF28">
        <v>2.8889499999999999E-2</v>
      </c>
      <c r="BG28">
        <v>-6.4683199999999996E-3</v>
      </c>
      <c r="BH28">
        <v>2.5723599999999999E-2</v>
      </c>
      <c r="BI28">
        <v>7.6041099999999999E-3</v>
      </c>
      <c r="BJ28">
        <v>-5.6739099999999999E-3</v>
      </c>
      <c r="BK28">
        <v>9.4216799999999996E-4</v>
      </c>
      <c r="BL28">
        <v>2.9639499999999999E-3</v>
      </c>
      <c r="BM28">
        <v>2.4925300000000001E-2</v>
      </c>
      <c r="BN28">
        <v>-2.0541E-2</v>
      </c>
      <c r="BO28">
        <v>8.5578E-4</v>
      </c>
      <c r="BP28">
        <v>-2.4327100000000001E-2</v>
      </c>
      <c r="BQ28">
        <v>1.3814399999999999E-2</v>
      </c>
      <c r="BR28">
        <v>-4.8317800000000001E-2</v>
      </c>
      <c r="BS28">
        <v>4.4823700000000003E-3</v>
      </c>
    </row>
    <row r="29" spans="1:71" x14ac:dyDescent="0.45">
      <c r="A29" t="s">
        <v>97</v>
      </c>
      <c r="B29">
        <v>1.5</v>
      </c>
      <c r="C29">
        <v>2.12649</v>
      </c>
      <c r="D29">
        <v>-5.2134</v>
      </c>
      <c r="E29">
        <v>1.0147999999999999</v>
      </c>
      <c r="F29">
        <v>179.34899999999999</v>
      </c>
      <c r="G29">
        <v>0</v>
      </c>
      <c r="H29">
        <v>0</v>
      </c>
      <c r="I29">
        <v>5.29708E-3</v>
      </c>
      <c r="J29">
        <v>-1.5283</v>
      </c>
      <c r="K29">
        <v>-0.232985</v>
      </c>
      <c r="L29">
        <v>2.1655000000000001E-2</v>
      </c>
      <c r="M29">
        <v>0.29291400000000001</v>
      </c>
      <c r="N29">
        <v>-1.07455E-2</v>
      </c>
      <c r="O29">
        <v>6.2501100000000004E-2</v>
      </c>
      <c r="P29">
        <v>4.1251400000000001E-2</v>
      </c>
      <c r="Q29">
        <v>2.1712699999999999E-3</v>
      </c>
      <c r="R29">
        <v>0.14940700000000001</v>
      </c>
      <c r="S29">
        <v>-2.63901E-2</v>
      </c>
      <c r="T29">
        <v>1.6275899999999999E-2</v>
      </c>
      <c r="U29">
        <v>-2.45452E-2</v>
      </c>
      <c r="V29">
        <v>4.48004E-4</v>
      </c>
      <c r="W29">
        <v>-2.14939E-2</v>
      </c>
      <c r="X29">
        <v>2.2557199999999999E-2</v>
      </c>
      <c r="Y29">
        <v>1.25986E-2</v>
      </c>
      <c r="Z29">
        <v>-2.49471E-2</v>
      </c>
      <c r="AA29">
        <v>-5.8349600000000001E-3</v>
      </c>
      <c r="AB29">
        <v>-1.3313E-2</v>
      </c>
      <c r="AC29">
        <v>-1.2041700000000001E-2</v>
      </c>
      <c r="AD29">
        <v>2.2648399999999999E-2</v>
      </c>
      <c r="AE29">
        <v>3.5028400000000001E-2</v>
      </c>
      <c r="AF29">
        <v>-1.4390099999999999E-2</v>
      </c>
      <c r="AG29">
        <v>2.2326199999999998E-3</v>
      </c>
      <c r="AH29">
        <v>-6.0259899999999999E-4</v>
      </c>
      <c r="AI29">
        <v>1.50935E-3</v>
      </c>
      <c r="AJ29">
        <v>3.64757E-4</v>
      </c>
      <c r="AK29">
        <v>-1.28085E-2</v>
      </c>
      <c r="AL29">
        <v>-1.34498E-2</v>
      </c>
      <c r="AM29">
        <v>-8.3155699999999996E-3</v>
      </c>
      <c r="AN29">
        <v>3.4093299999999999E-3</v>
      </c>
      <c r="AO29">
        <v>-3.2372299999999998E-3</v>
      </c>
      <c r="AP29">
        <v>7.1524499999999999E-4</v>
      </c>
      <c r="AQ29">
        <v>-2.1496699999999999E-4</v>
      </c>
      <c r="AR29">
        <v>3.5520999999999999E-3</v>
      </c>
      <c r="AS29">
        <v>2.9408300000000002E-3</v>
      </c>
      <c r="AT29">
        <v>-1.52082E-2</v>
      </c>
      <c r="AU29">
        <v>-1.08564E-2</v>
      </c>
      <c r="AV29">
        <v>3.13255E-3</v>
      </c>
      <c r="AW29">
        <v>-2.01289E-4</v>
      </c>
      <c r="AX29">
        <v>-3.0060400000000002E-3</v>
      </c>
      <c r="AY29">
        <v>-5.6749700000000003E-4</v>
      </c>
      <c r="AZ29" s="1">
        <v>-5.4208900000000002E-5</v>
      </c>
      <c r="BA29">
        <v>1.6685499999999999E-4</v>
      </c>
      <c r="BB29" s="1">
        <v>-9.1737000000000006E-5</v>
      </c>
      <c r="BC29">
        <v>1.9289999999999999E-3</v>
      </c>
      <c r="BD29">
        <v>1.68848E-3</v>
      </c>
      <c r="BE29">
        <v>9.4142800000000001E-4</v>
      </c>
      <c r="BF29">
        <v>-1.7896399999999999E-4</v>
      </c>
      <c r="BG29">
        <v>6.7507600000000004E-4</v>
      </c>
      <c r="BH29">
        <v>-6.6713799999999995E-4</v>
      </c>
      <c r="BI29" s="1">
        <v>6.1442199999999999E-5</v>
      </c>
      <c r="BJ29" s="1">
        <v>-2.6947399999999999E-5</v>
      </c>
      <c r="BK29">
        <v>2.0563100000000001E-4</v>
      </c>
      <c r="BL29">
        <v>-3.1897300000000001E-4</v>
      </c>
      <c r="BM29">
        <v>-1.80547E-4</v>
      </c>
      <c r="BN29">
        <v>1.50625E-3</v>
      </c>
      <c r="BO29">
        <v>8.8251300000000003E-4</v>
      </c>
      <c r="BP29">
        <v>-2.3452299999999999E-4</v>
      </c>
      <c r="BQ29" s="1">
        <v>6.3952800000000002E-5</v>
      </c>
      <c r="BR29">
        <v>3.7803899999999999E-4</v>
      </c>
      <c r="BS29">
        <v>1.7566899999999999E-4</v>
      </c>
    </row>
    <row r="30" spans="1:71" x14ac:dyDescent="0.45">
      <c r="A30" t="s">
        <v>98</v>
      </c>
      <c r="B30">
        <v>2</v>
      </c>
      <c r="C30">
        <v>2.12649</v>
      </c>
      <c r="D30">
        <v>-4.3566000000000003</v>
      </c>
      <c r="E30">
        <v>1.0698000000000001</v>
      </c>
      <c r="F30">
        <v>2.9098999999999999</v>
      </c>
      <c r="G30">
        <v>0</v>
      </c>
      <c r="H30">
        <v>0</v>
      </c>
      <c r="I30">
        <v>-4.4284799999999999E-2</v>
      </c>
      <c r="J30">
        <v>-2.2064599999999999</v>
      </c>
      <c r="K30">
        <v>-0.43447999999999998</v>
      </c>
      <c r="L30">
        <v>5.40881E-2</v>
      </c>
      <c r="M30">
        <v>0.32870100000000002</v>
      </c>
      <c r="N30">
        <v>-5.8771700000000003E-2</v>
      </c>
      <c r="O30">
        <v>9.8116999999999996E-2</v>
      </c>
      <c r="P30">
        <v>7.8448500000000004E-2</v>
      </c>
      <c r="Q30">
        <v>-2.4947E-2</v>
      </c>
      <c r="R30">
        <v>0.23957500000000001</v>
      </c>
      <c r="S30">
        <v>-3.5019799999999997E-2</v>
      </c>
      <c r="T30">
        <v>-1.8488600000000001E-2</v>
      </c>
      <c r="U30">
        <v>-5.0105499999999997E-2</v>
      </c>
      <c r="V30">
        <v>-2.9639199999999998E-4</v>
      </c>
      <c r="W30">
        <v>-0.16117799999999999</v>
      </c>
      <c r="X30">
        <v>-1.7456900000000001E-2</v>
      </c>
      <c r="Y30">
        <v>-2.8180299999999998E-2</v>
      </c>
      <c r="Z30">
        <v>-4.8132800000000003E-2</v>
      </c>
      <c r="AA30">
        <v>-1.6823700000000001E-3</v>
      </c>
      <c r="AB30">
        <v>-1.13055E-2</v>
      </c>
      <c r="AC30">
        <v>4.2756899999999999E-4</v>
      </c>
      <c r="AD30">
        <v>-0.117844</v>
      </c>
      <c r="AE30">
        <v>-1.42577E-2</v>
      </c>
      <c r="AF30">
        <v>-1.6202899999999999E-2</v>
      </c>
      <c r="AG30">
        <v>1.7527999999999998E-2</v>
      </c>
      <c r="AH30">
        <v>-7.3325700000000001E-3</v>
      </c>
      <c r="AI30">
        <v>1.9994000000000001E-2</v>
      </c>
      <c r="AJ30">
        <v>-2.0743300000000001E-3</v>
      </c>
      <c r="AK30">
        <v>4.7657100000000003E-3</v>
      </c>
      <c r="AL30">
        <v>-1.2769300000000001E-2</v>
      </c>
      <c r="AM30">
        <v>-1.3219699999999999E-2</v>
      </c>
      <c r="AN30">
        <v>1.6224499999999999E-2</v>
      </c>
      <c r="AO30">
        <v>1.0933200000000001E-2</v>
      </c>
      <c r="AP30">
        <v>5.0650599999999997E-3</v>
      </c>
      <c r="AQ30">
        <v>1.37498E-2</v>
      </c>
      <c r="AR30">
        <v>1.0825E-2</v>
      </c>
      <c r="AS30">
        <v>1.5552099999999999E-2</v>
      </c>
      <c r="AT30">
        <v>-3.5441800000000002E-2</v>
      </c>
      <c r="AU30">
        <v>-4.0135999999999998E-2</v>
      </c>
      <c r="AV30">
        <v>1.3172400000000001E-2</v>
      </c>
      <c r="AW30">
        <v>2.9064500000000001E-3</v>
      </c>
      <c r="AX30">
        <v>-7.8710399999999995E-4</v>
      </c>
      <c r="AY30">
        <v>-7.58715E-3</v>
      </c>
      <c r="AZ30">
        <v>-6.8767299999999997E-4</v>
      </c>
      <c r="BA30">
        <v>2.1822199999999999E-3</v>
      </c>
      <c r="BB30">
        <v>-1.1596099999999999E-3</v>
      </c>
      <c r="BC30">
        <v>2.5564199999999999E-2</v>
      </c>
      <c r="BD30">
        <v>2.24824E-2</v>
      </c>
      <c r="BE30">
        <v>1.2525400000000001E-2</v>
      </c>
      <c r="BF30">
        <v>-2.3846599999999998E-3</v>
      </c>
      <c r="BG30">
        <v>8.9873899999999996E-3</v>
      </c>
      <c r="BH30">
        <v>-8.8890600000000007E-3</v>
      </c>
      <c r="BI30">
        <v>1.0907899999999999E-3</v>
      </c>
      <c r="BJ30">
        <v>-4.7564999999999999E-4</v>
      </c>
      <c r="BK30">
        <v>3.6437599999999998E-3</v>
      </c>
      <c r="BL30">
        <v>-5.6387599999999996E-3</v>
      </c>
      <c r="BM30">
        <v>-3.2599299999999999E-3</v>
      </c>
      <c r="BN30">
        <v>2.6770200000000001E-2</v>
      </c>
      <c r="BO30">
        <v>1.5598000000000001E-2</v>
      </c>
      <c r="BP30">
        <v>-4.1283200000000004E-3</v>
      </c>
      <c r="BQ30">
        <v>1.10834E-3</v>
      </c>
      <c r="BR30">
        <v>6.7374899999999996E-3</v>
      </c>
      <c r="BS30">
        <v>3.0812000000000001E-3</v>
      </c>
    </row>
    <row r="31" spans="1:71" x14ac:dyDescent="0.45">
      <c r="A31" t="s">
        <v>99</v>
      </c>
      <c r="B31">
        <v>2.12649</v>
      </c>
      <c r="C31">
        <v>2.12649</v>
      </c>
      <c r="D31">
        <v>-4.3484999999999996</v>
      </c>
      <c r="E31">
        <v>1.1865000000000001</v>
      </c>
      <c r="F31">
        <v>2.5247999999999999</v>
      </c>
      <c r="G31">
        <v>0</v>
      </c>
      <c r="H31">
        <v>0</v>
      </c>
      <c r="I31">
        <v>-4.8197400000000001E-2</v>
      </c>
      <c r="J31">
        <v>-2.4510399999999999</v>
      </c>
      <c r="K31">
        <v>-0.545458</v>
      </c>
      <c r="L31">
        <v>5.9517899999999999E-2</v>
      </c>
      <c r="M31">
        <v>0.33441399999999999</v>
      </c>
      <c r="N31">
        <v>-5.0415000000000001E-2</v>
      </c>
      <c r="O31">
        <v>0.10713200000000001</v>
      </c>
      <c r="P31">
        <v>9.0589900000000001E-2</v>
      </c>
      <c r="Q31">
        <v>-1.4782399999999999E-2</v>
      </c>
      <c r="R31">
        <v>0.21001400000000001</v>
      </c>
      <c r="S31">
        <v>-8.0279699999999996E-2</v>
      </c>
      <c r="T31">
        <v>-2.95955E-2</v>
      </c>
      <c r="U31">
        <v>-3.8763699999999998E-2</v>
      </c>
      <c r="V31">
        <v>-5.4827399999999998E-3</v>
      </c>
      <c r="W31">
        <v>-0.15742200000000001</v>
      </c>
      <c r="X31">
        <v>9.6040099999999996E-3</v>
      </c>
      <c r="Y31">
        <v>-2.7226199999999999E-2</v>
      </c>
      <c r="Z31">
        <v>-5.0670100000000003E-2</v>
      </c>
      <c r="AA31">
        <v>2.8104199999999999E-2</v>
      </c>
      <c r="AB31">
        <v>-1.5550599999999999E-2</v>
      </c>
      <c r="AC31">
        <v>1.4985500000000001E-2</v>
      </c>
      <c r="AD31">
        <v>-0.150113</v>
      </c>
      <c r="AE31">
        <v>-3.80191E-2</v>
      </c>
      <c r="AF31">
        <v>-1.49847E-2</v>
      </c>
      <c r="AG31">
        <v>3.2705699999999997E-2</v>
      </c>
      <c r="AH31">
        <v>-1.24983E-2</v>
      </c>
      <c r="AI31">
        <v>3.46278E-2</v>
      </c>
      <c r="AJ31">
        <v>-5.2664799999999996E-3</v>
      </c>
      <c r="AK31">
        <v>5.3156599999999998E-2</v>
      </c>
      <c r="AL31">
        <v>2.0694299999999999E-2</v>
      </c>
      <c r="AM31">
        <v>2.15015E-3</v>
      </c>
      <c r="AN31">
        <v>2.0648900000000001E-2</v>
      </c>
      <c r="AO31">
        <v>3.2908100000000003E-2</v>
      </c>
      <c r="AP31">
        <v>7.2639799999999997E-3</v>
      </c>
      <c r="AQ31">
        <v>3.01844E-2</v>
      </c>
      <c r="AR31">
        <v>5.7221700000000004E-3</v>
      </c>
      <c r="AS31">
        <v>1.8481500000000001E-2</v>
      </c>
      <c r="AT31">
        <v>-1.1167900000000001E-3</v>
      </c>
      <c r="AU31">
        <v>-3.2471899999999998E-2</v>
      </c>
      <c r="AV31">
        <v>1.2756200000000001E-2</v>
      </c>
      <c r="AW31">
        <v>7.0999599999999998E-3</v>
      </c>
      <c r="AX31">
        <v>1.2999500000000001E-2</v>
      </c>
      <c r="AY31">
        <v>-1.3173900000000001E-2</v>
      </c>
      <c r="AZ31">
        <v>-1.1961299999999999E-3</v>
      </c>
      <c r="BA31">
        <v>3.7906300000000001E-3</v>
      </c>
      <c r="BB31">
        <v>-2.01534E-3</v>
      </c>
      <c r="BC31">
        <v>4.44021E-2</v>
      </c>
      <c r="BD31">
        <v>3.9043500000000002E-2</v>
      </c>
      <c r="BE31">
        <v>2.1753399999999999E-2</v>
      </c>
      <c r="BF31">
        <v>-4.1403500000000001E-3</v>
      </c>
      <c r="BG31">
        <v>1.56074E-2</v>
      </c>
      <c r="BH31">
        <v>-1.54363E-2</v>
      </c>
      <c r="BI31">
        <v>2.0139699999999999E-3</v>
      </c>
      <c r="BJ31">
        <v>-8.7839999999999999E-4</v>
      </c>
      <c r="BK31">
        <v>6.7273899999999998E-3</v>
      </c>
      <c r="BL31">
        <v>-1.0411800000000001E-2</v>
      </c>
      <c r="BM31">
        <v>-6.0178799999999998E-3</v>
      </c>
      <c r="BN31">
        <v>4.9426699999999997E-2</v>
      </c>
      <c r="BO31">
        <v>2.88016E-2</v>
      </c>
      <c r="BP31">
        <v>-7.6223699999999998E-3</v>
      </c>
      <c r="BQ31">
        <v>2.0474299999999998E-3</v>
      </c>
      <c r="BR31">
        <v>1.2440100000000001E-2</v>
      </c>
      <c r="BS31">
        <v>5.6907499999999996E-3</v>
      </c>
    </row>
    <row r="32" spans="1:71" x14ac:dyDescent="0.45">
      <c r="A32" t="s">
        <v>100</v>
      </c>
      <c r="B32">
        <v>1.5</v>
      </c>
      <c r="C32">
        <v>2.1414599999999999</v>
      </c>
      <c r="D32">
        <v>-5.3444000000000003</v>
      </c>
      <c r="E32">
        <v>1.2911999999999999</v>
      </c>
      <c r="F32">
        <v>19.401399999999999</v>
      </c>
      <c r="G32">
        <v>0</v>
      </c>
      <c r="H32">
        <v>0</v>
      </c>
      <c r="I32">
        <v>-0.185803</v>
      </c>
      <c r="J32">
        <v>-1.5259799999999999</v>
      </c>
      <c r="K32">
        <v>-0.231069</v>
      </c>
      <c r="L32">
        <v>1.3285399999999999E-2</v>
      </c>
      <c r="M32">
        <v>0.240319</v>
      </c>
      <c r="N32">
        <v>-0.110762</v>
      </c>
      <c r="O32">
        <v>-1.4823100000000001E-2</v>
      </c>
      <c r="P32">
        <v>5.50632E-2</v>
      </c>
      <c r="Q32">
        <v>5.9772699999999998E-2</v>
      </c>
      <c r="R32">
        <v>0.13084200000000001</v>
      </c>
      <c r="S32">
        <v>-2.2487900000000002E-2</v>
      </c>
      <c r="T32">
        <v>1.0732200000000001E-2</v>
      </c>
      <c r="U32">
        <v>-1.74361E-2</v>
      </c>
      <c r="V32">
        <v>2.02402E-2</v>
      </c>
      <c r="W32">
        <v>-2.9639200000000001E-2</v>
      </c>
      <c r="X32">
        <v>5.7707300000000003E-2</v>
      </c>
      <c r="Y32">
        <v>1.7092E-2</v>
      </c>
      <c r="Z32">
        <v>3.7202200000000002E-3</v>
      </c>
      <c r="AA32">
        <v>-3.9678600000000001E-2</v>
      </c>
      <c r="AB32">
        <v>-1.52263E-2</v>
      </c>
      <c r="AC32">
        <v>-1.49839E-2</v>
      </c>
      <c r="AD32">
        <v>3.27642E-2</v>
      </c>
      <c r="AE32">
        <v>2.6015E-2</v>
      </c>
      <c r="AF32">
        <v>-4.0825499999999999E-3</v>
      </c>
      <c r="AG32">
        <v>-1.2341700000000001E-2</v>
      </c>
      <c r="AH32">
        <v>4.5567600000000002E-4</v>
      </c>
      <c r="AI32">
        <v>3.2475999999999998E-3</v>
      </c>
      <c r="AJ32">
        <v>-7.9260600000000004E-3</v>
      </c>
      <c r="AK32">
        <v>-7.11146E-3</v>
      </c>
      <c r="AL32">
        <v>-1.66217E-2</v>
      </c>
      <c r="AM32">
        <v>-5.7401600000000002E-3</v>
      </c>
      <c r="AN32">
        <v>2.3618900000000001E-4</v>
      </c>
      <c r="AO32">
        <v>2.2361600000000001E-3</v>
      </c>
      <c r="AP32">
        <v>1.9076500000000001E-3</v>
      </c>
      <c r="AQ32">
        <v>9.04662E-3</v>
      </c>
      <c r="AR32">
        <v>2.3317899999999998E-3</v>
      </c>
      <c r="AS32">
        <v>7.6771000000000001E-4</v>
      </c>
      <c r="AT32">
        <v>-1.6919099999999999E-2</v>
      </c>
      <c r="AU32">
        <v>-9.5905199999999999E-3</v>
      </c>
      <c r="AV32" s="1">
        <v>-4.7885400000000001E-5</v>
      </c>
      <c r="AW32">
        <v>5.3937500000000001E-3</v>
      </c>
      <c r="AX32">
        <v>2.82833E-3</v>
      </c>
      <c r="AY32" s="1">
        <v>4.1881300000000002E-5</v>
      </c>
      <c r="AZ32" s="1">
        <v>-6.2908099999999995E-5</v>
      </c>
      <c r="BA32">
        <v>-2.7938000000000003E-4</v>
      </c>
      <c r="BB32">
        <v>9.7303099999999996E-4</v>
      </c>
      <c r="BC32">
        <v>1.2988100000000001E-3</v>
      </c>
      <c r="BD32">
        <v>1.6064899999999999E-3</v>
      </c>
      <c r="BE32">
        <v>6.2240699999999995E-4</v>
      </c>
      <c r="BF32" s="1">
        <v>1.06361E-5</v>
      </c>
      <c r="BG32">
        <v>-3.6456699999999999E-4</v>
      </c>
      <c r="BH32">
        <v>7.9461600000000005E-4</v>
      </c>
      <c r="BI32" s="1">
        <v>-7.7067899999999994E-5</v>
      </c>
      <c r="BJ32">
        <v>-1.2315699999999999E-4</v>
      </c>
      <c r="BK32">
        <v>-6.8416400000000002E-4</v>
      </c>
      <c r="BL32">
        <v>-1.2696699999999999E-4</v>
      </c>
      <c r="BM32">
        <v>1.09782E-4</v>
      </c>
      <c r="BN32">
        <v>1.55069E-3</v>
      </c>
      <c r="BO32">
        <v>8.5211800000000002E-4</v>
      </c>
      <c r="BP32" s="1">
        <v>8.7276999999999998E-5</v>
      </c>
      <c r="BQ32">
        <v>-6.3407000000000003E-4</v>
      </c>
      <c r="BR32">
        <v>-1.16687E-4</v>
      </c>
      <c r="BS32">
        <v>3.5088200000000001E-4</v>
      </c>
    </row>
    <row r="33" spans="1:71" x14ac:dyDescent="0.45">
      <c r="A33" t="s">
        <v>101</v>
      </c>
      <c r="B33">
        <v>2</v>
      </c>
      <c r="C33">
        <v>2.1414599999999999</v>
      </c>
      <c r="D33">
        <v>-4.5168999999999997</v>
      </c>
      <c r="E33">
        <v>1.3421000000000001</v>
      </c>
      <c r="F33">
        <v>11.8177</v>
      </c>
      <c r="G33">
        <v>0</v>
      </c>
      <c r="H33">
        <v>0</v>
      </c>
      <c r="I33">
        <v>-0.219666</v>
      </c>
      <c r="J33">
        <v>-2.2204199999999998</v>
      </c>
      <c r="K33">
        <v>-0.50194799999999995</v>
      </c>
      <c r="L33">
        <v>7.0992600000000003E-2</v>
      </c>
      <c r="M33">
        <v>0.24530199999999999</v>
      </c>
      <c r="N33">
        <v>-0.115241</v>
      </c>
      <c r="O33">
        <v>1.4874899999999999E-3</v>
      </c>
      <c r="P33">
        <v>7.1113300000000004E-2</v>
      </c>
      <c r="Q33">
        <v>5.7198800000000001E-2</v>
      </c>
      <c r="R33">
        <v>0.22572600000000001</v>
      </c>
      <c r="S33">
        <v>-7.7804799999999993E-2</v>
      </c>
      <c r="T33">
        <v>-1.49972E-3</v>
      </c>
      <c r="U33">
        <v>-3.16595E-2</v>
      </c>
      <c r="V33">
        <v>1.65375E-2</v>
      </c>
      <c r="W33">
        <v>-0.137882</v>
      </c>
      <c r="X33">
        <v>4.91662E-2</v>
      </c>
      <c r="Y33">
        <v>1.2768E-2</v>
      </c>
      <c r="Z33">
        <v>2.22627E-2</v>
      </c>
      <c r="AA33">
        <v>-3.7391199999999999E-2</v>
      </c>
      <c r="AB33">
        <v>-2.8497000000000001E-2</v>
      </c>
      <c r="AC33">
        <v>-3.68606E-2</v>
      </c>
      <c r="AD33">
        <v>-0.112051</v>
      </c>
      <c r="AE33">
        <v>-2.6700999999999999E-2</v>
      </c>
      <c r="AF33">
        <v>-8.2475900000000008E-3</v>
      </c>
      <c r="AG33">
        <v>-1.07413E-3</v>
      </c>
      <c r="AH33">
        <v>1.3443400000000001E-4</v>
      </c>
      <c r="AI33">
        <v>9.7653500000000008E-3</v>
      </c>
      <c r="AJ33">
        <v>-8.6123399999999996E-3</v>
      </c>
      <c r="AK33">
        <v>1.43739E-2</v>
      </c>
      <c r="AL33">
        <v>-4.0730599999999999E-2</v>
      </c>
      <c r="AM33">
        <v>-1.0552199999999999E-2</v>
      </c>
      <c r="AN33">
        <v>2.3335500000000002E-3</v>
      </c>
      <c r="AO33">
        <v>-2.2384700000000002E-3</v>
      </c>
      <c r="AP33">
        <v>9.5313700000000008E-3</v>
      </c>
      <c r="AQ33">
        <v>3.7480300000000001E-2</v>
      </c>
      <c r="AR33">
        <v>1.3481999999999999E-2</v>
      </c>
      <c r="AS33">
        <v>1.6093099999999999E-2</v>
      </c>
      <c r="AT33">
        <v>-4.8999399999999999E-2</v>
      </c>
      <c r="AU33">
        <v>-2.9959699999999999E-2</v>
      </c>
      <c r="AV33">
        <v>6.3102399999999999E-3</v>
      </c>
      <c r="AW33">
        <v>4.8705299999999997E-3</v>
      </c>
      <c r="AX33">
        <v>1.9250400000000001E-2</v>
      </c>
      <c r="AY33">
        <v>5.5318100000000003E-4</v>
      </c>
      <c r="AZ33">
        <v>-8.3041500000000004E-4</v>
      </c>
      <c r="BA33">
        <v>-3.7201299999999999E-3</v>
      </c>
      <c r="BB33">
        <v>1.2934899999999999E-2</v>
      </c>
      <c r="BC33">
        <v>1.7304900000000002E-2</v>
      </c>
      <c r="BD33">
        <v>2.1382600000000002E-2</v>
      </c>
      <c r="BE33">
        <v>8.2866899999999993E-3</v>
      </c>
      <c r="BF33">
        <v>1.3621400000000001E-4</v>
      </c>
      <c r="BG33">
        <v>-4.8591099999999998E-3</v>
      </c>
      <c r="BH33">
        <v>1.05758E-2</v>
      </c>
      <c r="BI33">
        <v>-1.3588199999999999E-3</v>
      </c>
      <c r="BJ33">
        <v>-2.1849399999999998E-3</v>
      </c>
      <c r="BK33">
        <v>-1.2158800000000001E-2</v>
      </c>
      <c r="BL33">
        <v>-2.2652000000000002E-3</v>
      </c>
      <c r="BM33">
        <v>1.9923499999999999E-3</v>
      </c>
      <c r="BN33">
        <v>2.7472799999999999E-2</v>
      </c>
      <c r="BO33">
        <v>1.51474E-2</v>
      </c>
      <c r="BP33">
        <v>1.5381800000000001E-3</v>
      </c>
      <c r="BQ33">
        <v>-1.12567E-2</v>
      </c>
      <c r="BR33">
        <v>-2.0859400000000001E-3</v>
      </c>
      <c r="BS33">
        <v>6.2240999999999998E-3</v>
      </c>
    </row>
    <row r="34" spans="1:71" x14ac:dyDescent="0.45">
      <c r="A34" t="s">
        <v>102</v>
      </c>
      <c r="B34">
        <v>2.1414599999999999</v>
      </c>
      <c r="C34">
        <v>2.1414599999999999</v>
      </c>
      <c r="D34">
        <v>-4.5533999999999999</v>
      </c>
      <c r="E34">
        <v>1.4863</v>
      </c>
      <c r="F34">
        <v>9.0988000000000007</v>
      </c>
      <c r="G34">
        <v>0</v>
      </c>
      <c r="H34">
        <v>0</v>
      </c>
      <c r="I34">
        <v>-0.21724599999999999</v>
      </c>
      <c r="J34">
        <v>-2.5220600000000002</v>
      </c>
      <c r="K34">
        <v>-0.66085000000000005</v>
      </c>
      <c r="L34">
        <v>0.124194</v>
      </c>
      <c r="M34">
        <v>0.24960299999999999</v>
      </c>
      <c r="N34">
        <v>-0.101755</v>
      </c>
      <c r="O34">
        <v>1.9728800000000001E-2</v>
      </c>
      <c r="P34">
        <v>8.0083100000000004E-2</v>
      </c>
      <c r="Q34">
        <v>7.3668800000000007E-2</v>
      </c>
      <c r="R34">
        <v>0.17227500000000001</v>
      </c>
      <c r="S34">
        <v>-0.13694300000000001</v>
      </c>
      <c r="T34">
        <v>7.3569300000000002E-3</v>
      </c>
      <c r="U34">
        <v>-4.0463499999999999E-2</v>
      </c>
      <c r="V34">
        <v>4.5238E-2</v>
      </c>
      <c r="W34">
        <v>-0.12768599999999999</v>
      </c>
      <c r="X34">
        <v>6.7665199999999995E-2</v>
      </c>
      <c r="Y34">
        <v>2.48519E-2</v>
      </c>
      <c r="Z34">
        <v>3.5025300000000002E-2</v>
      </c>
      <c r="AA34">
        <v>-3.1481000000000002E-2</v>
      </c>
      <c r="AB34">
        <v>-2.6924300000000002E-2</v>
      </c>
      <c r="AC34">
        <v>-2.0670600000000001E-2</v>
      </c>
      <c r="AD34">
        <v>-0.16251399999999999</v>
      </c>
      <c r="AE34">
        <v>-4.1896999999999997E-2</v>
      </c>
      <c r="AF34">
        <v>3.7880600000000002E-3</v>
      </c>
      <c r="AG34">
        <v>-3.0851099999999999E-2</v>
      </c>
      <c r="AH34">
        <v>-1.5376999999999999E-3</v>
      </c>
      <c r="AI34">
        <v>7.8928899999999996E-3</v>
      </c>
      <c r="AJ34">
        <v>1.34463E-2</v>
      </c>
      <c r="AK34">
        <v>5.97665E-2</v>
      </c>
      <c r="AL34">
        <v>-2.0519099999999998E-2</v>
      </c>
      <c r="AM34">
        <v>4.8847099999999998E-4</v>
      </c>
      <c r="AN34">
        <v>4.0536699999999997E-3</v>
      </c>
      <c r="AO34">
        <v>-1.38824E-2</v>
      </c>
      <c r="AP34">
        <v>1.0966E-2</v>
      </c>
      <c r="AQ34">
        <v>3.4138399999999999E-2</v>
      </c>
      <c r="AR34">
        <v>1.7584800000000001E-2</v>
      </c>
      <c r="AS34">
        <v>3.2816999999999999E-2</v>
      </c>
      <c r="AT34">
        <v>-1.5483500000000001E-2</v>
      </c>
      <c r="AU34">
        <v>-1.36239E-2</v>
      </c>
      <c r="AV34">
        <v>1.47738E-2</v>
      </c>
      <c r="AW34">
        <v>-1.9924399999999998E-2</v>
      </c>
      <c r="AX34">
        <v>2.80054E-2</v>
      </c>
      <c r="AY34">
        <v>1.0232100000000001E-3</v>
      </c>
      <c r="AZ34">
        <v>-1.53571E-3</v>
      </c>
      <c r="BA34">
        <v>-6.88348E-3</v>
      </c>
      <c r="BB34">
        <v>2.39264E-2</v>
      </c>
      <c r="BC34">
        <v>3.2014399999999998E-2</v>
      </c>
      <c r="BD34">
        <v>3.95514E-2</v>
      </c>
      <c r="BE34">
        <v>1.53283E-2</v>
      </c>
      <c r="BF34">
        <v>2.51797E-4</v>
      </c>
      <c r="BG34">
        <v>-8.9887600000000002E-3</v>
      </c>
      <c r="BH34">
        <v>1.9562099999999999E-2</v>
      </c>
      <c r="BI34">
        <v>-2.6902699999999998E-3</v>
      </c>
      <c r="BJ34">
        <v>-4.3277400000000001E-3</v>
      </c>
      <c r="BK34">
        <v>-2.4083400000000001E-2</v>
      </c>
      <c r="BL34">
        <v>-4.4849099999999999E-3</v>
      </c>
      <c r="BM34">
        <v>3.9474599999999999E-3</v>
      </c>
      <c r="BN34">
        <v>5.4408100000000001E-2</v>
      </c>
      <c r="BO34">
        <v>3.0003800000000001E-2</v>
      </c>
      <c r="BP34">
        <v>3.04755E-3</v>
      </c>
      <c r="BQ34">
        <v>-2.2295499999999999E-2</v>
      </c>
      <c r="BR34">
        <v>-4.1322800000000003E-3</v>
      </c>
      <c r="BS34">
        <v>1.23277E-2</v>
      </c>
    </row>
    <row r="35" spans="1:71" x14ac:dyDescent="0.45">
      <c r="A35" t="s">
        <v>103</v>
      </c>
      <c r="B35">
        <v>1.5</v>
      </c>
      <c r="C35">
        <v>2.19984</v>
      </c>
      <c r="D35">
        <v>-5.1929999999999996</v>
      </c>
      <c r="E35">
        <v>1.0339</v>
      </c>
      <c r="F35">
        <v>10.148999999999999</v>
      </c>
      <c r="G35">
        <v>0</v>
      </c>
      <c r="H35">
        <v>0</v>
      </c>
      <c r="I35">
        <v>-8.2365499999999994E-2</v>
      </c>
      <c r="J35">
        <v>-1.5185900000000001</v>
      </c>
      <c r="K35">
        <v>-0.222686</v>
      </c>
      <c r="L35">
        <v>1.71427E-2</v>
      </c>
      <c r="M35">
        <v>0.21420400000000001</v>
      </c>
      <c r="N35">
        <v>-4.1799200000000002E-2</v>
      </c>
      <c r="O35">
        <v>-1.35087E-2</v>
      </c>
      <c r="P35">
        <v>3.00565E-2</v>
      </c>
      <c r="Q35">
        <v>-7.5058600000000003E-4</v>
      </c>
      <c r="R35">
        <v>0.15489600000000001</v>
      </c>
      <c r="S35">
        <v>-5.9104700000000003E-2</v>
      </c>
      <c r="T35">
        <v>1.5826199999999999E-2</v>
      </c>
      <c r="U35">
        <v>-1.92137E-2</v>
      </c>
      <c r="V35">
        <v>4.2885399999999997E-2</v>
      </c>
      <c r="W35">
        <v>-2.9431499999999998E-3</v>
      </c>
      <c r="X35">
        <v>3.1484600000000001E-2</v>
      </c>
      <c r="Y35">
        <v>1.6821099999999999E-2</v>
      </c>
      <c r="Z35">
        <v>7.2083599999999996E-3</v>
      </c>
      <c r="AA35">
        <v>-9.7428800000000006E-3</v>
      </c>
      <c r="AB35">
        <v>-1.30835E-2</v>
      </c>
      <c r="AC35">
        <v>8.4873099999999996E-3</v>
      </c>
      <c r="AD35">
        <v>2.85925E-2</v>
      </c>
      <c r="AE35">
        <v>2.4972100000000001E-2</v>
      </c>
      <c r="AF35">
        <v>-1.9326800000000002E-2</v>
      </c>
      <c r="AG35">
        <v>-1.4312699999999999E-2</v>
      </c>
      <c r="AH35">
        <v>6.3995800000000002E-3</v>
      </c>
      <c r="AI35">
        <v>2.9038599999999999E-3</v>
      </c>
      <c r="AJ35">
        <v>-1.3259099999999999E-2</v>
      </c>
      <c r="AK35">
        <v>-1.22538E-2</v>
      </c>
      <c r="AL35">
        <v>-1.36258E-2</v>
      </c>
      <c r="AM35">
        <v>-1.57065E-3</v>
      </c>
      <c r="AN35">
        <v>-2.2500699999999998E-3</v>
      </c>
      <c r="AO35">
        <v>-1.24379E-2</v>
      </c>
      <c r="AP35">
        <v>-1.36337E-3</v>
      </c>
      <c r="AQ35">
        <v>6.1624300000000004E-4</v>
      </c>
      <c r="AR35">
        <v>2.9566800000000002E-3</v>
      </c>
      <c r="AS35">
        <v>-2.1601400000000001E-3</v>
      </c>
      <c r="AT35">
        <v>-1.7978500000000001E-2</v>
      </c>
      <c r="AU35">
        <v>-6.0680899999999999E-3</v>
      </c>
      <c r="AV35">
        <v>5.1497299999999999E-3</v>
      </c>
      <c r="AW35">
        <v>5.1038200000000002E-3</v>
      </c>
      <c r="AX35">
        <v>-1.24208E-3</v>
      </c>
      <c r="AY35">
        <v>-5.7924500000000004E-4</v>
      </c>
      <c r="AZ35">
        <v>-7.8727799999999998E-4</v>
      </c>
      <c r="BA35">
        <v>-1.0487700000000001E-4</v>
      </c>
      <c r="BB35">
        <v>1.2716299999999999E-3</v>
      </c>
      <c r="BC35">
        <v>1.5065300000000001E-3</v>
      </c>
      <c r="BD35">
        <v>1.5948E-3</v>
      </c>
      <c r="BE35">
        <v>-1.0335700000000001E-4</v>
      </c>
      <c r="BF35">
        <v>3.30482E-4</v>
      </c>
      <c r="BG35">
        <v>1.3791999999999999E-3</v>
      </c>
      <c r="BH35">
        <v>9.6548800000000002E-4</v>
      </c>
      <c r="BI35">
        <v>1.7020699999999999E-4</v>
      </c>
      <c r="BJ35">
        <v>1.7065E-4</v>
      </c>
      <c r="BK35" s="1">
        <v>-2.0231300000000001E-5</v>
      </c>
      <c r="BL35">
        <v>-1.9235000000000001E-4</v>
      </c>
      <c r="BM35">
        <v>1.4590100000000001E-4</v>
      </c>
      <c r="BN35">
        <v>1.78868E-3</v>
      </c>
      <c r="BO35">
        <v>4.1853000000000002E-4</v>
      </c>
      <c r="BP35">
        <v>-4.4752300000000002E-4</v>
      </c>
      <c r="BQ35">
        <v>-4.9806199999999996E-4</v>
      </c>
      <c r="BR35">
        <v>1.6669699999999999E-4</v>
      </c>
      <c r="BS35">
        <v>2.75677E-4</v>
      </c>
    </row>
    <row r="36" spans="1:71" x14ac:dyDescent="0.45">
      <c r="A36" t="s">
        <v>104</v>
      </c>
      <c r="B36">
        <v>2</v>
      </c>
      <c r="C36">
        <v>2.19984</v>
      </c>
      <c r="D36">
        <v>-4.4572000000000003</v>
      </c>
      <c r="E36">
        <v>1.3920999999999999</v>
      </c>
      <c r="F36">
        <v>5.3472999999999997</v>
      </c>
      <c r="G36">
        <v>0</v>
      </c>
      <c r="H36">
        <v>0</v>
      </c>
      <c r="I36">
        <v>-0.105464</v>
      </c>
      <c r="J36">
        <v>-2.1715200000000001</v>
      </c>
      <c r="K36">
        <v>-0.55843900000000002</v>
      </c>
      <c r="L36">
        <v>0.128001</v>
      </c>
      <c r="M36">
        <v>0.25972299999999998</v>
      </c>
      <c r="N36">
        <v>-7.4327599999999994E-2</v>
      </c>
      <c r="O36">
        <v>4.1499800000000003E-2</v>
      </c>
      <c r="P36">
        <v>4.5242600000000001E-2</v>
      </c>
      <c r="Q36">
        <v>1.97729E-2</v>
      </c>
      <c r="R36">
        <v>0.24298900000000001</v>
      </c>
      <c r="S36">
        <v>-0.104714</v>
      </c>
      <c r="T36">
        <v>-2.1229499999999998E-2</v>
      </c>
      <c r="U36">
        <v>-2.70292E-2</v>
      </c>
      <c r="V36">
        <v>2.49541E-2</v>
      </c>
      <c r="W36">
        <v>-0.118661</v>
      </c>
      <c r="X36">
        <v>5.3720399999999998E-3</v>
      </c>
      <c r="Y36">
        <v>2.3481700000000001E-2</v>
      </c>
      <c r="Z36">
        <v>1.7035100000000001E-2</v>
      </c>
      <c r="AA36">
        <v>-3.7195899999999997E-2</v>
      </c>
      <c r="AB36">
        <v>-7.02602E-3</v>
      </c>
      <c r="AC36" s="1">
        <v>6.3831700000000001E-5</v>
      </c>
      <c r="AD36">
        <v>-0.127752</v>
      </c>
      <c r="AE36">
        <v>8.2305499999999997E-3</v>
      </c>
      <c r="AF36">
        <v>-1.3738E-2</v>
      </c>
      <c r="AG36">
        <v>3.1541099999999999E-3</v>
      </c>
      <c r="AH36">
        <v>6.89867E-3</v>
      </c>
      <c r="AI36">
        <v>1.6296700000000001E-2</v>
      </c>
      <c r="AJ36">
        <v>-3.3041899999999999E-2</v>
      </c>
      <c r="AK36">
        <v>-1.33972E-2</v>
      </c>
      <c r="AL36">
        <v>-1.8872900000000001E-2</v>
      </c>
      <c r="AM36">
        <v>-1.72041E-2</v>
      </c>
      <c r="AN36">
        <v>3.6026599999999998E-4</v>
      </c>
      <c r="AO36">
        <v>-2.1289300000000001E-2</v>
      </c>
      <c r="AP36">
        <v>-4.2314300000000001E-4</v>
      </c>
      <c r="AQ36">
        <v>4.5839799999999997E-3</v>
      </c>
      <c r="AR36">
        <v>1.4667700000000001E-2</v>
      </c>
      <c r="AS36">
        <v>-1.0281200000000001E-2</v>
      </c>
      <c r="AT36">
        <v>-4.11452E-2</v>
      </c>
      <c r="AU36">
        <v>-2.8351600000000001E-2</v>
      </c>
      <c r="AV36">
        <v>1.6832099999999999E-2</v>
      </c>
      <c r="AW36">
        <v>1.2475699999999999E-2</v>
      </c>
      <c r="AX36">
        <v>5.12139E-4</v>
      </c>
      <c r="AY36">
        <v>-7.7231000000000001E-3</v>
      </c>
      <c r="AZ36">
        <v>-1.04616E-2</v>
      </c>
      <c r="BA36">
        <v>-1.4129699999999999E-3</v>
      </c>
      <c r="BB36">
        <v>1.69207E-2</v>
      </c>
      <c r="BC36">
        <v>2.01216E-2</v>
      </c>
      <c r="BD36">
        <v>2.1205100000000001E-2</v>
      </c>
      <c r="BE36">
        <v>-1.3411E-3</v>
      </c>
      <c r="BF36">
        <v>4.4002900000000003E-3</v>
      </c>
      <c r="BG36">
        <v>1.8358800000000002E-2</v>
      </c>
      <c r="BH36">
        <v>1.28597E-2</v>
      </c>
      <c r="BI36">
        <v>3.0208000000000001E-3</v>
      </c>
      <c r="BJ36">
        <v>3.0321699999999998E-3</v>
      </c>
      <c r="BK36">
        <v>-3.6153599999999998E-4</v>
      </c>
      <c r="BL36">
        <v>-3.4257900000000002E-3</v>
      </c>
      <c r="BM36">
        <v>2.5886099999999999E-3</v>
      </c>
      <c r="BN36">
        <v>3.1664400000000002E-2</v>
      </c>
      <c r="BO36">
        <v>7.49016E-3</v>
      </c>
      <c r="BP36">
        <v>-7.9417800000000007E-3</v>
      </c>
      <c r="BQ36">
        <v>-8.8590100000000005E-3</v>
      </c>
      <c r="BR36">
        <v>2.9529600000000001E-3</v>
      </c>
      <c r="BS36">
        <v>4.9007599999999997E-3</v>
      </c>
    </row>
    <row r="37" spans="1:71" x14ac:dyDescent="0.45">
      <c r="A37" t="s">
        <v>105</v>
      </c>
      <c r="B37">
        <v>2.19984</v>
      </c>
      <c r="C37">
        <v>2.19984</v>
      </c>
      <c r="D37">
        <v>-4.4657</v>
      </c>
      <c r="E37">
        <v>1.6637</v>
      </c>
      <c r="F37">
        <v>4.4359000000000002</v>
      </c>
      <c r="G37">
        <v>0</v>
      </c>
      <c r="H37">
        <v>0</v>
      </c>
      <c r="I37">
        <v>-0.12672700000000001</v>
      </c>
      <c r="J37">
        <v>-2.5382400000000001</v>
      </c>
      <c r="K37">
        <v>-0.81187100000000001</v>
      </c>
      <c r="L37">
        <v>0.20977899999999999</v>
      </c>
      <c r="M37">
        <v>0.26056099999999999</v>
      </c>
      <c r="N37">
        <v>-2.3168899999999999E-2</v>
      </c>
      <c r="O37">
        <v>3.2617899999999998E-2</v>
      </c>
      <c r="P37">
        <v>8.1352999999999995E-2</v>
      </c>
      <c r="Q37">
        <v>1.10049E-2</v>
      </c>
      <c r="R37">
        <v>0.22357099999999999</v>
      </c>
      <c r="S37">
        <v>-0.18520300000000001</v>
      </c>
      <c r="T37">
        <v>-5.64524E-2</v>
      </c>
      <c r="U37">
        <v>-1.2560399999999999E-2</v>
      </c>
      <c r="V37">
        <v>4.8921100000000002E-2</v>
      </c>
      <c r="W37">
        <v>-0.120023</v>
      </c>
      <c r="X37">
        <v>7.2361499999999995E-2</v>
      </c>
      <c r="Y37">
        <v>-9.2855699999999999E-3</v>
      </c>
      <c r="Z37">
        <v>5.0658099999999998E-2</v>
      </c>
      <c r="AA37">
        <v>-5.4767400000000001E-2</v>
      </c>
      <c r="AB37">
        <v>7.9326599999999994E-3</v>
      </c>
      <c r="AC37">
        <v>-1.29093E-2</v>
      </c>
      <c r="AD37">
        <v>-0.13600699999999999</v>
      </c>
      <c r="AE37">
        <v>-1.8998000000000001E-2</v>
      </c>
      <c r="AF37">
        <v>-2.77495E-2</v>
      </c>
      <c r="AG37">
        <v>-1.6801900000000002E-2</v>
      </c>
      <c r="AH37">
        <v>-2.48074E-2</v>
      </c>
      <c r="AI37">
        <v>2.6574899999999999E-2</v>
      </c>
      <c r="AJ37">
        <v>-2.5047799999999999E-3</v>
      </c>
      <c r="AK37">
        <v>4.7451199999999999E-2</v>
      </c>
      <c r="AL37">
        <v>4.0746400000000002E-2</v>
      </c>
      <c r="AM37">
        <v>-3.8415699999999997E-2</v>
      </c>
      <c r="AN37">
        <v>1.6787699999999999E-2</v>
      </c>
      <c r="AO37">
        <v>2.5645399999999999E-2</v>
      </c>
      <c r="AP37">
        <v>1.2656000000000001E-2</v>
      </c>
      <c r="AQ37">
        <v>8.2017700000000006E-3</v>
      </c>
      <c r="AR37">
        <v>1.6105700000000001E-2</v>
      </c>
      <c r="AS37">
        <v>-1.04507E-2</v>
      </c>
      <c r="AT37">
        <v>5.3483799999999998E-2</v>
      </c>
      <c r="AU37">
        <v>-2.7236900000000001E-2</v>
      </c>
      <c r="AV37">
        <v>5.3349699999999996E-4</v>
      </c>
      <c r="AW37">
        <v>-1.28915E-2</v>
      </c>
      <c r="AX37">
        <v>1.4307500000000001E-2</v>
      </c>
      <c r="AY37">
        <v>-1.81972E-2</v>
      </c>
      <c r="AZ37">
        <v>-2.46549E-2</v>
      </c>
      <c r="BA37">
        <v>-3.3278499999999998E-3</v>
      </c>
      <c r="BB37">
        <v>3.9872100000000001E-2</v>
      </c>
      <c r="BC37">
        <v>4.7429800000000001E-2</v>
      </c>
      <c r="BD37">
        <v>4.9980299999999998E-2</v>
      </c>
      <c r="BE37">
        <v>-3.1614199999999999E-3</v>
      </c>
      <c r="BF37">
        <v>1.0370000000000001E-2</v>
      </c>
      <c r="BG37">
        <v>4.32646E-2</v>
      </c>
      <c r="BH37">
        <v>3.0303900000000002E-2</v>
      </c>
      <c r="BI37">
        <v>7.8307099999999994E-3</v>
      </c>
      <c r="BJ37">
        <v>7.8569999999999994E-3</v>
      </c>
      <c r="BK37">
        <v>-9.37103E-4</v>
      </c>
      <c r="BL37">
        <v>-8.8765600000000004E-3</v>
      </c>
      <c r="BM37">
        <v>6.7102100000000003E-3</v>
      </c>
      <c r="BN37">
        <v>8.2072199999999998E-2</v>
      </c>
      <c r="BO37">
        <v>1.9413E-2</v>
      </c>
      <c r="BP37">
        <v>-2.0590399999999998E-2</v>
      </c>
      <c r="BQ37">
        <v>-2.29584E-2</v>
      </c>
      <c r="BR37">
        <v>7.6533499999999997E-3</v>
      </c>
      <c r="BS37">
        <v>1.27017E-2</v>
      </c>
    </row>
    <row r="38" spans="1:71" x14ac:dyDescent="0.45">
      <c r="A38" t="s">
        <v>106</v>
      </c>
      <c r="B38">
        <v>1.5</v>
      </c>
      <c r="C38">
        <v>2.2700999999999998</v>
      </c>
      <c r="D38">
        <v>-4.8909000000000002</v>
      </c>
      <c r="E38">
        <v>2.2429999999999999</v>
      </c>
      <c r="F38">
        <v>22.9068</v>
      </c>
      <c r="G38">
        <v>0</v>
      </c>
      <c r="H38">
        <v>0</v>
      </c>
      <c r="I38">
        <v>-0.36935499999999999</v>
      </c>
      <c r="J38">
        <v>-1.2241299999999999</v>
      </c>
      <c r="K38">
        <v>-0.35901300000000003</v>
      </c>
      <c r="L38">
        <v>8.9532E-2</v>
      </c>
      <c r="M38">
        <v>0.29317700000000002</v>
      </c>
      <c r="N38">
        <v>-5.8575299999999997E-2</v>
      </c>
      <c r="O38">
        <v>-0.151807</v>
      </c>
      <c r="P38">
        <v>-4.4688499999999999E-2</v>
      </c>
      <c r="Q38">
        <v>4.49535E-2</v>
      </c>
      <c r="R38">
        <v>0.136515</v>
      </c>
      <c r="S38">
        <v>2.9020500000000001E-2</v>
      </c>
      <c r="T38">
        <v>7.8617099999999992E-3</v>
      </c>
      <c r="U38">
        <v>-1.07457E-4</v>
      </c>
      <c r="V38">
        <v>2.7117499999999999E-2</v>
      </c>
      <c r="W38">
        <v>-2.5977199999999999E-2</v>
      </c>
      <c r="X38">
        <v>1.01063E-2</v>
      </c>
      <c r="Y38">
        <v>3.42154E-2</v>
      </c>
      <c r="Z38">
        <v>6.2409499999999997E-4</v>
      </c>
      <c r="AA38">
        <v>-2.1791499999999999E-3</v>
      </c>
      <c r="AB38">
        <v>-1.6699499999999999E-2</v>
      </c>
      <c r="AC38">
        <v>-1.39141E-2</v>
      </c>
      <c r="AD38">
        <v>3.8702000000000002E-4</v>
      </c>
      <c r="AE38">
        <v>-6.8717400000000003E-3</v>
      </c>
      <c r="AF38">
        <v>-8.1071800000000003E-3</v>
      </c>
      <c r="AG38">
        <v>8.4663599999999992E-3</v>
      </c>
      <c r="AH38">
        <v>3.1970099999999998E-4</v>
      </c>
      <c r="AI38">
        <v>-1.04721E-3</v>
      </c>
      <c r="AJ38">
        <v>-8.3423200000000003E-3</v>
      </c>
      <c r="AK38">
        <v>-7.7898000000000004E-3</v>
      </c>
      <c r="AL38">
        <v>-2.5022299999999999E-4</v>
      </c>
      <c r="AM38">
        <v>-1.5079500000000001E-3</v>
      </c>
      <c r="AN38">
        <v>3.3705100000000002E-3</v>
      </c>
      <c r="AO38">
        <v>4.3943799999999998E-3</v>
      </c>
      <c r="AP38">
        <v>-9.6009700000000003E-4</v>
      </c>
      <c r="AQ38">
        <v>3.6356100000000001E-3</v>
      </c>
      <c r="AR38">
        <v>4.7584599999999999E-3</v>
      </c>
      <c r="AS38">
        <v>2.34315E-3</v>
      </c>
      <c r="AT38">
        <v>-6.4135199999999998E-3</v>
      </c>
      <c r="AU38">
        <v>5.8455699999999998E-4</v>
      </c>
      <c r="AV38">
        <v>2.93144E-3</v>
      </c>
      <c r="AW38">
        <v>-1.26267E-3</v>
      </c>
      <c r="AX38">
        <v>-3.0895899999999998E-4</v>
      </c>
      <c r="AY38" s="1">
        <v>4.4211500000000002E-5</v>
      </c>
      <c r="AZ38">
        <v>1.18893E-4</v>
      </c>
      <c r="BA38" s="1">
        <v>2.6080100000000001E-5</v>
      </c>
      <c r="BB38">
        <v>7.6797400000000004E-4</v>
      </c>
      <c r="BC38">
        <v>1.02892E-3</v>
      </c>
      <c r="BD38">
        <v>-2.2391699999999999E-4</v>
      </c>
      <c r="BE38">
        <v>-2.3308899999999999E-4</v>
      </c>
      <c r="BF38">
        <v>-3.1315599999999998E-4</v>
      </c>
      <c r="BG38">
        <v>-1.88622E-4</v>
      </c>
      <c r="BH38">
        <v>-9.0457099999999996E-4</v>
      </c>
      <c r="BI38">
        <v>1.4825999999999999E-4</v>
      </c>
      <c r="BJ38">
        <v>1.02552E-4</v>
      </c>
      <c r="BK38">
        <v>-3.9340499999999999E-4</v>
      </c>
      <c r="BL38">
        <v>-2.9531400000000003E-4</v>
      </c>
      <c r="BM38">
        <v>-1.76899E-4</v>
      </c>
      <c r="BN38">
        <v>6.7316100000000003E-4</v>
      </c>
      <c r="BO38" s="1">
        <v>-5.3075100000000003E-5</v>
      </c>
      <c r="BP38">
        <v>-2.2614E-4</v>
      </c>
      <c r="BQ38" s="1">
        <v>-6.92178E-5</v>
      </c>
      <c r="BR38" s="1">
        <v>2.88995E-5</v>
      </c>
      <c r="BS38">
        <v>-1.3994499999999999E-4</v>
      </c>
    </row>
    <row r="39" spans="1:71" x14ac:dyDescent="0.45">
      <c r="A39" t="s">
        <v>107</v>
      </c>
      <c r="B39">
        <v>2</v>
      </c>
      <c r="C39">
        <v>2.2700999999999998</v>
      </c>
      <c r="D39">
        <v>-4.0376000000000003</v>
      </c>
      <c r="E39">
        <v>2.0232000000000001</v>
      </c>
      <c r="F39">
        <v>21.8752</v>
      </c>
      <c r="G39">
        <v>0</v>
      </c>
      <c r="H39">
        <v>0</v>
      </c>
      <c r="I39">
        <v>-0.57117300000000004</v>
      </c>
      <c r="J39">
        <v>-1.7470600000000001</v>
      </c>
      <c r="K39">
        <v>-0.59664700000000004</v>
      </c>
      <c r="L39">
        <v>0.26299499999999998</v>
      </c>
      <c r="M39">
        <v>0.331625</v>
      </c>
      <c r="N39">
        <v>-9.5090800000000003E-2</v>
      </c>
      <c r="O39">
        <v>-0.148698</v>
      </c>
      <c r="P39">
        <v>-0.153396</v>
      </c>
      <c r="Q39">
        <v>4.3474899999999997E-2</v>
      </c>
      <c r="R39">
        <v>0.211756</v>
      </c>
      <c r="S39">
        <v>1.4933699999999999E-2</v>
      </c>
      <c r="T39">
        <v>3.5264700000000003E-2</v>
      </c>
      <c r="U39">
        <v>-2.1249199999999999E-2</v>
      </c>
      <c r="V39">
        <v>1.2571499999999999E-2</v>
      </c>
      <c r="W39">
        <v>-0.16874900000000001</v>
      </c>
      <c r="X39">
        <v>1.13119E-2</v>
      </c>
      <c r="Y39">
        <v>8.3299399999999996E-2</v>
      </c>
      <c r="Z39">
        <v>4.33937E-2</v>
      </c>
      <c r="AA39">
        <v>4.0123199999999998E-2</v>
      </c>
      <c r="AB39">
        <v>1.5879500000000001E-2</v>
      </c>
      <c r="AC39">
        <v>-3.0021599999999999E-2</v>
      </c>
      <c r="AD39">
        <v>-9.4172699999999998E-2</v>
      </c>
      <c r="AE39">
        <v>-2.8304300000000001E-2</v>
      </c>
      <c r="AF39">
        <v>1.37222E-2</v>
      </c>
      <c r="AG39">
        <v>-9.2001800000000005E-3</v>
      </c>
      <c r="AH39">
        <v>8.5824999999999999E-3</v>
      </c>
      <c r="AI39">
        <v>-6.48199E-3</v>
      </c>
      <c r="AJ39">
        <v>-2.24298E-2</v>
      </c>
      <c r="AK39">
        <v>-4.7518899999999999E-3</v>
      </c>
      <c r="AL39">
        <v>-1.3515900000000001E-2</v>
      </c>
      <c r="AM39">
        <v>-2.3403500000000001E-2</v>
      </c>
      <c r="AN39">
        <v>8.9285700000000003E-3</v>
      </c>
      <c r="AO39">
        <v>2.3101300000000002E-2</v>
      </c>
      <c r="AP39">
        <v>-1.6553799999999999E-3</v>
      </c>
      <c r="AQ39">
        <v>5.9040400000000002E-3</v>
      </c>
      <c r="AR39">
        <v>2.4711400000000001E-2</v>
      </c>
      <c r="AS39">
        <v>9.6042699999999998E-3</v>
      </c>
      <c r="AT39">
        <v>-1.1772299999999999E-2</v>
      </c>
      <c r="AU39">
        <v>1.76874E-3</v>
      </c>
      <c r="AV39">
        <v>1.17971E-2</v>
      </c>
      <c r="AW39">
        <v>-1.7935E-2</v>
      </c>
      <c r="AX39">
        <v>-8.1008600000000001E-4</v>
      </c>
      <c r="AY39">
        <v>5.8100999999999997E-4</v>
      </c>
      <c r="AZ39">
        <v>1.5912999999999999E-3</v>
      </c>
      <c r="BA39">
        <v>3.5072E-4</v>
      </c>
      <c r="BB39">
        <v>1.0204599999999999E-2</v>
      </c>
      <c r="BC39">
        <v>1.3701100000000001E-2</v>
      </c>
      <c r="BD39">
        <v>-2.9832000000000001E-3</v>
      </c>
      <c r="BE39">
        <v>-3.1272600000000002E-3</v>
      </c>
      <c r="BF39">
        <v>-4.18097E-3</v>
      </c>
      <c r="BG39">
        <v>-2.5171099999999999E-3</v>
      </c>
      <c r="BH39">
        <v>-1.2064800000000001E-2</v>
      </c>
      <c r="BI39">
        <v>2.6540299999999999E-3</v>
      </c>
      <c r="BJ39">
        <v>1.8173900000000001E-3</v>
      </c>
      <c r="BK39">
        <v>-7.0002500000000004E-3</v>
      </c>
      <c r="BL39">
        <v>-5.2532300000000002E-3</v>
      </c>
      <c r="BM39">
        <v>-3.0650999999999999E-3</v>
      </c>
      <c r="BN39">
        <v>1.1837E-2</v>
      </c>
      <c r="BO39">
        <v>-9.3963900000000003E-4</v>
      </c>
      <c r="BP39">
        <v>-4.0050299999999997E-3</v>
      </c>
      <c r="BQ39">
        <v>-1.2490699999999999E-3</v>
      </c>
      <c r="BR39">
        <v>4.7094999999999998E-4</v>
      </c>
      <c r="BS39">
        <v>-2.5001200000000002E-3</v>
      </c>
    </row>
    <row r="40" spans="1:71" x14ac:dyDescent="0.45">
      <c r="A40" t="s">
        <v>108</v>
      </c>
      <c r="B40">
        <v>2.2700999999999998</v>
      </c>
      <c r="C40">
        <v>2.2700999999999998</v>
      </c>
      <c r="D40">
        <v>-3.9287999999999998</v>
      </c>
      <c r="E40">
        <v>2.1438999999999999</v>
      </c>
      <c r="F40">
        <v>20.905200000000001</v>
      </c>
      <c r="G40">
        <v>0</v>
      </c>
      <c r="H40">
        <v>0</v>
      </c>
      <c r="I40">
        <v>-0.75176100000000001</v>
      </c>
      <c r="J40">
        <v>-2.1249400000000001</v>
      </c>
      <c r="K40">
        <v>-0.84048999999999996</v>
      </c>
      <c r="L40">
        <v>0.42020800000000003</v>
      </c>
      <c r="M40">
        <v>0.27085399999999998</v>
      </c>
      <c r="N40">
        <v>-0.214701</v>
      </c>
      <c r="O40">
        <v>-0.193436</v>
      </c>
      <c r="P40">
        <v>-0.129104</v>
      </c>
      <c r="Q40">
        <v>8.8511999999999998E-4</v>
      </c>
      <c r="R40">
        <v>0.206897</v>
      </c>
      <c r="S40">
        <v>-5.9276000000000002E-2</v>
      </c>
      <c r="T40">
        <v>0.11011700000000001</v>
      </c>
      <c r="U40">
        <v>-6.1038099999999998E-2</v>
      </c>
      <c r="V40">
        <v>3.7925100000000003E-2</v>
      </c>
      <c r="W40">
        <v>-0.20336099999999999</v>
      </c>
      <c r="X40">
        <v>-5.8395500000000003E-2</v>
      </c>
      <c r="Y40">
        <v>3.8617199999999997E-2</v>
      </c>
      <c r="Z40">
        <v>7.4939000000000006E-2</v>
      </c>
      <c r="AA40">
        <v>2.2212900000000001E-2</v>
      </c>
      <c r="AB40">
        <v>8.5490399999999994E-2</v>
      </c>
      <c r="AC40">
        <v>-5.7684699999999998E-2</v>
      </c>
      <c r="AD40">
        <v>-0.102621</v>
      </c>
      <c r="AE40">
        <v>-6.4286899999999994E-2</v>
      </c>
      <c r="AF40">
        <v>3.41722E-2</v>
      </c>
      <c r="AG40">
        <v>-0.12395299999999999</v>
      </c>
      <c r="AH40">
        <v>3.0791900000000001E-2</v>
      </c>
      <c r="AI40">
        <v>-1.3537799999999999E-2</v>
      </c>
      <c r="AJ40">
        <v>9.4361400000000008E-3</v>
      </c>
      <c r="AK40">
        <v>7.4233300000000002E-2</v>
      </c>
      <c r="AL40">
        <v>-5.1479299999999999E-2</v>
      </c>
      <c r="AM40">
        <v>-7.6385400000000006E-2</v>
      </c>
      <c r="AN40">
        <v>-4.49922E-3</v>
      </c>
      <c r="AO40">
        <v>4.0314200000000001E-2</v>
      </c>
      <c r="AP40">
        <v>9.8052599999999997E-3</v>
      </c>
      <c r="AQ40">
        <v>-3.90654E-2</v>
      </c>
      <c r="AR40">
        <v>2.6554500000000002E-2</v>
      </c>
      <c r="AS40">
        <v>2.23127E-3</v>
      </c>
      <c r="AT40">
        <v>6.1130700000000003E-2</v>
      </c>
      <c r="AU40">
        <v>-2.5519200000000001E-3</v>
      </c>
      <c r="AV40">
        <v>8.4878899999999997E-4</v>
      </c>
      <c r="AW40">
        <v>-5.9284900000000001E-2</v>
      </c>
      <c r="AX40">
        <v>1.4908300000000001E-3</v>
      </c>
      <c r="AY40">
        <v>1.8178599999999999E-3</v>
      </c>
      <c r="AZ40">
        <v>4.9753100000000001E-3</v>
      </c>
      <c r="BA40">
        <v>1.0957300000000001E-3</v>
      </c>
      <c r="BB40">
        <v>3.1915699999999998E-2</v>
      </c>
      <c r="BC40">
        <v>4.2829300000000001E-2</v>
      </c>
      <c r="BD40">
        <v>-9.3274099999999995E-3</v>
      </c>
      <c r="BE40">
        <v>-9.7779400000000006E-3</v>
      </c>
      <c r="BF40">
        <v>-1.30753E-2</v>
      </c>
      <c r="BG40">
        <v>-7.8730599999999994E-3</v>
      </c>
      <c r="BH40">
        <v>-3.7726200000000001E-2</v>
      </c>
      <c r="BI40">
        <v>9.4187999999999997E-3</v>
      </c>
      <c r="BJ40">
        <v>6.4516900000000004E-3</v>
      </c>
      <c r="BK40">
        <v>-2.48472E-2</v>
      </c>
      <c r="BL40">
        <v>-1.86488E-2</v>
      </c>
      <c r="BM40">
        <v>-1.08746E-2</v>
      </c>
      <c r="BN40">
        <v>4.2017199999999998E-2</v>
      </c>
      <c r="BO40">
        <v>-3.3385699999999999E-3</v>
      </c>
      <c r="BP40">
        <v>-1.42145E-2</v>
      </c>
      <c r="BQ40">
        <v>-4.4333200000000001E-3</v>
      </c>
      <c r="BR40">
        <v>1.67187E-3</v>
      </c>
      <c r="BS40">
        <v>-8.8730700000000003E-3</v>
      </c>
    </row>
    <row r="41" spans="1:71" x14ac:dyDescent="0.45">
      <c r="A41" t="s">
        <v>109</v>
      </c>
      <c r="B41">
        <v>1.5</v>
      </c>
      <c r="C41">
        <v>2.1860499999999998</v>
      </c>
      <c r="D41">
        <v>-4.6886000000000001</v>
      </c>
      <c r="E41">
        <v>2.3683999999999998</v>
      </c>
      <c r="F41">
        <v>21.2546</v>
      </c>
      <c r="G41">
        <v>0</v>
      </c>
      <c r="H41">
        <v>0</v>
      </c>
      <c r="I41">
        <v>-0.36749999999999999</v>
      </c>
      <c r="J41">
        <v>-1.1380999999999999</v>
      </c>
      <c r="K41">
        <v>-0.40092699999999998</v>
      </c>
      <c r="L41">
        <v>8.0319699999999994E-2</v>
      </c>
      <c r="M41">
        <v>0.28047100000000003</v>
      </c>
      <c r="N41">
        <v>-1.7553900000000001E-2</v>
      </c>
      <c r="O41">
        <v>-0.166767</v>
      </c>
      <c r="P41">
        <v>-8.4066399999999999E-2</v>
      </c>
      <c r="Q41">
        <v>-2.8452999999999999E-2</v>
      </c>
      <c r="R41">
        <v>0.102853</v>
      </c>
      <c r="S41">
        <v>4.4380599999999999E-2</v>
      </c>
      <c r="T41">
        <v>2.6126400000000001E-2</v>
      </c>
      <c r="U41">
        <v>-1.1676199999999999E-2</v>
      </c>
      <c r="V41">
        <v>2.2766100000000001E-2</v>
      </c>
      <c r="W41">
        <v>-3.7342500000000001E-2</v>
      </c>
      <c r="X41">
        <v>7.5736400000000004E-3</v>
      </c>
      <c r="Y41">
        <v>2.68439E-2</v>
      </c>
      <c r="Z41">
        <v>-3.2073699999999998E-4</v>
      </c>
      <c r="AA41">
        <v>1.2400700000000001E-2</v>
      </c>
      <c r="AB41">
        <v>1.58639E-2</v>
      </c>
      <c r="AC41">
        <v>3.0211999999999999E-2</v>
      </c>
      <c r="AD41">
        <v>-4.3538300000000004E-3</v>
      </c>
      <c r="AE41">
        <v>1.7260600000000001E-2</v>
      </c>
      <c r="AF41">
        <v>-1.2785700000000001E-2</v>
      </c>
      <c r="AG41">
        <v>-1.9373899999999999E-2</v>
      </c>
      <c r="AH41">
        <v>-2.99679E-3</v>
      </c>
      <c r="AI41">
        <v>-2.8210300000000002E-4</v>
      </c>
      <c r="AJ41">
        <v>-1.0399200000000001E-2</v>
      </c>
      <c r="AK41">
        <v>-2.9340799999999999E-3</v>
      </c>
      <c r="AL41">
        <v>-1.7324E-3</v>
      </c>
      <c r="AM41">
        <v>3.1172800000000001E-3</v>
      </c>
      <c r="AN41">
        <v>3.1854100000000001E-3</v>
      </c>
      <c r="AO41">
        <v>8.9661199999999993E-3</v>
      </c>
      <c r="AP41">
        <v>-1.78112E-3</v>
      </c>
      <c r="AQ41">
        <v>-8.0180799999999999E-4</v>
      </c>
      <c r="AR41">
        <v>-1.0818500000000001E-3</v>
      </c>
      <c r="AS41">
        <v>-7.89282E-3</v>
      </c>
      <c r="AT41">
        <v>-2.8481000000000001E-3</v>
      </c>
      <c r="AU41">
        <v>-9.46958E-3</v>
      </c>
      <c r="AV41">
        <v>4.8640000000000003E-3</v>
      </c>
      <c r="AW41">
        <v>6.9220599999999998E-3</v>
      </c>
      <c r="AX41">
        <v>6.5976899999999998E-3</v>
      </c>
      <c r="AY41">
        <v>-1.5237399999999999E-4</v>
      </c>
      <c r="AZ41">
        <v>1.7953700000000001E-4</v>
      </c>
      <c r="BA41">
        <v>2.6339499999999998E-4</v>
      </c>
      <c r="BB41">
        <v>1.2153999999999999E-3</v>
      </c>
      <c r="BC41">
        <v>5.3323800000000001E-4</v>
      </c>
      <c r="BD41" s="1">
        <v>4.0355499999999997E-5</v>
      </c>
      <c r="BE41">
        <v>-7.3646499999999995E-4</v>
      </c>
      <c r="BF41">
        <v>-2.89246E-4</v>
      </c>
      <c r="BG41">
        <v>-8.7562399999999998E-4</v>
      </c>
      <c r="BH41">
        <v>-7.0759100000000004E-4</v>
      </c>
      <c r="BI41">
        <v>3.62794E-4</v>
      </c>
      <c r="BJ41">
        <v>1.9206099999999999E-4</v>
      </c>
      <c r="BK41" s="1">
        <v>-4.5592300000000001E-5</v>
      </c>
      <c r="BL41" s="1">
        <v>-6.2367399999999995E-5</v>
      </c>
      <c r="BM41">
        <v>6.1433899999999999E-4</v>
      </c>
      <c r="BN41">
        <v>2.7280099999999998E-4</v>
      </c>
      <c r="BO41">
        <v>9.6083799999999999E-4</v>
      </c>
      <c r="BP41">
        <v>-5.0777199999999998E-4</v>
      </c>
      <c r="BQ41">
        <v>-6.9306000000000001E-4</v>
      </c>
      <c r="BR41">
        <v>-6.4297599999999996E-4</v>
      </c>
      <c r="BS41">
        <v>3.8173299999999999E-4</v>
      </c>
    </row>
    <row r="42" spans="1:71" x14ac:dyDescent="0.45">
      <c r="A42" t="s">
        <v>110</v>
      </c>
      <c r="B42">
        <v>2</v>
      </c>
      <c r="C42">
        <v>2.1860499999999998</v>
      </c>
      <c r="D42">
        <v>-4.0118999999999998</v>
      </c>
      <c r="E42">
        <v>2.0939999999999999</v>
      </c>
      <c r="F42">
        <v>23.620999999999999</v>
      </c>
      <c r="G42">
        <v>0</v>
      </c>
      <c r="H42">
        <v>0</v>
      </c>
      <c r="I42">
        <v>-0.62767600000000001</v>
      </c>
      <c r="J42">
        <v>-1.7117500000000001</v>
      </c>
      <c r="K42">
        <v>-0.58037899999999998</v>
      </c>
      <c r="L42">
        <v>0.197519</v>
      </c>
      <c r="M42">
        <v>0.303703</v>
      </c>
      <c r="N42">
        <v>-3.3573699999999998E-2</v>
      </c>
      <c r="O42">
        <v>-0.156169</v>
      </c>
      <c r="P42">
        <v>-0.12775300000000001</v>
      </c>
      <c r="Q42">
        <v>5.6323299999999996E-3</v>
      </c>
      <c r="R42">
        <v>0.15348899999999999</v>
      </c>
      <c r="S42">
        <v>4.83513E-2</v>
      </c>
      <c r="T42">
        <v>6.8332699999999996E-2</v>
      </c>
      <c r="U42">
        <v>-2.5531700000000001E-2</v>
      </c>
      <c r="V42">
        <v>-1.2995400000000001E-3</v>
      </c>
      <c r="W42">
        <v>-0.163018</v>
      </c>
      <c r="X42">
        <v>-2.7721899999999999E-3</v>
      </c>
      <c r="Y42">
        <v>9.9780300000000002E-2</v>
      </c>
      <c r="Z42">
        <v>3.7925899999999999E-2</v>
      </c>
      <c r="AA42">
        <v>3.3334799999999998E-2</v>
      </c>
      <c r="AB42">
        <v>3.9854599999999997E-2</v>
      </c>
      <c r="AC42">
        <v>1.1062900000000001E-2</v>
      </c>
      <c r="AD42">
        <v>-7.2147900000000001E-2</v>
      </c>
      <c r="AE42">
        <v>-5.1347799999999999E-2</v>
      </c>
      <c r="AF42">
        <v>1.69634E-3</v>
      </c>
      <c r="AG42">
        <v>1.2951499999999999E-3</v>
      </c>
      <c r="AH42">
        <v>-1.30954E-2</v>
      </c>
      <c r="AI42">
        <v>1.16106E-2</v>
      </c>
      <c r="AJ42">
        <v>-1.45825E-2</v>
      </c>
      <c r="AK42">
        <v>5.8017700000000004E-3</v>
      </c>
      <c r="AL42">
        <v>-1.0862E-2</v>
      </c>
      <c r="AM42">
        <v>-1.5032800000000001E-2</v>
      </c>
      <c r="AN42">
        <v>8.7671099999999998E-3</v>
      </c>
      <c r="AO42">
        <v>2.1533799999999999E-2</v>
      </c>
      <c r="AP42">
        <v>-2.94239E-3</v>
      </c>
      <c r="AQ42">
        <v>-1.15499E-2</v>
      </c>
      <c r="AR42">
        <v>-1.5648100000000002E-2</v>
      </c>
      <c r="AS42">
        <v>-3.1207100000000002E-2</v>
      </c>
      <c r="AT42">
        <v>-7.3067899999999996E-3</v>
      </c>
      <c r="AU42">
        <v>-2.0271500000000001E-2</v>
      </c>
      <c r="AV42">
        <v>9.3391900000000007E-3</v>
      </c>
      <c r="AW42">
        <v>1.5570199999999999E-2</v>
      </c>
      <c r="AX42">
        <v>1.6209100000000001E-2</v>
      </c>
      <c r="AY42">
        <v>-2.0280699999999999E-3</v>
      </c>
      <c r="AZ42">
        <v>2.3840900000000002E-3</v>
      </c>
      <c r="BA42">
        <v>3.51571E-3</v>
      </c>
      <c r="BB42">
        <v>1.6189499999999999E-2</v>
      </c>
      <c r="BC42">
        <v>7.0845500000000002E-3</v>
      </c>
      <c r="BD42">
        <v>5.3444300000000001E-4</v>
      </c>
      <c r="BE42">
        <v>-9.7996100000000003E-3</v>
      </c>
      <c r="BF42">
        <v>-3.83081E-3</v>
      </c>
      <c r="BG42">
        <v>-1.16638E-2</v>
      </c>
      <c r="BH42">
        <v>-9.4193499999999999E-3</v>
      </c>
      <c r="BI42">
        <v>6.4389299999999998E-3</v>
      </c>
      <c r="BJ42">
        <v>3.4072899999999999E-3</v>
      </c>
      <c r="BK42">
        <v>-8.0107900000000001E-4</v>
      </c>
      <c r="BL42">
        <v>-1.08193E-3</v>
      </c>
      <c r="BM42">
        <v>1.0841399999999999E-2</v>
      </c>
      <c r="BN42">
        <v>4.8303599999999997E-3</v>
      </c>
      <c r="BO42">
        <v>1.7033599999999999E-2</v>
      </c>
      <c r="BP42">
        <v>-9.0222400000000008E-3</v>
      </c>
      <c r="BQ42">
        <v>-1.23108E-2</v>
      </c>
      <c r="BR42">
        <v>-1.14317E-2</v>
      </c>
      <c r="BS42">
        <v>6.7763900000000002E-3</v>
      </c>
    </row>
    <row r="43" spans="1:71" x14ac:dyDescent="0.45">
      <c r="A43" t="s">
        <v>111</v>
      </c>
      <c r="B43">
        <v>2.1860499999999998</v>
      </c>
      <c r="C43">
        <v>2.1860499999999998</v>
      </c>
      <c r="D43">
        <v>-3.9807000000000001</v>
      </c>
      <c r="E43">
        <v>2.1019999999999999</v>
      </c>
      <c r="F43">
        <v>23.8094</v>
      </c>
      <c r="G43">
        <v>0</v>
      </c>
      <c r="H43">
        <v>0</v>
      </c>
      <c r="I43">
        <v>-0.75728899999999999</v>
      </c>
      <c r="J43">
        <v>-2.0208200000000001</v>
      </c>
      <c r="K43">
        <v>-0.69104600000000005</v>
      </c>
      <c r="L43">
        <v>0.29946899999999999</v>
      </c>
      <c r="M43">
        <v>0.24188000000000001</v>
      </c>
      <c r="N43">
        <v>-7.0974300000000004E-2</v>
      </c>
      <c r="O43">
        <v>-0.16347200000000001</v>
      </c>
      <c r="P43">
        <v>-0.17611399999999999</v>
      </c>
      <c r="Q43">
        <v>-3.0613699999999999E-3</v>
      </c>
      <c r="R43">
        <v>0.10929</v>
      </c>
      <c r="S43">
        <v>3.3955199999999998E-2</v>
      </c>
      <c r="T43">
        <v>6.9538299999999997E-2</v>
      </c>
      <c r="U43">
        <v>1.2243000000000001E-4</v>
      </c>
      <c r="V43">
        <v>3.8749100000000002E-2</v>
      </c>
      <c r="W43">
        <v>-0.21083399999999999</v>
      </c>
      <c r="X43">
        <v>-2.4825E-2</v>
      </c>
      <c r="Y43">
        <v>8.0771099999999998E-2</v>
      </c>
      <c r="Z43">
        <v>6.0707400000000002E-2</v>
      </c>
      <c r="AA43">
        <v>2.1800900000000002E-2</v>
      </c>
      <c r="AB43">
        <v>2.0502900000000001E-2</v>
      </c>
      <c r="AC43">
        <v>-1.0414300000000001E-3</v>
      </c>
      <c r="AD43">
        <v>-0.114511</v>
      </c>
      <c r="AE43">
        <v>-4.3044199999999998E-2</v>
      </c>
      <c r="AF43">
        <v>-2.4371500000000001E-2</v>
      </c>
      <c r="AG43">
        <v>-2.75426E-2</v>
      </c>
      <c r="AH43">
        <v>-1.6670600000000001E-2</v>
      </c>
      <c r="AI43">
        <v>3.3053100000000002E-2</v>
      </c>
      <c r="AJ43">
        <v>2.5369300000000001E-2</v>
      </c>
      <c r="AK43">
        <v>3.3808299999999999E-2</v>
      </c>
      <c r="AL43">
        <v>-1.8506000000000002E-2</v>
      </c>
      <c r="AM43">
        <v>-5.9824700000000001E-2</v>
      </c>
      <c r="AN43">
        <v>3.9068799999999997E-3</v>
      </c>
      <c r="AO43">
        <v>2.2758100000000001E-3</v>
      </c>
      <c r="AP43">
        <v>7.4525099999999999E-3</v>
      </c>
      <c r="AQ43">
        <v>-2.6690800000000001E-2</v>
      </c>
      <c r="AR43">
        <v>-3.6147800000000001E-2</v>
      </c>
      <c r="AS43">
        <v>-2.0787E-2</v>
      </c>
      <c r="AT43">
        <v>4.17528E-3</v>
      </c>
      <c r="AU43">
        <v>2.5928099999999999E-2</v>
      </c>
      <c r="AV43">
        <v>-1.6583199999999999E-2</v>
      </c>
      <c r="AW43">
        <v>-1.6866300000000001E-2</v>
      </c>
      <c r="AX43">
        <v>-1.20962E-2</v>
      </c>
      <c r="AY43">
        <v>-4.5158500000000001E-3</v>
      </c>
      <c r="AZ43">
        <v>5.3092900000000004E-3</v>
      </c>
      <c r="BA43">
        <v>7.8291400000000001E-3</v>
      </c>
      <c r="BB43">
        <v>3.60486E-2</v>
      </c>
      <c r="BC43">
        <v>1.5774300000000002E-2</v>
      </c>
      <c r="BD43">
        <v>1.18793E-3</v>
      </c>
      <c r="BE43">
        <v>-2.1820099999999999E-2</v>
      </c>
      <c r="BF43">
        <v>-8.5297900000000006E-3</v>
      </c>
      <c r="BG43">
        <v>-2.5972200000000001E-2</v>
      </c>
      <c r="BH43">
        <v>-2.0973700000000001E-2</v>
      </c>
      <c r="BI43">
        <v>1.5671000000000001E-2</v>
      </c>
      <c r="BJ43">
        <v>8.2929700000000002E-3</v>
      </c>
      <c r="BK43">
        <v>-1.9486600000000001E-3</v>
      </c>
      <c r="BL43">
        <v>-2.63444E-3</v>
      </c>
      <c r="BM43">
        <v>2.63825E-2</v>
      </c>
      <c r="BN43">
        <v>1.1755E-2</v>
      </c>
      <c r="BO43">
        <v>4.1457099999999997E-2</v>
      </c>
      <c r="BP43">
        <v>-2.19565E-2</v>
      </c>
      <c r="BQ43">
        <v>-2.9965100000000001E-2</v>
      </c>
      <c r="BR43">
        <v>-2.7823799999999999E-2</v>
      </c>
      <c r="BS43">
        <v>1.6492799999999998E-2</v>
      </c>
    </row>
    <row r="44" spans="1:71" x14ac:dyDescent="0.45">
      <c r="A44" t="s">
        <v>112</v>
      </c>
      <c r="B44">
        <v>1.5</v>
      </c>
      <c r="C44">
        <v>2.1031499999999999</v>
      </c>
      <c r="D44">
        <v>-5.0194999999999999</v>
      </c>
      <c r="E44">
        <v>2.1101999999999999</v>
      </c>
      <c r="F44">
        <v>25.8856</v>
      </c>
      <c r="G44">
        <v>0</v>
      </c>
      <c r="H44">
        <v>0</v>
      </c>
      <c r="I44">
        <v>-0.380664</v>
      </c>
      <c r="J44">
        <v>-1.2874699999999999</v>
      </c>
      <c r="K44">
        <v>-0.29986400000000002</v>
      </c>
      <c r="L44">
        <v>0.13120200000000001</v>
      </c>
      <c r="M44">
        <v>0.27271600000000001</v>
      </c>
      <c r="N44">
        <v>-4.4987399999999997E-2</v>
      </c>
      <c r="O44">
        <v>-5.77241E-2</v>
      </c>
      <c r="P44">
        <v>-7.9957200000000006E-2</v>
      </c>
      <c r="Q44">
        <v>-4.5183300000000001E-4</v>
      </c>
      <c r="R44">
        <v>0.10821799999999999</v>
      </c>
      <c r="S44">
        <v>-2.5591099999999999E-2</v>
      </c>
      <c r="T44">
        <v>2.1604600000000002E-2</v>
      </c>
      <c r="U44">
        <v>-5.8302800000000002E-2</v>
      </c>
      <c r="V44">
        <v>-2.2021800000000002E-3</v>
      </c>
      <c r="W44">
        <v>1.3060499999999999E-2</v>
      </c>
      <c r="X44">
        <v>-2.9403200000000001E-2</v>
      </c>
      <c r="Y44">
        <v>-6.2368399999999996E-3</v>
      </c>
      <c r="Z44">
        <v>4.0957399999999996E-3</v>
      </c>
      <c r="AA44">
        <v>3.23576E-2</v>
      </c>
      <c r="AB44">
        <v>4.2558800000000001E-2</v>
      </c>
      <c r="AC44">
        <v>1.6458500000000001E-2</v>
      </c>
      <c r="AD44">
        <v>9.8069699999999999E-3</v>
      </c>
      <c r="AE44">
        <v>2.13753E-2</v>
      </c>
      <c r="AF44">
        <v>-4.7977200000000001E-3</v>
      </c>
      <c r="AG44">
        <v>3.6233900000000002E-3</v>
      </c>
      <c r="AH44">
        <v>-2.6082900000000001E-3</v>
      </c>
      <c r="AI44">
        <v>1.6575199999999998E-2</v>
      </c>
      <c r="AJ44">
        <v>2.0067100000000001E-3</v>
      </c>
      <c r="AK44">
        <v>-2.8720300000000001E-2</v>
      </c>
      <c r="AL44">
        <v>2.0583299999999999E-2</v>
      </c>
      <c r="AM44">
        <v>1.32151E-2</v>
      </c>
      <c r="AN44">
        <v>-6.7122900000000001E-3</v>
      </c>
      <c r="AO44">
        <v>8.5387199999999996E-3</v>
      </c>
      <c r="AP44">
        <v>-3.10124E-4</v>
      </c>
      <c r="AQ44">
        <v>-8.7995399999999998E-3</v>
      </c>
      <c r="AR44">
        <v>-9.8646099999999994E-3</v>
      </c>
      <c r="AS44">
        <v>-3.1059700000000002E-4</v>
      </c>
      <c r="AT44">
        <v>-6.0820500000000003E-3</v>
      </c>
      <c r="AU44">
        <v>-9.1808099999999993E-3</v>
      </c>
      <c r="AV44">
        <v>1.57216E-3</v>
      </c>
      <c r="AW44">
        <v>2.0815500000000002E-3</v>
      </c>
      <c r="AX44">
        <v>-7.8656999999999998E-3</v>
      </c>
      <c r="AY44">
        <v>2.0597900000000001E-3</v>
      </c>
      <c r="AZ44" s="1">
        <v>5.9210799999999999E-5</v>
      </c>
      <c r="BA44">
        <v>-1.5466799999999999E-3</v>
      </c>
      <c r="BB44">
        <v>-2.1683999999999999E-4</v>
      </c>
      <c r="BC44">
        <v>3.8840699999999999E-3</v>
      </c>
      <c r="BD44">
        <v>-2.65847E-3</v>
      </c>
      <c r="BE44">
        <v>-1.70258E-3</v>
      </c>
      <c r="BF44">
        <v>1.23617E-3</v>
      </c>
      <c r="BG44">
        <v>-9.4474200000000004E-4</v>
      </c>
      <c r="BH44">
        <v>-5.2869400000000002E-4</v>
      </c>
      <c r="BI44">
        <v>6.0203299999999997E-4</v>
      </c>
      <c r="BJ44" s="1">
        <v>2.79847E-5</v>
      </c>
      <c r="BK44">
        <v>8.9639600000000004E-4</v>
      </c>
      <c r="BL44">
        <v>7.9522700000000002E-4</v>
      </c>
      <c r="BM44">
        <v>-5.2902299999999999E-4</v>
      </c>
      <c r="BN44">
        <v>5.07078E-4</v>
      </c>
      <c r="BO44">
        <v>1.0112700000000001E-3</v>
      </c>
      <c r="BP44">
        <v>-2.6702799999999999E-4</v>
      </c>
      <c r="BQ44">
        <v>-2.7904699999999999E-4</v>
      </c>
      <c r="BR44">
        <v>9.8995700000000008E-4</v>
      </c>
      <c r="BS44" s="1">
        <v>8.8826599999999994E-5</v>
      </c>
    </row>
    <row r="45" spans="1:71" x14ac:dyDescent="0.45">
      <c r="A45" t="s">
        <v>113</v>
      </c>
      <c r="B45">
        <v>2</v>
      </c>
      <c r="C45">
        <v>2.1031499999999999</v>
      </c>
      <c r="D45">
        <v>-4.2340999999999998</v>
      </c>
      <c r="E45">
        <v>2.0798999999999999</v>
      </c>
      <c r="F45">
        <v>20.3034</v>
      </c>
      <c r="G45">
        <v>0</v>
      </c>
      <c r="H45">
        <v>0</v>
      </c>
      <c r="I45">
        <v>-0.55265699999999995</v>
      </c>
      <c r="J45">
        <v>-1.84413</v>
      </c>
      <c r="K45">
        <v>-0.64464200000000005</v>
      </c>
      <c r="L45">
        <v>0.33236700000000002</v>
      </c>
      <c r="M45">
        <v>0.30514599999999997</v>
      </c>
      <c r="N45">
        <v>-2.2040500000000001E-2</v>
      </c>
      <c r="O45">
        <v>3.22898E-2</v>
      </c>
      <c r="P45">
        <v>-5.5073499999999997E-2</v>
      </c>
      <c r="Q45">
        <v>5.2196199999999998E-2</v>
      </c>
      <c r="R45">
        <v>0.230544</v>
      </c>
      <c r="S45">
        <v>-7.7442800000000006E-2</v>
      </c>
      <c r="T45">
        <v>2.2238500000000001E-2</v>
      </c>
      <c r="U45">
        <v>-4.6001599999999997E-2</v>
      </c>
      <c r="V45">
        <v>1.14612E-2</v>
      </c>
      <c r="W45">
        <v>-0.153557</v>
      </c>
      <c r="X45">
        <v>3.9842500000000003E-2</v>
      </c>
      <c r="Y45">
        <v>7.9222600000000004E-2</v>
      </c>
      <c r="Z45">
        <v>6.0709600000000002E-3</v>
      </c>
      <c r="AA45">
        <v>4.46282E-2</v>
      </c>
      <c r="AB45">
        <v>4.6040400000000002E-2</v>
      </c>
      <c r="AC45">
        <v>-1.7427499999999999E-2</v>
      </c>
      <c r="AD45">
        <v>-6.0742200000000003E-2</v>
      </c>
      <c r="AE45">
        <v>-8.6685000000000009E-3</v>
      </c>
      <c r="AF45">
        <v>-2.24E-2</v>
      </c>
      <c r="AG45">
        <v>4.0178100000000001E-2</v>
      </c>
      <c r="AH45">
        <v>-1.64429E-2</v>
      </c>
      <c r="AI45">
        <v>4.3554299999999997E-2</v>
      </c>
      <c r="AJ45">
        <v>3.7657099999999998E-3</v>
      </c>
      <c r="AK45">
        <v>-1.26126E-2</v>
      </c>
      <c r="AL45">
        <v>1.5651200000000001E-2</v>
      </c>
      <c r="AM45">
        <v>1.02945E-2</v>
      </c>
      <c r="AN45">
        <v>1.41341E-2</v>
      </c>
      <c r="AO45">
        <v>1.47425E-2</v>
      </c>
      <c r="AP45">
        <v>-9.3258700000000002E-4</v>
      </c>
      <c r="AQ45">
        <v>-1.8602799999999999E-2</v>
      </c>
      <c r="AR45">
        <v>-3.70529E-2</v>
      </c>
      <c r="AS45">
        <v>-4.3938400000000002E-2</v>
      </c>
      <c r="AT45">
        <v>-2.15347E-2</v>
      </c>
      <c r="AU45">
        <v>-1.35157E-2</v>
      </c>
      <c r="AV45">
        <v>-4.9020399999999999E-3</v>
      </c>
      <c r="AW45">
        <v>-8.1183199999999996E-4</v>
      </c>
      <c r="AX45">
        <v>-2.0384600000000002E-3</v>
      </c>
      <c r="AY45">
        <v>2.7422100000000001E-2</v>
      </c>
      <c r="AZ45">
        <v>7.91032E-4</v>
      </c>
      <c r="BA45">
        <v>-2.06105E-2</v>
      </c>
      <c r="BB45">
        <v>-2.8668399999999998E-3</v>
      </c>
      <c r="BC45">
        <v>5.1568099999999999E-2</v>
      </c>
      <c r="BD45">
        <v>-3.54118E-2</v>
      </c>
      <c r="BE45">
        <v>-2.26588E-2</v>
      </c>
      <c r="BF45">
        <v>1.6442999999999999E-2</v>
      </c>
      <c r="BG45">
        <v>-1.25576E-2</v>
      </c>
      <c r="BH45">
        <v>-7.04399E-3</v>
      </c>
      <c r="BI45">
        <v>1.0680500000000001E-2</v>
      </c>
      <c r="BJ45">
        <v>5.0334499999999999E-4</v>
      </c>
      <c r="BK45">
        <v>1.5927E-2</v>
      </c>
      <c r="BL45">
        <v>1.4074400000000001E-2</v>
      </c>
      <c r="BM45">
        <v>-9.3860100000000002E-3</v>
      </c>
      <c r="BN45">
        <v>9.0645099999999996E-3</v>
      </c>
      <c r="BO45">
        <v>1.7904E-2</v>
      </c>
      <c r="BP45">
        <v>-4.6928400000000002E-3</v>
      </c>
      <c r="BQ45">
        <v>-4.9771599999999996E-3</v>
      </c>
      <c r="BR45">
        <v>1.75932E-2</v>
      </c>
      <c r="BS45">
        <v>1.55795E-3</v>
      </c>
    </row>
    <row r="46" spans="1:71" x14ac:dyDescent="0.45">
      <c r="A46" t="s">
        <v>114</v>
      </c>
      <c r="B46">
        <v>2.1031499999999999</v>
      </c>
      <c r="C46">
        <v>2.1031499999999999</v>
      </c>
      <c r="D46">
        <v>-4.2096999999999998</v>
      </c>
      <c r="E46">
        <v>2.2000999999999999</v>
      </c>
      <c r="F46">
        <v>21.0627</v>
      </c>
      <c r="G46">
        <v>0</v>
      </c>
      <c r="H46">
        <v>0</v>
      </c>
      <c r="I46">
        <v>-0.66620100000000004</v>
      </c>
      <c r="J46">
        <v>-1.9853400000000001</v>
      </c>
      <c r="K46">
        <v>-0.73664099999999999</v>
      </c>
      <c r="L46">
        <v>0.392571</v>
      </c>
      <c r="M46">
        <v>0.32974199999999998</v>
      </c>
      <c r="N46">
        <v>-4.12707E-2</v>
      </c>
      <c r="O46">
        <v>6.0192099999999998E-2</v>
      </c>
      <c r="P46">
        <v>-4.9235800000000003E-2</v>
      </c>
      <c r="Q46">
        <v>-2.2889E-2</v>
      </c>
      <c r="R46">
        <v>0.22725500000000001</v>
      </c>
      <c r="S46">
        <v>-8.16051E-2</v>
      </c>
      <c r="T46">
        <v>-5.5597199999999998E-3</v>
      </c>
      <c r="U46">
        <v>-5.0163199999999998E-2</v>
      </c>
      <c r="V46">
        <v>1.38248E-2</v>
      </c>
      <c r="W46">
        <v>-0.129112</v>
      </c>
      <c r="X46">
        <v>1.08947E-2</v>
      </c>
      <c r="Y46">
        <v>7.6320299999999994E-2</v>
      </c>
      <c r="Z46">
        <v>4.6712400000000001E-2</v>
      </c>
      <c r="AA46">
        <v>6.9797300000000007E-2</v>
      </c>
      <c r="AB46">
        <v>4.7194399999999997E-2</v>
      </c>
      <c r="AC46">
        <v>-9.1485300000000006E-2</v>
      </c>
      <c r="AD46">
        <v>-8.9191000000000006E-2</v>
      </c>
      <c r="AE46">
        <v>7.3058000000000003E-3</v>
      </c>
      <c r="AF46">
        <v>-4.48688E-2</v>
      </c>
      <c r="AG46">
        <v>4.38512E-2</v>
      </c>
      <c r="AH46">
        <v>-2.2316099999999998E-2</v>
      </c>
      <c r="AI46">
        <v>3.4195999999999997E-2</v>
      </c>
      <c r="AJ46">
        <v>1.49551E-3</v>
      </c>
      <c r="AK46">
        <v>5.1464299999999998E-2</v>
      </c>
      <c r="AL46">
        <v>-2.5403499999999999E-2</v>
      </c>
      <c r="AM46">
        <v>-1.5855899999999999E-2</v>
      </c>
      <c r="AN46">
        <v>4.2227199999999999E-2</v>
      </c>
      <c r="AO46">
        <v>4.0617700000000001E-3</v>
      </c>
      <c r="AP46">
        <v>-6.0297900000000001E-4</v>
      </c>
      <c r="AQ46">
        <v>-2.7427100000000002E-3</v>
      </c>
      <c r="AR46">
        <v>-3.32415E-2</v>
      </c>
      <c r="AS46">
        <v>-8.0480599999999999E-2</v>
      </c>
      <c r="AT46">
        <v>-1.7931099999999998E-2</v>
      </c>
      <c r="AU46">
        <v>7.9778699999999998E-3</v>
      </c>
      <c r="AV46">
        <v>-1.47181E-2</v>
      </c>
      <c r="AW46">
        <v>-9.0500600000000004E-3</v>
      </c>
      <c r="AX46">
        <v>2.4649600000000001E-2</v>
      </c>
      <c r="AY46">
        <v>4.3118299999999998E-2</v>
      </c>
      <c r="AZ46">
        <v>1.24398E-3</v>
      </c>
      <c r="BA46">
        <v>-3.2409300000000002E-2</v>
      </c>
      <c r="BB46">
        <v>-4.5071E-3</v>
      </c>
      <c r="BC46">
        <v>8.1089999999999995E-2</v>
      </c>
      <c r="BD46">
        <v>-5.5678999999999999E-2</v>
      </c>
      <c r="BE46">
        <v>-3.5631000000000003E-2</v>
      </c>
      <c r="BF46">
        <v>2.5856500000000001E-2</v>
      </c>
      <c r="BG46">
        <v>-1.97459E-2</v>
      </c>
      <c r="BH46">
        <v>-1.10761E-2</v>
      </c>
      <c r="BI46">
        <v>1.76604E-2</v>
      </c>
      <c r="BJ46">
        <v>8.3343399999999998E-4</v>
      </c>
      <c r="BK46">
        <v>2.63345E-2</v>
      </c>
      <c r="BL46">
        <v>2.32728E-2</v>
      </c>
      <c r="BM46">
        <v>-1.55208E-2</v>
      </c>
      <c r="BN46">
        <v>1.4987500000000001E-2</v>
      </c>
      <c r="BO46">
        <v>2.9606899999999998E-2</v>
      </c>
      <c r="BP46">
        <v>-7.7622000000000003E-3</v>
      </c>
      <c r="BQ46">
        <v>-8.2302799999999995E-3</v>
      </c>
      <c r="BR46">
        <v>2.90913E-2</v>
      </c>
      <c r="BS46">
        <v>2.57617E-3</v>
      </c>
    </row>
    <row r="47" spans="1:71" x14ac:dyDescent="0.45">
      <c r="A47" t="s">
        <v>115</v>
      </c>
      <c r="B47">
        <v>1.5</v>
      </c>
      <c r="C47">
        <v>2.2986200000000001</v>
      </c>
      <c r="D47">
        <v>-6.4001000000000001</v>
      </c>
      <c r="E47">
        <v>1.8864000000000001</v>
      </c>
      <c r="F47">
        <v>177.232</v>
      </c>
      <c r="G47">
        <v>0</v>
      </c>
      <c r="H47">
        <v>0</v>
      </c>
      <c r="I47">
        <v>4.1790399999999998E-2</v>
      </c>
      <c r="J47">
        <v>-1.77217</v>
      </c>
      <c r="K47">
        <v>-0.431172</v>
      </c>
      <c r="L47">
        <v>3.3193599999999997E-2</v>
      </c>
      <c r="M47">
        <v>7.8464999999999993E-2</v>
      </c>
      <c r="N47">
        <v>8.0741800000000002E-2</v>
      </c>
      <c r="O47">
        <v>2.1146499999999999E-2</v>
      </c>
      <c r="P47">
        <v>-2.8525399999999999E-2</v>
      </c>
      <c r="Q47">
        <v>-3.8708800000000002E-2</v>
      </c>
      <c r="R47">
        <v>8.0923200000000001E-2</v>
      </c>
      <c r="S47">
        <v>4.4606E-2</v>
      </c>
      <c r="T47">
        <v>-1.82767E-2</v>
      </c>
      <c r="U47">
        <v>3.2207300000000002E-3</v>
      </c>
      <c r="V47">
        <v>1.46663E-2</v>
      </c>
      <c r="W47">
        <v>-6.4118099999999997E-2</v>
      </c>
      <c r="X47">
        <v>-2.11147E-2</v>
      </c>
      <c r="Y47">
        <v>-7.7102799999999999E-3</v>
      </c>
      <c r="Z47">
        <v>1.0378699999999999E-2</v>
      </c>
      <c r="AA47">
        <v>-2.2565100000000001E-2</v>
      </c>
      <c r="AB47">
        <v>1.94757E-3</v>
      </c>
      <c r="AC47">
        <v>-8.0850999999999996E-3</v>
      </c>
      <c r="AD47">
        <v>-2.2075100000000002E-3</v>
      </c>
      <c r="AE47">
        <v>1.02264E-2</v>
      </c>
      <c r="AF47">
        <v>2.2406100000000002E-2</v>
      </c>
      <c r="AG47">
        <v>-6.3639600000000001E-3</v>
      </c>
      <c r="AH47">
        <v>1.7086899999999999E-3</v>
      </c>
      <c r="AI47">
        <v>-1.6118700000000001E-3</v>
      </c>
      <c r="AJ47">
        <v>-4.0878499999999996E-3</v>
      </c>
      <c r="AK47">
        <v>-1.0653800000000001E-3</v>
      </c>
      <c r="AL47">
        <v>-2.3478399999999999E-3</v>
      </c>
      <c r="AM47">
        <v>-1.55923E-4</v>
      </c>
      <c r="AN47">
        <v>-2.8170199999999999E-3</v>
      </c>
      <c r="AO47">
        <v>-1.08456E-3</v>
      </c>
      <c r="AP47">
        <v>1.1002399999999999E-3</v>
      </c>
      <c r="AQ47">
        <v>6.3895499999999999E-3</v>
      </c>
      <c r="AR47">
        <v>1.0632300000000001E-4</v>
      </c>
      <c r="AS47">
        <v>3.2539999999999999E-3</v>
      </c>
      <c r="AT47">
        <v>-2.7402300000000002E-3</v>
      </c>
      <c r="AU47">
        <v>-4.3647E-3</v>
      </c>
      <c r="AV47">
        <v>-5.3663900000000004E-3</v>
      </c>
      <c r="AW47">
        <v>1.9280600000000001E-3</v>
      </c>
      <c r="AX47">
        <v>1.4406499999999999E-3</v>
      </c>
      <c r="AY47">
        <v>3.7765299999999998E-4</v>
      </c>
      <c r="AZ47">
        <v>-2.3422199999999999E-4</v>
      </c>
      <c r="BA47">
        <v>1.3185900000000001E-4</v>
      </c>
      <c r="BB47">
        <v>4.0461700000000002E-4</v>
      </c>
      <c r="BC47">
        <v>4.6838700000000001E-4</v>
      </c>
      <c r="BD47">
        <v>4.2894199999999997E-4</v>
      </c>
      <c r="BE47">
        <v>1.4004100000000001E-4</v>
      </c>
      <c r="BF47">
        <v>1.43535E-4</v>
      </c>
      <c r="BG47" s="1">
        <v>1.8439599999999999E-5</v>
      </c>
      <c r="BH47">
        <v>2.20423E-4</v>
      </c>
      <c r="BI47">
        <v>-1.1598499999999999E-4</v>
      </c>
      <c r="BJ47" s="1">
        <v>-6.6712399999999995E-5</v>
      </c>
      <c r="BK47">
        <v>-5.0741600000000001E-4</v>
      </c>
      <c r="BL47" s="1">
        <v>1.42846E-5</v>
      </c>
      <c r="BM47">
        <v>-2.4280699999999999E-4</v>
      </c>
      <c r="BN47">
        <v>2.5653600000000003E-4</v>
      </c>
      <c r="BO47">
        <v>3.3145899999999999E-4</v>
      </c>
      <c r="BP47">
        <v>3.7020299999999999E-4</v>
      </c>
      <c r="BQ47">
        <v>-1.7719200000000001E-4</v>
      </c>
      <c r="BR47">
        <v>-1.17409E-4</v>
      </c>
      <c r="BS47">
        <v>1.0233100000000001E-4</v>
      </c>
    </row>
    <row r="48" spans="1:71" x14ac:dyDescent="0.45">
      <c r="A48" t="s">
        <v>116</v>
      </c>
      <c r="B48">
        <v>2</v>
      </c>
      <c r="C48">
        <v>2.2986200000000001</v>
      </c>
      <c r="D48">
        <v>-5.7465999999999999</v>
      </c>
      <c r="E48">
        <v>1.4196</v>
      </c>
      <c r="F48">
        <v>5.4870999999999999</v>
      </c>
      <c r="G48">
        <v>0</v>
      </c>
      <c r="H48">
        <v>0</v>
      </c>
      <c r="I48">
        <v>-0.110332</v>
      </c>
      <c r="J48">
        <v>-2.9079700000000002</v>
      </c>
      <c r="K48">
        <v>-0.568971</v>
      </c>
      <c r="L48">
        <v>0.12060899999999999</v>
      </c>
      <c r="M48">
        <v>-0.35541099999999998</v>
      </c>
      <c r="N48">
        <v>-1.8197399999999999E-2</v>
      </c>
      <c r="O48">
        <v>-2.0097399999999999E-3</v>
      </c>
      <c r="P48">
        <v>-5.0093499999999999E-2</v>
      </c>
      <c r="Q48">
        <v>-9.4942299999999993E-2</v>
      </c>
      <c r="R48">
        <v>0.11790399999999999</v>
      </c>
      <c r="S48">
        <v>9.7050600000000001E-2</v>
      </c>
      <c r="T48">
        <v>1.9364800000000001E-2</v>
      </c>
      <c r="U48">
        <v>-7.9851799999999997E-3</v>
      </c>
      <c r="V48">
        <v>1.529E-2</v>
      </c>
      <c r="W48">
        <v>-0.24085799999999999</v>
      </c>
      <c r="X48">
        <v>-9.3284500000000006E-2</v>
      </c>
      <c r="Y48">
        <v>-1.9990899999999999E-2</v>
      </c>
      <c r="Z48">
        <v>-3.8526799999999998E-3</v>
      </c>
      <c r="AA48">
        <v>-2.7212500000000001E-4</v>
      </c>
      <c r="AB48">
        <v>1.72046E-2</v>
      </c>
      <c r="AC48">
        <v>2.1994099999999999E-2</v>
      </c>
      <c r="AD48">
        <v>-5.9318999999999997E-2</v>
      </c>
      <c r="AE48">
        <v>-3.1716899999999999E-2</v>
      </c>
      <c r="AF48">
        <v>9.1580399999999992E-3</v>
      </c>
      <c r="AG48">
        <v>-2.10407E-3</v>
      </c>
      <c r="AH48">
        <v>5.8176899999999999E-4</v>
      </c>
      <c r="AI48">
        <v>-5.1888100000000003E-3</v>
      </c>
      <c r="AJ48">
        <v>-9.5300100000000002E-3</v>
      </c>
      <c r="AK48">
        <v>1.6374099999999999E-2</v>
      </c>
      <c r="AL48">
        <v>4.8917099999999996E-3</v>
      </c>
      <c r="AM48">
        <v>6.0951800000000004E-3</v>
      </c>
      <c r="AN48">
        <v>-1.3602899999999999E-2</v>
      </c>
      <c r="AO48">
        <v>-7.1581500000000003E-3</v>
      </c>
      <c r="AP48">
        <v>5.83192E-3</v>
      </c>
      <c r="AQ48">
        <v>2.4563399999999999E-2</v>
      </c>
      <c r="AR48">
        <v>2.2251800000000002E-3</v>
      </c>
      <c r="AS48">
        <v>1.3703E-2</v>
      </c>
      <c r="AT48">
        <v>-7.5110200000000002E-3</v>
      </c>
      <c r="AU48">
        <v>-1.8028099999999998E-2</v>
      </c>
      <c r="AV48">
        <v>-2.4950300000000002E-2</v>
      </c>
      <c r="AW48">
        <v>5.5277099999999999E-3</v>
      </c>
      <c r="AX48">
        <v>5.3145500000000004E-3</v>
      </c>
      <c r="AY48">
        <v>5.01141E-3</v>
      </c>
      <c r="AZ48">
        <v>-3.1007500000000002E-3</v>
      </c>
      <c r="BA48">
        <v>1.75216E-3</v>
      </c>
      <c r="BB48">
        <v>5.3760400000000003E-3</v>
      </c>
      <c r="BC48">
        <v>6.2561200000000004E-3</v>
      </c>
      <c r="BD48">
        <v>5.6697199999999996E-3</v>
      </c>
      <c r="BE48">
        <v>1.87871E-3</v>
      </c>
      <c r="BF48">
        <v>1.90566E-3</v>
      </c>
      <c r="BG48">
        <v>2.4247599999999999E-4</v>
      </c>
      <c r="BH48">
        <v>2.9279100000000001E-3</v>
      </c>
      <c r="BI48">
        <v>-2.06354E-3</v>
      </c>
      <c r="BJ48">
        <v>-1.1849E-3</v>
      </c>
      <c r="BK48">
        <v>-8.9970299999999996E-3</v>
      </c>
      <c r="BL48">
        <v>2.3939400000000001E-4</v>
      </c>
      <c r="BM48">
        <v>-4.3047500000000004E-3</v>
      </c>
      <c r="BN48">
        <v>4.5244899999999999E-3</v>
      </c>
      <c r="BO48">
        <v>5.9146900000000002E-3</v>
      </c>
      <c r="BP48">
        <v>6.5581900000000002E-3</v>
      </c>
      <c r="BQ48">
        <v>-3.1327199999999999E-3</v>
      </c>
      <c r="BR48">
        <v>-2.0866600000000002E-3</v>
      </c>
      <c r="BS48">
        <v>1.8213700000000001E-3</v>
      </c>
    </row>
    <row r="49" spans="1:71" x14ac:dyDescent="0.45">
      <c r="A49" t="s">
        <v>117</v>
      </c>
      <c r="B49">
        <v>2.2986200000000001</v>
      </c>
      <c r="C49">
        <v>2.2986200000000001</v>
      </c>
      <c r="D49">
        <v>-5.7438000000000002</v>
      </c>
      <c r="E49">
        <v>1.4219999999999999</v>
      </c>
      <c r="F49">
        <v>7.2066999999999997</v>
      </c>
      <c r="G49">
        <v>0</v>
      </c>
      <c r="H49">
        <v>0</v>
      </c>
      <c r="I49">
        <v>-0.19087499999999999</v>
      </c>
      <c r="J49">
        <v>-3.8381699999999999</v>
      </c>
      <c r="K49">
        <v>-0.74269200000000002</v>
      </c>
      <c r="L49">
        <v>0.243398</v>
      </c>
      <c r="M49">
        <v>-0.92603400000000002</v>
      </c>
      <c r="N49">
        <v>-0.137743</v>
      </c>
      <c r="O49">
        <v>1.27154E-2</v>
      </c>
      <c r="P49">
        <v>-5.9408200000000003E-3</v>
      </c>
      <c r="Q49">
        <v>-7.2386199999999998E-2</v>
      </c>
      <c r="R49">
        <v>4.68656E-2</v>
      </c>
      <c r="S49">
        <v>4.3055700000000002E-2</v>
      </c>
      <c r="T49">
        <v>-1.91803E-3</v>
      </c>
      <c r="U49">
        <v>-1.7797299999999999E-2</v>
      </c>
      <c r="V49">
        <v>5.3667699999999999E-2</v>
      </c>
      <c r="W49">
        <v>-0.333785</v>
      </c>
      <c r="X49">
        <v>-9.6182299999999998E-2</v>
      </c>
      <c r="Y49">
        <v>9.9834899999999994E-3</v>
      </c>
      <c r="Z49">
        <v>-4.5161600000000003E-2</v>
      </c>
      <c r="AA49">
        <v>-8.5079500000000002E-3</v>
      </c>
      <c r="AB49">
        <v>5.67497E-2</v>
      </c>
      <c r="AC49">
        <v>5.8369299999999999E-2</v>
      </c>
      <c r="AD49">
        <v>-0.10432</v>
      </c>
      <c r="AE49">
        <v>-7.8949000000000005E-2</v>
      </c>
      <c r="AF49">
        <v>-1.4493600000000001E-2</v>
      </c>
      <c r="AG49">
        <v>-2.5357600000000001E-2</v>
      </c>
      <c r="AH49">
        <v>-2.2035900000000001E-2</v>
      </c>
      <c r="AI49">
        <v>-4.23022E-4</v>
      </c>
      <c r="AJ49">
        <v>1.5633600000000001E-2</v>
      </c>
      <c r="AK49">
        <v>9.0939999999999993E-2</v>
      </c>
      <c r="AL49">
        <v>5.6072999999999998E-2</v>
      </c>
      <c r="AM49">
        <v>3.04344E-2</v>
      </c>
      <c r="AN49">
        <v>-2.1546099999999999E-2</v>
      </c>
      <c r="AO49">
        <v>-1.7119800000000001E-2</v>
      </c>
      <c r="AP49">
        <v>6.23545E-3</v>
      </c>
      <c r="AQ49">
        <v>-1.26759E-2</v>
      </c>
      <c r="AR49">
        <v>9.0893699999999994E-3</v>
      </c>
      <c r="AS49">
        <v>-1.30264E-4</v>
      </c>
      <c r="AT49">
        <v>2.1127900000000002E-2</v>
      </c>
      <c r="AU49">
        <v>2.6107600000000002E-3</v>
      </c>
      <c r="AV49">
        <v>-1.21967E-2</v>
      </c>
      <c r="AW49">
        <v>-1.3624799999999999E-2</v>
      </c>
      <c r="AX49">
        <v>-4.10298E-3</v>
      </c>
      <c r="AY49">
        <v>1.7537199999999999E-2</v>
      </c>
      <c r="AZ49">
        <v>-1.0847000000000001E-2</v>
      </c>
      <c r="BA49">
        <v>6.1300399999999998E-3</v>
      </c>
      <c r="BB49">
        <v>1.88136E-2</v>
      </c>
      <c r="BC49">
        <v>2.188E-2</v>
      </c>
      <c r="BD49">
        <v>1.98231E-2</v>
      </c>
      <c r="BE49">
        <v>6.5783899999999999E-3</v>
      </c>
      <c r="BF49">
        <v>6.6681099999999997E-3</v>
      </c>
      <c r="BG49">
        <v>8.4525699999999997E-4</v>
      </c>
      <c r="BH49">
        <v>1.02445E-2</v>
      </c>
      <c r="BI49">
        <v>-8.2994599999999998E-3</v>
      </c>
      <c r="BJ49">
        <v>-4.76415E-3</v>
      </c>
      <c r="BK49">
        <v>-3.6176600000000003E-2</v>
      </c>
      <c r="BL49">
        <v>9.59351E-4</v>
      </c>
      <c r="BM49">
        <v>-1.7308500000000001E-2</v>
      </c>
      <c r="BN49">
        <v>1.8190899999999999E-2</v>
      </c>
      <c r="BO49">
        <v>2.3775299999999999E-2</v>
      </c>
      <c r="BP49">
        <v>2.6382699999999999E-2</v>
      </c>
      <c r="BQ49">
        <v>-1.26032E-2</v>
      </c>
      <c r="BR49">
        <v>-8.3911300000000001E-3</v>
      </c>
      <c r="BS49">
        <v>7.3263599999999996E-3</v>
      </c>
    </row>
    <row r="50" spans="1:71" x14ac:dyDescent="0.45">
      <c r="A50" t="s">
        <v>118</v>
      </c>
      <c r="B50">
        <v>1.5</v>
      </c>
      <c r="C50">
        <v>2.3344200000000002</v>
      </c>
      <c r="D50">
        <v>-6.6917999999999997</v>
      </c>
      <c r="E50">
        <v>2.0451999999999999</v>
      </c>
      <c r="F50">
        <v>0.96860000000000002</v>
      </c>
      <c r="G50">
        <v>0</v>
      </c>
      <c r="H50">
        <v>0</v>
      </c>
      <c r="I50">
        <v>-1.58774E-2</v>
      </c>
      <c r="J50">
        <v>-1.84111</v>
      </c>
      <c r="K50">
        <v>-0.46939799999999998</v>
      </c>
      <c r="L50">
        <v>0.1011</v>
      </c>
      <c r="M50">
        <v>2.8426099999999999E-2</v>
      </c>
      <c r="N50">
        <v>9.3776200000000004E-2</v>
      </c>
      <c r="O50">
        <v>7.4756100000000006E-2</v>
      </c>
      <c r="P50">
        <v>-1.60549E-2</v>
      </c>
      <c r="Q50">
        <v>-5.6353999999999996E-3</v>
      </c>
      <c r="R50">
        <v>7.0636000000000004E-2</v>
      </c>
      <c r="S50">
        <v>1.60784E-2</v>
      </c>
      <c r="T50">
        <v>1.54632E-2</v>
      </c>
      <c r="U50">
        <v>-6.2897300000000003E-3</v>
      </c>
      <c r="V50">
        <v>1.40398E-2</v>
      </c>
      <c r="W50">
        <v>-6.4830200000000004E-2</v>
      </c>
      <c r="X50">
        <v>-1.9043299999999999E-2</v>
      </c>
      <c r="Y50">
        <v>-1.2008700000000001E-2</v>
      </c>
      <c r="Z50">
        <v>-1.20489E-2</v>
      </c>
      <c r="AA50">
        <v>2.3203500000000001E-3</v>
      </c>
      <c r="AB50">
        <v>2.4587200000000001E-4</v>
      </c>
      <c r="AC50">
        <v>-4.3854999999999996E-3</v>
      </c>
      <c r="AD50">
        <v>2.1700000000000001E-2</v>
      </c>
      <c r="AE50">
        <v>1.44829E-2</v>
      </c>
      <c r="AF50">
        <v>3.8893500000000002E-3</v>
      </c>
      <c r="AG50">
        <v>4.4179299999999996E-3</v>
      </c>
      <c r="AH50">
        <v>-4.04909E-3</v>
      </c>
      <c r="AI50">
        <v>2.2092499999999998E-3</v>
      </c>
      <c r="AJ50">
        <v>-4.5469999999999998E-3</v>
      </c>
      <c r="AK50">
        <v>2.63452E-3</v>
      </c>
      <c r="AL50">
        <v>-1.2505299999999999E-3</v>
      </c>
      <c r="AM50">
        <v>-1.26297E-3</v>
      </c>
      <c r="AN50">
        <v>1.5805000000000001E-3</v>
      </c>
      <c r="AO50">
        <v>-1.91062E-3</v>
      </c>
      <c r="AP50">
        <v>3.0867500000000001E-3</v>
      </c>
      <c r="AQ50">
        <v>-3.1315599999999998E-4</v>
      </c>
      <c r="AR50">
        <v>7.9717899999999996E-4</v>
      </c>
      <c r="AS50">
        <v>8.6585299999999998E-4</v>
      </c>
      <c r="AT50">
        <v>-6.98074E-3</v>
      </c>
      <c r="AU50">
        <v>-5.7944199999999998E-3</v>
      </c>
      <c r="AV50">
        <v>1.30393E-4</v>
      </c>
      <c r="AW50">
        <v>-2.54287E-3</v>
      </c>
      <c r="AX50">
        <v>-1.54787E-3</v>
      </c>
      <c r="AY50">
        <v>1.06802E-4</v>
      </c>
      <c r="AZ50" s="1">
        <v>-8.8328300000000006E-5</v>
      </c>
      <c r="BA50" s="1">
        <v>5.4346699999999999E-5</v>
      </c>
      <c r="BB50">
        <v>2.41668E-4</v>
      </c>
      <c r="BC50">
        <v>1.20352E-4</v>
      </c>
      <c r="BD50">
        <v>1.81032E-4</v>
      </c>
      <c r="BE50">
        <v>3.6670799999999999E-4</v>
      </c>
      <c r="BF50">
        <v>-2.22482E-4</v>
      </c>
      <c r="BG50">
        <v>3.1519700000000002E-4</v>
      </c>
      <c r="BH50">
        <v>-3.4923300000000001E-4</v>
      </c>
      <c r="BI50">
        <v>4.0030000000000003E-4</v>
      </c>
      <c r="BJ50">
        <v>-2.42594E-4</v>
      </c>
      <c r="BK50" s="1">
        <v>5.5872000000000003E-5</v>
      </c>
      <c r="BL50" s="1">
        <v>-7.9819800000000004E-5</v>
      </c>
      <c r="BM50" s="1">
        <v>-4.9703899999999997E-5</v>
      </c>
      <c r="BN50">
        <v>4.3849999999999998E-4</v>
      </c>
      <c r="BO50">
        <v>5.1171799999999998E-4</v>
      </c>
      <c r="BP50">
        <v>-1.5386600000000001E-4</v>
      </c>
      <c r="BQ50">
        <v>3.0276800000000003E-4</v>
      </c>
      <c r="BR50" s="1">
        <v>3.7930000000000001E-7</v>
      </c>
      <c r="BS50">
        <v>-1.5682000000000001E-4</v>
      </c>
    </row>
    <row r="51" spans="1:71" x14ac:dyDescent="0.45">
      <c r="A51" t="s">
        <v>119</v>
      </c>
      <c r="B51">
        <v>2</v>
      </c>
      <c r="C51">
        <v>2.3344200000000002</v>
      </c>
      <c r="D51">
        <v>-5.9272999999999998</v>
      </c>
      <c r="E51">
        <v>1.8714</v>
      </c>
      <c r="F51">
        <v>3.544</v>
      </c>
      <c r="G51">
        <v>0</v>
      </c>
      <c r="H51">
        <v>0</v>
      </c>
      <c r="I51">
        <v>-9.4273300000000004E-2</v>
      </c>
      <c r="J51">
        <v>-2.8819300000000001</v>
      </c>
      <c r="K51">
        <v>-0.75815699999999997</v>
      </c>
      <c r="L51">
        <v>0.23080899999999999</v>
      </c>
      <c r="M51">
        <v>-0.39562199999999997</v>
      </c>
      <c r="N51">
        <v>3.2336200000000002E-2</v>
      </c>
      <c r="O51">
        <v>8.1752400000000003E-2</v>
      </c>
      <c r="P51">
        <v>-1.7968399999999999E-2</v>
      </c>
      <c r="Q51">
        <v>-3.8467300000000003E-2</v>
      </c>
      <c r="R51">
        <v>0.20205400000000001</v>
      </c>
      <c r="S51">
        <v>2.8165699999999998E-2</v>
      </c>
      <c r="T51">
        <v>6.6386000000000001E-2</v>
      </c>
      <c r="U51">
        <v>2.9848599999999999E-2</v>
      </c>
      <c r="V51">
        <v>-1.6499799999999998E-2</v>
      </c>
      <c r="W51">
        <v>-0.199679</v>
      </c>
      <c r="X51">
        <v>-8.8062100000000004E-2</v>
      </c>
      <c r="Y51">
        <v>-3.7418800000000002E-2</v>
      </c>
      <c r="Z51">
        <v>-4.0298100000000003E-2</v>
      </c>
      <c r="AA51">
        <v>1.2703000000000001E-2</v>
      </c>
      <c r="AB51">
        <v>1.40924E-2</v>
      </c>
      <c r="AC51">
        <v>-3.8509999999999998E-3</v>
      </c>
      <c r="AD51">
        <v>-3.7886799999999998E-2</v>
      </c>
      <c r="AE51">
        <v>-2.35994E-2</v>
      </c>
      <c r="AF51">
        <v>-2.45481E-3</v>
      </c>
      <c r="AG51">
        <v>-6.5518099999999999E-3</v>
      </c>
      <c r="AH51">
        <v>-3.4968300000000001E-2</v>
      </c>
      <c r="AI51">
        <v>1.9369999999999998E-2</v>
      </c>
      <c r="AJ51">
        <v>-2.14396E-2</v>
      </c>
      <c r="AK51">
        <v>2.5981799999999999E-2</v>
      </c>
      <c r="AL51">
        <v>1.0009300000000001E-4</v>
      </c>
      <c r="AM51">
        <v>9.6442699999999999E-3</v>
      </c>
      <c r="AN51">
        <v>2.6304799999999999E-4</v>
      </c>
      <c r="AO51">
        <v>2.11218E-3</v>
      </c>
      <c r="AP51">
        <v>1.20822E-2</v>
      </c>
      <c r="AQ51">
        <v>1.1916699999999999E-3</v>
      </c>
      <c r="AR51">
        <v>1.7949299999999999E-3</v>
      </c>
      <c r="AS51">
        <v>4.6552199999999998E-3</v>
      </c>
      <c r="AT51">
        <v>-3.57378E-2</v>
      </c>
      <c r="AU51">
        <v>-1.8448200000000001E-2</v>
      </c>
      <c r="AV51">
        <v>-1.07391E-2</v>
      </c>
      <c r="AW51">
        <v>-1.9292700000000001E-3</v>
      </c>
      <c r="AX51">
        <v>-1.5458899999999999E-2</v>
      </c>
      <c r="AY51">
        <v>1.43662E-3</v>
      </c>
      <c r="AZ51">
        <v>-1.18432E-3</v>
      </c>
      <c r="BA51">
        <v>7.4763900000000003E-4</v>
      </c>
      <c r="BB51">
        <v>3.1786100000000001E-3</v>
      </c>
      <c r="BC51">
        <v>1.65303E-3</v>
      </c>
      <c r="BD51">
        <v>2.4147299999999999E-3</v>
      </c>
      <c r="BE51">
        <v>4.8877599999999997E-3</v>
      </c>
      <c r="BF51">
        <v>-2.97043E-3</v>
      </c>
      <c r="BG51">
        <v>4.19791E-3</v>
      </c>
      <c r="BH51">
        <v>-4.6481300000000003E-3</v>
      </c>
      <c r="BI51">
        <v>7.1128099999999998E-3</v>
      </c>
      <c r="BJ51">
        <v>-4.30759E-3</v>
      </c>
      <c r="BK51">
        <v>9.9041499999999992E-4</v>
      </c>
      <c r="BL51">
        <v>-1.42111E-3</v>
      </c>
      <c r="BM51">
        <v>-8.4743899999999996E-4</v>
      </c>
      <c r="BN51">
        <v>7.7732299999999999E-3</v>
      </c>
      <c r="BO51">
        <v>9.0813300000000003E-3</v>
      </c>
      <c r="BP51">
        <v>-2.66292E-3</v>
      </c>
      <c r="BQ51">
        <v>5.3122300000000003E-3</v>
      </c>
      <c r="BR51" s="1">
        <v>5.6625300000000001E-5</v>
      </c>
      <c r="BS51">
        <v>-2.8209699999999999E-3</v>
      </c>
    </row>
    <row r="52" spans="1:71" x14ac:dyDescent="0.45">
      <c r="A52" t="s">
        <v>120</v>
      </c>
      <c r="B52">
        <v>2.3344200000000002</v>
      </c>
      <c r="C52">
        <v>2.3344200000000002</v>
      </c>
      <c r="D52">
        <v>-5.8929999999999998</v>
      </c>
      <c r="E52">
        <v>1.865</v>
      </c>
      <c r="F52">
        <v>5.3019999999999996</v>
      </c>
      <c r="G52">
        <v>0</v>
      </c>
      <c r="H52">
        <v>0</v>
      </c>
      <c r="I52">
        <v>-0.19087899999999999</v>
      </c>
      <c r="J52">
        <v>-3.9018099999999998</v>
      </c>
      <c r="K52">
        <v>-1.01955</v>
      </c>
      <c r="L52">
        <v>0.22545200000000001</v>
      </c>
      <c r="M52">
        <v>-0.96781099999999998</v>
      </c>
      <c r="N52">
        <v>-0.148258</v>
      </c>
      <c r="O52">
        <v>0.193219</v>
      </c>
      <c r="P52">
        <v>-1.6374200000000001E-3</v>
      </c>
      <c r="Q52">
        <v>-6.15893E-2</v>
      </c>
      <c r="R52">
        <v>7.0923600000000003E-2</v>
      </c>
      <c r="S52">
        <v>3.6738E-2</v>
      </c>
      <c r="T52">
        <v>-8.7986999999999996E-2</v>
      </c>
      <c r="U52">
        <v>0.181925</v>
      </c>
      <c r="V52">
        <v>-0.101421</v>
      </c>
      <c r="W52">
        <v>-0.26491700000000001</v>
      </c>
      <c r="X52">
        <v>-0.15160399999999999</v>
      </c>
      <c r="Y52">
        <v>4.9597299999999997E-2</v>
      </c>
      <c r="Z52">
        <v>-0.133412</v>
      </c>
      <c r="AA52">
        <v>6.3174499999999995E-2</v>
      </c>
      <c r="AB52">
        <v>1.65328E-2</v>
      </c>
      <c r="AC52">
        <v>4.9791200000000001E-3</v>
      </c>
      <c r="AD52">
        <v>-0.179956</v>
      </c>
      <c r="AE52">
        <v>1.1420400000000001E-2</v>
      </c>
      <c r="AF52">
        <v>-0.144515</v>
      </c>
      <c r="AG52">
        <v>8.9540599999999998E-2</v>
      </c>
      <c r="AH52">
        <v>-0.114508</v>
      </c>
      <c r="AI52">
        <v>6.4286399999999994E-2</v>
      </c>
      <c r="AJ52">
        <v>-3.2823100000000001E-2</v>
      </c>
      <c r="AK52">
        <v>9.2449699999999996E-2</v>
      </c>
      <c r="AL52">
        <v>2.34071E-2</v>
      </c>
      <c r="AM52">
        <v>7.5237499999999999E-2</v>
      </c>
      <c r="AN52">
        <v>-2.76531E-2</v>
      </c>
      <c r="AO52">
        <v>4.6397300000000002E-2</v>
      </c>
      <c r="AP52">
        <v>-1.1873699999999999E-2</v>
      </c>
      <c r="AQ52">
        <v>1.64066E-2</v>
      </c>
      <c r="AR52">
        <v>-1.1476E-2</v>
      </c>
      <c r="AS52">
        <v>5.5220800000000004E-3</v>
      </c>
      <c r="AT52">
        <v>-2.6541800000000001E-2</v>
      </c>
      <c r="AU52">
        <v>4.92364E-2</v>
      </c>
      <c r="AV52">
        <v>-7.0063399999999998E-2</v>
      </c>
      <c r="AW52">
        <v>5.93476E-2</v>
      </c>
      <c r="AX52">
        <v>-5.2579000000000001E-2</v>
      </c>
      <c r="AY52">
        <v>5.7661700000000001E-3</v>
      </c>
      <c r="AZ52">
        <v>-4.7487600000000003E-3</v>
      </c>
      <c r="BA52">
        <v>2.9848000000000001E-3</v>
      </c>
      <c r="BB52">
        <v>1.28223E-2</v>
      </c>
      <c r="BC52">
        <v>6.59897E-3</v>
      </c>
      <c r="BD52">
        <v>9.6982200000000005E-3</v>
      </c>
      <c r="BE52">
        <v>1.9657299999999999E-2</v>
      </c>
      <c r="BF52">
        <v>-1.19519E-2</v>
      </c>
      <c r="BG52">
        <v>1.6883700000000001E-2</v>
      </c>
      <c r="BH52">
        <v>-1.86856E-2</v>
      </c>
      <c r="BI52">
        <v>3.3379499999999999E-2</v>
      </c>
      <c r="BJ52">
        <v>-2.0208899999999998E-2</v>
      </c>
      <c r="BK52">
        <v>4.6417200000000002E-3</v>
      </c>
      <c r="BL52">
        <v>-6.6829300000000001E-3</v>
      </c>
      <c r="BM52">
        <v>-3.9623599999999998E-3</v>
      </c>
      <c r="BN52">
        <v>3.65066E-2</v>
      </c>
      <c r="BO52">
        <v>4.2595099999999997E-2</v>
      </c>
      <c r="BP52">
        <v>-1.24928E-2</v>
      </c>
      <c r="BQ52">
        <v>2.4936199999999999E-2</v>
      </c>
      <c r="BR52">
        <v>2.50843E-4</v>
      </c>
      <c r="BS52">
        <v>-1.3233999999999999E-2</v>
      </c>
    </row>
    <row r="53" spans="1:71" x14ac:dyDescent="0.45">
      <c r="A53" t="s">
        <v>121</v>
      </c>
      <c r="B53">
        <v>1.5</v>
      </c>
      <c r="C53">
        <v>2.34043</v>
      </c>
      <c r="D53">
        <v>-6.0414000000000003</v>
      </c>
      <c r="E53">
        <v>1.4961</v>
      </c>
      <c r="F53">
        <v>173.13499999999999</v>
      </c>
      <c r="G53">
        <v>0</v>
      </c>
      <c r="H53">
        <v>0</v>
      </c>
      <c r="I53">
        <v>8.1543699999999997E-2</v>
      </c>
      <c r="J53">
        <v>-1.71906</v>
      </c>
      <c r="K53">
        <v>-0.33373900000000001</v>
      </c>
      <c r="L53">
        <v>3.7032700000000002E-2</v>
      </c>
      <c r="M53">
        <v>5.2727599999999999E-2</v>
      </c>
      <c r="N53">
        <v>3.0913300000000001E-2</v>
      </c>
      <c r="O53">
        <v>6.5769999999999995E-2</v>
      </c>
      <c r="P53">
        <v>-5.0917999999999998E-2</v>
      </c>
      <c r="Q53">
        <v>4.6161800000000001E-3</v>
      </c>
      <c r="R53">
        <v>6.1099599999999997E-2</v>
      </c>
      <c r="S53">
        <v>7.3805599999999999E-2</v>
      </c>
      <c r="T53">
        <v>-2.6022900000000002E-2</v>
      </c>
      <c r="U53">
        <v>-6.9523099999999997E-3</v>
      </c>
      <c r="V53">
        <v>2.6292500000000001E-3</v>
      </c>
      <c r="W53">
        <v>-4.6355199999999999E-2</v>
      </c>
      <c r="X53">
        <v>-1.1957000000000001E-2</v>
      </c>
      <c r="Y53">
        <v>-8.2576000000000004E-3</v>
      </c>
      <c r="Z53">
        <v>5.2437100000000004E-3</v>
      </c>
      <c r="AA53">
        <v>8.8733000000000006E-3</v>
      </c>
      <c r="AB53">
        <v>1.94399E-2</v>
      </c>
      <c r="AC53">
        <v>-1.6271899999999999E-2</v>
      </c>
      <c r="AD53">
        <v>1.11603E-2</v>
      </c>
      <c r="AE53">
        <v>4.4478599999999997E-3</v>
      </c>
      <c r="AF53">
        <v>1.93434E-2</v>
      </c>
      <c r="AG53">
        <v>9.95506E-3</v>
      </c>
      <c r="AH53">
        <v>5.02572E-3</v>
      </c>
      <c r="AI53">
        <v>8.9664599999999997E-4</v>
      </c>
      <c r="AJ53">
        <v>-4.1000599999999998E-4</v>
      </c>
      <c r="AK53">
        <v>-4.6067699999999996E-3</v>
      </c>
      <c r="AL53">
        <v>-1.4608900000000001E-3</v>
      </c>
      <c r="AM53">
        <v>-1.5305200000000001E-4</v>
      </c>
      <c r="AN53">
        <v>-6.2629199999999999E-3</v>
      </c>
      <c r="AO53">
        <v>-6.1171800000000003E-4</v>
      </c>
      <c r="AP53" s="1">
        <v>-1.5757399999999999E-5</v>
      </c>
      <c r="AQ53">
        <v>-9.1830099999999995E-4</v>
      </c>
      <c r="AR53">
        <v>-2.5032000000000001E-3</v>
      </c>
      <c r="AS53">
        <v>3.4934300000000001E-3</v>
      </c>
      <c r="AT53">
        <v>-5.5871599999999999E-3</v>
      </c>
      <c r="AU53">
        <v>-3.9865400000000002E-3</v>
      </c>
      <c r="AV53">
        <v>-4.9046799999999998E-3</v>
      </c>
      <c r="AW53">
        <v>-1.8975000000000001E-3</v>
      </c>
      <c r="AX53">
        <v>-2.3475800000000002E-3</v>
      </c>
      <c r="AY53">
        <v>7.9797400000000001E-4</v>
      </c>
      <c r="AZ53">
        <v>-4.5291100000000001E-4</v>
      </c>
      <c r="BA53" s="1">
        <v>5.3017699999999999E-5</v>
      </c>
      <c r="BB53" s="1">
        <v>2.7837199999999998E-5</v>
      </c>
      <c r="BC53">
        <v>7.0970500000000004E-4</v>
      </c>
      <c r="BD53">
        <v>2.1195599999999999E-4</v>
      </c>
      <c r="BE53">
        <v>1.4671000000000001E-4</v>
      </c>
      <c r="BF53">
        <v>6.7015900000000003E-4</v>
      </c>
      <c r="BG53" s="1">
        <v>-9.2383600000000001E-5</v>
      </c>
      <c r="BH53" s="1">
        <v>9.3447000000000002E-5</v>
      </c>
      <c r="BI53">
        <v>3.0559499999999998E-4</v>
      </c>
      <c r="BJ53" s="1">
        <v>-4.7463699999999998E-5</v>
      </c>
      <c r="BK53" s="1">
        <v>9.0697899999999998E-5</v>
      </c>
      <c r="BL53" s="1">
        <v>8.3643699999999993E-5</v>
      </c>
      <c r="BM53">
        <v>-2.20707E-4</v>
      </c>
      <c r="BN53">
        <v>4.4675900000000002E-4</v>
      </c>
      <c r="BO53">
        <v>2.9129200000000002E-4</v>
      </c>
      <c r="BP53">
        <v>3.8859499999999999E-4</v>
      </c>
      <c r="BQ53" s="1">
        <v>9.7951300000000005E-5</v>
      </c>
      <c r="BR53">
        <v>1.6316900000000001E-4</v>
      </c>
      <c r="BS53">
        <v>-1.7979399999999999E-4</v>
      </c>
    </row>
    <row r="54" spans="1:71" x14ac:dyDescent="0.45">
      <c r="A54" t="s">
        <v>122</v>
      </c>
      <c r="B54">
        <v>2</v>
      </c>
      <c r="C54">
        <v>2.34043</v>
      </c>
      <c r="D54">
        <v>-5.3017000000000003</v>
      </c>
      <c r="E54">
        <v>0.84899999999999998</v>
      </c>
      <c r="F54">
        <v>175.98</v>
      </c>
      <c r="G54">
        <v>0</v>
      </c>
      <c r="H54">
        <v>0</v>
      </c>
      <c r="I54">
        <v>4.8480200000000001E-2</v>
      </c>
      <c r="J54">
        <v>-2.8158699999999999</v>
      </c>
      <c r="K54">
        <v>-0.34319699999999997</v>
      </c>
      <c r="L54">
        <v>0.100581</v>
      </c>
      <c r="M54">
        <v>-0.352796</v>
      </c>
      <c r="N54">
        <v>-5.5676200000000002E-2</v>
      </c>
      <c r="O54">
        <v>0.10018199999999999</v>
      </c>
      <c r="P54">
        <v>-2.1778800000000001E-2</v>
      </c>
      <c r="Q54">
        <v>-5.3976700000000002E-2</v>
      </c>
      <c r="R54">
        <v>0.11666700000000001</v>
      </c>
      <c r="S54">
        <v>0.118515</v>
      </c>
      <c r="T54">
        <v>-1.24166E-2</v>
      </c>
      <c r="U54">
        <v>-2.83885E-3</v>
      </c>
      <c r="V54">
        <v>4.8313100000000001E-3</v>
      </c>
      <c r="W54">
        <v>-0.21891099999999999</v>
      </c>
      <c r="X54">
        <v>-5.9219300000000002E-2</v>
      </c>
      <c r="Y54">
        <v>-2.15009E-2</v>
      </c>
      <c r="Z54">
        <v>-4.3594300000000002E-2</v>
      </c>
      <c r="AA54">
        <v>3.5036400000000002E-2</v>
      </c>
      <c r="AB54">
        <v>3.8034199999999997E-2</v>
      </c>
      <c r="AC54">
        <v>-1.17672E-2</v>
      </c>
      <c r="AD54">
        <v>-4.7568699999999998E-2</v>
      </c>
      <c r="AE54">
        <v>-5.8746300000000001E-2</v>
      </c>
      <c r="AF54">
        <v>1.1479400000000001E-2</v>
      </c>
      <c r="AG54">
        <v>8.5385099999999992E-3</v>
      </c>
      <c r="AH54">
        <v>1.40383E-2</v>
      </c>
      <c r="AI54">
        <v>9.4514200000000003E-3</v>
      </c>
      <c r="AJ54">
        <v>-1.4981199999999999E-3</v>
      </c>
      <c r="AK54">
        <v>2.4222499999999999E-3</v>
      </c>
      <c r="AL54" s="1">
        <v>2.6759800000000001E-5</v>
      </c>
      <c r="AM54">
        <v>6.4608799999999996E-3</v>
      </c>
      <c r="AN54">
        <v>-1.1962499999999999E-2</v>
      </c>
      <c r="AO54">
        <v>-9.4137600000000002E-3</v>
      </c>
      <c r="AP54">
        <v>-3.8254000000000001E-3</v>
      </c>
      <c r="AQ54">
        <v>-2.18987E-3</v>
      </c>
      <c r="AR54">
        <v>-1.8497099999999999E-2</v>
      </c>
      <c r="AS54">
        <v>1.788E-2</v>
      </c>
      <c r="AT54">
        <v>-2.13092E-2</v>
      </c>
      <c r="AU54">
        <v>-1.7310300000000001E-2</v>
      </c>
      <c r="AV54">
        <v>-1.90011E-2</v>
      </c>
      <c r="AW54">
        <v>-1.13825E-2</v>
      </c>
      <c r="AX54">
        <v>-1.08492E-2</v>
      </c>
      <c r="AY54">
        <v>1.06205E-2</v>
      </c>
      <c r="AZ54">
        <v>-6.0326499999999996E-3</v>
      </c>
      <c r="BA54">
        <v>7.2102500000000003E-4</v>
      </c>
      <c r="BB54">
        <v>3.3895300000000002E-4</v>
      </c>
      <c r="BC54">
        <v>9.4763399999999998E-3</v>
      </c>
      <c r="BD54">
        <v>2.8325099999999999E-3</v>
      </c>
      <c r="BE54">
        <v>1.9636100000000002E-3</v>
      </c>
      <c r="BF54">
        <v>8.9160000000000003E-3</v>
      </c>
      <c r="BG54">
        <v>-1.2239E-3</v>
      </c>
      <c r="BH54">
        <v>1.2458300000000001E-3</v>
      </c>
      <c r="BI54">
        <v>5.43057E-3</v>
      </c>
      <c r="BJ54">
        <v>-8.4718700000000001E-4</v>
      </c>
      <c r="BK54">
        <v>1.6231399999999999E-3</v>
      </c>
      <c r="BL54">
        <v>1.47087E-3</v>
      </c>
      <c r="BM54">
        <v>-3.921E-3</v>
      </c>
      <c r="BN54">
        <v>7.9297499999999993E-3</v>
      </c>
      <c r="BO54">
        <v>5.1853400000000001E-3</v>
      </c>
      <c r="BP54">
        <v>6.9000499999999996E-3</v>
      </c>
      <c r="BQ54">
        <v>1.74395E-3</v>
      </c>
      <c r="BR54">
        <v>2.9012899999999999E-3</v>
      </c>
      <c r="BS54">
        <v>-3.1961300000000002E-3</v>
      </c>
    </row>
    <row r="55" spans="1:71" x14ac:dyDescent="0.45">
      <c r="A55" t="s">
        <v>123</v>
      </c>
      <c r="B55">
        <v>2.34043</v>
      </c>
      <c r="C55">
        <v>2.34043</v>
      </c>
      <c r="D55">
        <v>-5.3882000000000003</v>
      </c>
      <c r="E55">
        <v>1.0147999999999999</v>
      </c>
      <c r="F55">
        <v>0.18410000000000001</v>
      </c>
      <c r="G55">
        <v>0</v>
      </c>
      <c r="H55">
        <v>0</v>
      </c>
      <c r="I55">
        <v>-3.6453499999999999E-3</v>
      </c>
      <c r="J55">
        <v>-3.8588900000000002</v>
      </c>
      <c r="K55">
        <v>-0.56731399999999998</v>
      </c>
      <c r="L55">
        <v>0.17077200000000001</v>
      </c>
      <c r="M55">
        <v>-0.98315799999999998</v>
      </c>
      <c r="N55">
        <v>-0.201457</v>
      </c>
      <c r="O55">
        <v>0.18890699999999999</v>
      </c>
      <c r="P55">
        <v>-4.9789899999999998E-2</v>
      </c>
      <c r="Q55">
        <v>-7.1922299999999995E-2</v>
      </c>
      <c r="R55">
        <v>3.8049100000000002E-2</v>
      </c>
      <c r="S55">
        <v>-4.8068899999999998E-2</v>
      </c>
      <c r="T55">
        <v>3.08556E-2</v>
      </c>
      <c r="U55">
        <v>5.8921099999999997E-2</v>
      </c>
      <c r="V55">
        <v>7.8419900000000001E-3</v>
      </c>
      <c r="W55">
        <v>-0.30834099999999998</v>
      </c>
      <c r="X55">
        <v>-8.2446500000000006E-2</v>
      </c>
      <c r="Y55">
        <v>2.19221E-2</v>
      </c>
      <c r="Z55">
        <v>-1.38011E-2</v>
      </c>
      <c r="AA55">
        <v>0.111947</v>
      </c>
      <c r="AB55">
        <v>-6.7416300000000002E-3</v>
      </c>
      <c r="AC55">
        <v>1.14906E-2</v>
      </c>
      <c r="AD55">
        <v>-9.4680100000000003E-2</v>
      </c>
      <c r="AE55">
        <v>-0.15828999999999999</v>
      </c>
      <c r="AF55">
        <v>4.9934399999999997E-2</v>
      </c>
      <c r="AG55">
        <v>-2.2464000000000001E-2</v>
      </c>
      <c r="AH55">
        <v>-1.7718000000000001E-2</v>
      </c>
      <c r="AI55">
        <v>3.5570600000000001E-2</v>
      </c>
      <c r="AJ55">
        <v>-1.1591500000000001E-3</v>
      </c>
      <c r="AK55">
        <v>0.101378</v>
      </c>
      <c r="AL55">
        <v>2.82005E-2</v>
      </c>
      <c r="AM55">
        <v>3.8911300000000003E-2</v>
      </c>
      <c r="AN55">
        <v>5.2580000000000002E-2</v>
      </c>
      <c r="AO55">
        <v>-4.0444000000000001E-2</v>
      </c>
      <c r="AP55">
        <v>-2.4402099999999999E-2</v>
      </c>
      <c r="AQ55">
        <v>1.32789E-2</v>
      </c>
      <c r="AR55">
        <v>-4.6039999999999998E-2</v>
      </c>
      <c r="AS55">
        <v>1.21875E-2</v>
      </c>
      <c r="AT55">
        <v>2.75585E-2</v>
      </c>
      <c r="AU55">
        <v>6.1350099999999998E-3</v>
      </c>
      <c r="AV55">
        <v>2.23649E-2</v>
      </c>
      <c r="AW55">
        <v>-1.7491E-2</v>
      </c>
      <c r="AX55">
        <v>-6.4453299999999998E-4</v>
      </c>
      <c r="AY55">
        <v>4.3712899999999999E-2</v>
      </c>
      <c r="AZ55">
        <v>-2.48314E-2</v>
      </c>
      <c r="BA55">
        <v>2.9701200000000001E-3</v>
      </c>
      <c r="BB55">
        <v>1.3929400000000001E-3</v>
      </c>
      <c r="BC55">
        <v>3.9018299999999999E-2</v>
      </c>
      <c r="BD55">
        <v>1.1653999999999999E-2</v>
      </c>
      <c r="BE55">
        <v>8.0814700000000003E-3</v>
      </c>
      <c r="BF55">
        <v>3.6696600000000003E-2</v>
      </c>
      <c r="BG55">
        <v>-5.0398500000000002E-3</v>
      </c>
      <c r="BH55">
        <v>5.1243699999999996E-3</v>
      </c>
      <c r="BI55">
        <v>2.6149800000000001E-2</v>
      </c>
      <c r="BJ55">
        <v>-4.0826300000000003E-3</v>
      </c>
      <c r="BK55">
        <v>7.8159700000000002E-3</v>
      </c>
      <c r="BL55">
        <v>7.08897E-3</v>
      </c>
      <c r="BM55">
        <v>-1.8877999999999999E-2</v>
      </c>
      <c r="BN55">
        <v>3.8181199999999998E-2</v>
      </c>
      <c r="BO55">
        <v>2.4996000000000001E-2</v>
      </c>
      <c r="BP55">
        <v>3.32123E-2</v>
      </c>
      <c r="BQ55">
        <v>8.3991399999999994E-3</v>
      </c>
      <c r="BR55">
        <v>1.3975700000000001E-2</v>
      </c>
      <c r="BS55">
        <v>-1.5396699999999999E-2</v>
      </c>
    </row>
    <row r="56" spans="1:71" x14ac:dyDescent="0.45">
      <c r="A56" t="s">
        <v>124</v>
      </c>
      <c r="B56">
        <v>1.5</v>
      </c>
      <c r="C56">
        <v>2.1789000000000001</v>
      </c>
      <c r="D56">
        <v>-5.9051999999999998</v>
      </c>
      <c r="E56">
        <v>1.2111000000000001</v>
      </c>
      <c r="F56">
        <v>0.45860000000000001</v>
      </c>
      <c r="G56">
        <v>0</v>
      </c>
      <c r="H56">
        <v>0</v>
      </c>
      <c r="I56">
        <v>-4.4520999999999996E-3</v>
      </c>
      <c r="J56">
        <v>-1.72112</v>
      </c>
      <c r="K56">
        <v>-0.27807199999999999</v>
      </c>
      <c r="L56">
        <v>5.1108199999999999E-2</v>
      </c>
      <c r="M56">
        <v>3.1616999999999999E-2</v>
      </c>
      <c r="N56">
        <v>-0.129687</v>
      </c>
      <c r="O56">
        <v>-9.5524800000000007E-2</v>
      </c>
      <c r="P56">
        <v>-1.4277199999999999E-3</v>
      </c>
      <c r="Q56">
        <v>1.9697200000000002E-2</v>
      </c>
      <c r="R56">
        <v>-4.0462100000000001E-2</v>
      </c>
      <c r="S56">
        <v>1.1022199999999999E-2</v>
      </c>
      <c r="T56">
        <v>-1.5887399999999999E-2</v>
      </c>
      <c r="U56">
        <v>-6.66244E-2</v>
      </c>
      <c r="V56">
        <v>-1.4301700000000001E-2</v>
      </c>
      <c r="W56">
        <v>-3.9608600000000001E-2</v>
      </c>
      <c r="X56">
        <v>-1.81814E-2</v>
      </c>
      <c r="Y56">
        <v>-1.36346E-2</v>
      </c>
      <c r="Z56">
        <v>1.9873399999999999E-2</v>
      </c>
      <c r="AA56">
        <v>1.5577799999999999E-2</v>
      </c>
      <c r="AB56">
        <v>-6.9711499999999997E-3</v>
      </c>
      <c r="AC56">
        <v>4.6404100000000002E-3</v>
      </c>
      <c r="AD56">
        <v>2.11879E-4</v>
      </c>
      <c r="AE56">
        <v>2.6002899999999999E-2</v>
      </c>
      <c r="AF56">
        <v>1.6032999999999999E-2</v>
      </c>
      <c r="AG56">
        <v>1.10063E-2</v>
      </c>
      <c r="AH56">
        <v>-1.2604799999999999E-2</v>
      </c>
      <c r="AI56">
        <v>2.32576E-2</v>
      </c>
      <c r="AJ56">
        <v>3.27451E-3</v>
      </c>
      <c r="AK56">
        <v>2.8676700000000001E-3</v>
      </c>
      <c r="AL56">
        <v>9.9608800000000001E-3</v>
      </c>
      <c r="AM56">
        <v>4.2186300000000001E-3</v>
      </c>
      <c r="AN56">
        <v>-5.2876700000000004E-3</v>
      </c>
      <c r="AO56">
        <v>-1.26336E-2</v>
      </c>
      <c r="AP56">
        <v>-1.23296E-2</v>
      </c>
      <c r="AQ56">
        <v>-5.5534099999999999E-3</v>
      </c>
      <c r="AR56">
        <v>2.6832900000000001E-3</v>
      </c>
      <c r="AS56">
        <v>-4.0871400000000004E-3</v>
      </c>
      <c r="AT56">
        <v>-8.5644899999999993E-3</v>
      </c>
      <c r="AU56">
        <v>-8.3357499999999994E-3</v>
      </c>
      <c r="AV56">
        <v>-5.40136E-3</v>
      </c>
      <c r="AW56">
        <v>-6.3527000000000002E-3</v>
      </c>
      <c r="AX56">
        <v>1.7291699999999999E-3</v>
      </c>
      <c r="AY56">
        <v>4.1742199999999998E-4</v>
      </c>
      <c r="AZ56">
        <v>1.33074E-3</v>
      </c>
      <c r="BA56">
        <v>-2.7832299999999998E-3</v>
      </c>
      <c r="BB56" s="1">
        <v>-3.0811E-6</v>
      </c>
      <c r="BC56">
        <v>3.2763600000000002E-4</v>
      </c>
      <c r="BD56">
        <v>-1.0099900000000001E-3</v>
      </c>
      <c r="BE56">
        <v>-4.89643E-4</v>
      </c>
      <c r="BF56">
        <v>2.56906E-4</v>
      </c>
      <c r="BG56">
        <v>1.5620300000000001E-3</v>
      </c>
      <c r="BH56">
        <v>-1.24764E-4</v>
      </c>
      <c r="BI56">
        <v>-1.5250999999999999E-4</v>
      </c>
      <c r="BJ56">
        <v>1.49851E-3</v>
      </c>
      <c r="BK56">
        <v>4.9816300000000003E-4</v>
      </c>
      <c r="BL56">
        <v>-3.1540499999999999E-4</v>
      </c>
      <c r="BM56">
        <v>6.0688799999999998E-4</v>
      </c>
      <c r="BN56">
        <v>1.20955E-3</v>
      </c>
      <c r="BO56">
        <v>6.2191199999999996E-4</v>
      </c>
      <c r="BP56">
        <v>5.2632199999999997E-4</v>
      </c>
      <c r="BQ56">
        <v>7.4899400000000001E-4</v>
      </c>
      <c r="BR56">
        <v>-1.7931699999999999E-4</v>
      </c>
      <c r="BS56">
        <v>-1.24595E-3</v>
      </c>
    </row>
    <row r="57" spans="1:71" x14ac:dyDescent="0.45">
      <c r="A57" t="s">
        <v>125</v>
      </c>
      <c r="B57">
        <v>2</v>
      </c>
      <c r="C57">
        <v>2.1789000000000001</v>
      </c>
      <c r="D57">
        <v>-6.6607000000000003</v>
      </c>
      <c r="E57">
        <v>0.94910000000000005</v>
      </c>
      <c r="F57">
        <v>175.29400000000001</v>
      </c>
      <c r="G57">
        <v>0</v>
      </c>
      <c r="H57">
        <v>0</v>
      </c>
      <c r="I57">
        <v>6.3362299999999996E-2</v>
      </c>
      <c r="J57">
        <v>-3.5715499999999998</v>
      </c>
      <c r="K57">
        <v>-0.382243</v>
      </c>
      <c r="L57">
        <v>0.118602</v>
      </c>
      <c r="M57">
        <v>-0.11637599999999999</v>
      </c>
      <c r="N57">
        <v>-0.25559799999999999</v>
      </c>
      <c r="O57">
        <v>-0.26850200000000002</v>
      </c>
      <c r="P57">
        <v>-2.2232700000000001E-2</v>
      </c>
      <c r="Q57">
        <v>4.1570299999999998E-2</v>
      </c>
      <c r="R57">
        <v>-0.32883400000000002</v>
      </c>
      <c r="S57">
        <v>4.1128199999999997E-2</v>
      </c>
      <c r="T57">
        <v>-1.9316199999999999E-2</v>
      </c>
      <c r="U57">
        <v>-7.0607299999999998E-2</v>
      </c>
      <c r="V57">
        <v>1.38274E-2</v>
      </c>
      <c r="W57">
        <v>-6.4489699999999997E-2</v>
      </c>
      <c r="X57">
        <v>3.4415800000000003E-2</v>
      </c>
      <c r="Y57">
        <v>-1.7614000000000001E-2</v>
      </c>
      <c r="Z57">
        <v>-6.9763500000000001E-3</v>
      </c>
      <c r="AA57">
        <v>-1.17427E-2</v>
      </c>
      <c r="AB57">
        <v>-5.2527199999999998E-3</v>
      </c>
      <c r="AC57">
        <v>-1.87565E-3</v>
      </c>
      <c r="AD57">
        <v>-6.9111800000000001E-2</v>
      </c>
      <c r="AE57">
        <v>-2.6615900000000001E-2</v>
      </c>
      <c r="AF57">
        <v>1.36768E-3</v>
      </c>
      <c r="AG57">
        <v>-1.8058100000000001E-2</v>
      </c>
      <c r="AH57">
        <v>-2.5088699999999999E-2</v>
      </c>
      <c r="AI57">
        <v>2.9213300000000001E-2</v>
      </c>
      <c r="AJ57">
        <v>2.4370200000000002E-2</v>
      </c>
      <c r="AK57">
        <v>3.8516000000000002E-2</v>
      </c>
      <c r="AL57">
        <v>2.1870500000000001E-2</v>
      </c>
      <c r="AM57">
        <v>6.10123E-3</v>
      </c>
      <c r="AN57">
        <v>-2.6235600000000001E-2</v>
      </c>
      <c r="AO57">
        <v>-1.3248299999999999E-2</v>
      </c>
      <c r="AP57">
        <v>-7.3227099999999996E-3</v>
      </c>
      <c r="AQ57">
        <v>-1.6961E-2</v>
      </c>
      <c r="AR57">
        <v>2.4220600000000002E-3</v>
      </c>
      <c r="AS57">
        <v>6.1138499999999997E-3</v>
      </c>
      <c r="AT57">
        <v>8.0717800000000006E-3</v>
      </c>
      <c r="AU57">
        <v>-3.5187299999999998E-2</v>
      </c>
      <c r="AV57">
        <v>-1.3207699999999999E-2</v>
      </c>
      <c r="AW57">
        <v>-5.5485600000000001E-3</v>
      </c>
      <c r="AX57">
        <v>3.41924E-3</v>
      </c>
      <c r="AY57">
        <v>5.5456000000000004E-3</v>
      </c>
      <c r="AZ57">
        <v>1.7717799999999999E-2</v>
      </c>
      <c r="BA57">
        <v>-3.7049899999999997E-2</v>
      </c>
      <c r="BB57" s="1">
        <v>-5.1039599999999998E-5</v>
      </c>
      <c r="BC57">
        <v>4.3560099999999996E-3</v>
      </c>
      <c r="BD57">
        <v>-1.3456900000000001E-2</v>
      </c>
      <c r="BE57">
        <v>-6.5050100000000003E-3</v>
      </c>
      <c r="BF57">
        <v>3.4173300000000001E-3</v>
      </c>
      <c r="BG57">
        <v>2.0796499999999999E-2</v>
      </c>
      <c r="BH57">
        <v>-1.64792E-3</v>
      </c>
      <c r="BI57">
        <v>-2.7040599999999999E-3</v>
      </c>
      <c r="BJ57">
        <v>2.6604099999999999E-2</v>
      </c>
      <c r="BK57">
        <v>8.8404499999999997E-3</v>
      </c>
      <c r="BL57">
        <v>-5.58436E-3</v>
      </c>
      <c r="BM57">
        <v>1.0736799999999999E-2</v>
      </c>
      <c r="BN57">
        <v>2.1452200000000001E-2</v>
      </c>
      <c r="BO57">
        <v>1.1036900000000001E-2</v>
      </c>
      <c r="BP57">
        <v>9.3492799999999997E-3</v>
      </c>
      <c r="BQ57">
        <v>1.3292399999999999E-2</v>
      </c>
      <c r="BR57">
        <v>-3.1878399999999999E-3</v>
      </c>
      <c r="BS57">
        <v>-2.2114000000000002E-2</v>
      </c>
    </row>
    <row r="58" spans="1:71" x14ac:dyDescent="0.45">
      <c r="A58" t="s">
        <v>126</v>
      </c>
      <c r="B58">
        <v>2.1789000000000001</v>
      </c>
      <c r="C58">
        <v>2.1789000000000001</v>
      </c>
      <c r="D58">
        <v>-7.0887000000000002</v>
      </c>
      <c r="E58">
        <v>1.1072</v>
      </c>
      <c r="F58">
        <v>169.584</v>
      </c>
      <c r="G58">
        <v>0</v>
      </c>
      <c r="H58">
        <v>0</v>
      </c>
      <c r="I58">
        <v>0.19078999999999999</v>
      </c>
      <c r="J58">
        <v>-4.4782000000000002</v>
      </c>
      <c r="K58">
        <v>-0.50144299999999997</v>
      </c>
      <c r="L58">
        <v>0.22465199999999999</v>
      </c>
      <c r="M58">
        <v>-0.120353</v>
      </c>
      <c r="N58">
        <v>-0.30022900000000002</v>
      </c>
      <c r="O58">
        <v>-0.383247</v>
      </c>
      <c r="P58">
        <v>-6.7006200000000002E-2</v>
      </c>
      <c r="Q58">
        <v>0.14175199999999999</v>
      </c>
      <c r="R58">
        <v>-0.411636</v>
      </c>
      <c r="S58">
        <v>-2.3115500000000001E-2</v>
      </c>
      <c r="T58">
        <v>-7.2977399999999996E-3</v>
      </c>
      <c r="U58">
        <v>-0.20191700000000001</v>
      </c>
      <c r="V58">
        <v>6.9486199999999998E-2</v>
      </c>
      <c r="W58">
        <v>-4.6335100000000004E-3</v>
      </c>
      <c r="X58">
        <v>4.1251200000000002E-2</v>
      </c>
      <c r="Y58">
        <v>-4.1539100000000002E-2</v>
      </c>
      <c r="Z58">
        <v>-4.8857200000000003E-2</v>
      </c>
      <c r="AA58">
        <v>-1.4815099999999999E-2</v>
      </c>
      <c r="AB58">
        <v>-3.24131E-2</v>
      </c>
      <c r="AC58">
        <v>6.9004999999999997E-2</v>
      </c>
      <c r="AD58">
        <v>1.8305999999999999E-2</v>
      </c>
      <c r="AE58">
        <v>-7.3285299999999998E-2</v>
      </c>
      <c r="AF58">
        <v>1.9141600000000002E-2</v>
      </c>
      <c r="AG58">
        <v>2.65442E-2</v>
      </c>
      <c r="AH58">
        <v>8.2840399999999995E-3</v>
      </c>
      <c r="AI58">
        <v>-5.9642599999999997E-2</v>
      </c>
      <c r="AJ58">
        <v>4.4267500000000001E-2</v>
      </c>
      <c r="AK58">
        <v>8.3401000000000003E-2</v>
      </c>
      <c r="AL58">
        <v>-1.12801E-3</v>
      </c>
      <c r="AM58">
        <v>-8.7115400000000003E-3</v>
      </c>
      <c r="AN58">
        <v>-3.7381400000000002E-2</v>
      </c>
      <c r="AO58">
        <v>3.9208300000000001E-2</v>
      </c>
      <c r="AP58">
        <v>8.3659399999999995E-2</v>
      </c>
      <c r="AQ58">
        <v>-1.04064E-3</v>
      </c>
      <c r="AR58">
        <v>-1.5809799999999999E-2</v>
      </c>
      <c r="AS58">
        <v>5.1775599999999998E-2</v>
      </c>
      <c r="AT58">
        <v>9.5230400000000007E-2</v>
      </c>
      <c r="AU58">
        <v>-2.9138600000000001E-2</v>
      </c>
      <c r="AV58">
        <v>8.3000299999999999E-3</v>
      </c>
      <c r="AW58">
        <v>3.8036300000000002E-2</v>
      </c>
      <c r="AX58">
        <v>-4.9609500000000004E-3</v>
      </c>
      <c r="AY58">
        <v>1.19814E-2</v>
      </c>
      <c r="AZ58">
        <v>3.8323799999999998E-2</v>
      </c>
      <c r="BA58">
        <v>-8.0122100000000002E-2</v>
      </c>
      <c r="BB58" s="1">
        <v>-9.7405399999999994E-5</v>
      </c>
      <c r="BC58">
        <v>9.4088799999999997E-3</v>
      </c>
      <c r="BD58">
        <v>-2.9086600000000001E-2</v>
      </c>
      <c r="BE58">
        <v>-1.40713E-2</v>
      </c>
      <c r="BF58">
        <v>7.3938099999999998E-3</v>
      </c>
      <c r="BG58">
        <v>4.49699E-2</v>
      </c>
      <c r="BH58">
        <v>-3.57027E-3</v>
      </c>
      <c r="BI58">
        <v>-6.3717899999999996E-3</v>
      </c>
      <c r="BJ58">
        <v>6.2669100000000005E-2</v>
      </c>
      <c r="BK58">
        <v>2.08209E-2</v>
      </c>
      <c r="BL58">
        <v>-1.31568E-2</v>
      </c>
      <c r="BM58">
        <v>2.5296699999999998E-2</v>
      </c>
      <c r="BN58">
        <v>5.05443E-2</v>
      </c>
      <c r="BO58">
        <v>2.5983599999999999E-2</v>
      </c>
      <c r="BP58">
        <v>2.2027399999999999E-2</v>
      </c>
      <c r="BQ58">
        <v>3.13067E-2</v>
      </c>
      <c r="BR58">
        <v>-7.5016299999999996E-3</v>
      </c>
      <c r="BS58">
        <v>-5.2101500000000002E-2</v>
      </c>
    </row>
    <row r="59" spans="1:71" x14ac:dyDescent="0.45">
      <c r="A59" t="s">
        <v>127</v>
      </c>
      <c r="B59">
        <v>1.5</v>
      </c>
      <c r="C59">
        <v>2.2470500000000002</v>
      </c>
      <c r="D59">
        <v>-5.3372999999999999</v>
      </c>
      <c r="E59">
        <v>2.0207000000000002</v>
      </c>
      <c r="F59">
        <v>7.0472999999999999</v>
      </c>
      <c r="G59">
        <v>0</v>
      </c>
      <c r="H59">
        <v>0</v>
      </c>
      <c r="I59">
        <v>-0.11300499999999999</v>
      </c>
      <c r="J59">
        <v>-1.4052100000000001</v>
      </c>
      <c r="K59">
        <v>-0.45007000000000003</v>
      </c>
      <c r="L59">
        <v>3.04157E-2</v>
      </c>
      <c r="M59">
        <v>-9.6542599999999996E-3</v>
      </c>
      <c r="N59">
        <v>-0.135048</v>
      </c>
      <c r="O59">
        <v>-5.81022E-2</v>
      </c>
      <c r="P59">
        <v>-3.6171500000000002E-2</v>
      </c>
      <c r="Q59">
        <v>3.7752500000000001E-2</v>
      </c>
      <c r="R59">
        <v>-2.7452599999999998E-3</v>
      </c>
      <c r="S59">
        <v>4.9060299999999996E-3</v>
      </c>
      <c r="T59">
        <v>-4.0385299999999999E-2</v>
      </c>
      <c r="U59">
        <v>-2.5317899999999999E-3</v>
      </c>
      <c r="V59">
        <v>2.6831600000000001E-2</v>
      </c>
      <c r="W59">
        <v>-6.5564200000000003E-2</v>
      </c>
      <c r="X59">
        <v>-4.0136000000000002E-4</v>
      </c>
      <c r="Y59">
        <v>-1.44948E-2</v>
      </c>
      <c r="Z59">
        <v>-2.2655399999999999E-3</v>
      </c>
      <c r="AA59">
        <v>1.33113E-2</v>
      </c>
      <c r="AB59">
        <v>-2.0057200000000001E-2</v>
      </c>
      <c r="AC59">
        <v>1.12005E-2</v>
      </c>
      <c r="AD59">
        <v>-3.5812700000000003E-2</v>
      </c>
      <c r="AE59">
        <v>1.1638600000000001E-2</v>
      </c>
      <c r="AF59">
        <v>1.08497E-2</v>
      </c>
      <c r="AG59">
        <v>1.3982700000000001E-2</v>
      </c>
      <c r="AH59">
        <v>-1.0067400000000001E-2</v>
      </c>
      <c r="AI59">
        <v>1.7740399999999999E-3</v>
      </c>
      <c r="AJ59">
        <v>-9.5442700000000005E-3</v>
      </c>
      <c r="AK59">
        <v>1.4497100000000001E-2</v>
      </c>
      <c r="AL59">
        <v>6.4055700000000002E-3</v>
      </c>
      <c r="AM59">
        <v>2.36021E-4</v>
      </c>
      <c r="AN59">
        <v>5.9566000000000003E-3</v>
      </c>
      <c r="AO59">
        <v>6.1487399999999998E-3</v>
      </c>
      <c r="AP59">
        <v>9.65266E-4</v>
      </c>
      <c r="AQ59">
        <v>-4.8233399999999997E-3</v>
      </c>
      <c r="AR59">
        <v>7.3744700000000002E-3</v>
      </c>
      <c r="AS59">
        <v>-7.7908500000000002E-3</v>
      </c>
      <c r="AT59">
        <v>1.66657E-3</v>
      </c>
      <c r="AU59">
        <v>-3.1533899999999998E-3</v>
      </c>
      <c r="AV59">
        <v>-4.6352700000000004E-3</v>
      </c>
      <c r="AW59">
        <v>6.0420999999999999E-4</v>
      </c>
      <c r="AX59">
        <v>-1.3544200000000001E-3</v>
      </c>
      <c r="AY59">
        <v>-4.06792E-4</v>
      </c>
      <c r="AZ59">
        <v>9.3842199999999995E-4</v>
      </c>
      <c r="BA59">
        <v>-2.0142000000000001E-4</v>
      </c>
      <c r="BB59">
        <v>8.9682599999999998E-4</v>
      </c>
      <c r="BC59">
        <v>-7.2973600000000003E-4</v>
      </c>
      <c r="BD59">
        <v>-7.4678699999999995E-4</v>
      </c>
      <c r="BE59">
        <v>1.7026199999999999E-4</v>
      </c>
      <c r="BF59">
        <v>-8.4851900000000005E-4</v>
      </c>
      <c r="BG59">
        <v>-6.59849E-4</v>
      </c>
      <c r="BH59">
        <v>-5.6190600000000004E-4</v>
      </c>
      <c r="BI59">
        <v>2.6433300000000001E-4</v>
      </c>
      <c r="BJ59">
        <v>-2.1713400000000001E-4</v>
      </c>
      <c r="BK59">
        <v>4.2227900000000001E-4</v>
      </c>
      <c r="BL59">
        <v>-6.1567200000000005E-4</v>
      </c>
      <c r="BM59">
        <v>7.7875899999999996E-4</v>
      </c>
      <c r="BN59">
        <v>2.8561299999999999E-4</v>
      </c>
      <c r="BO59">
        <v>1.11155E-4</v>
      </c>
      <c r="BP59">
        <v>5.5241000000000003E-4</v>
      </c>
      <c r="BQ59">
        <v>-2.7370500000000001E-4</v>
      </c>
      <c r="BR59">
        <v>1.98779E-4</v>
      </c>
      <c r="BS59">
        <v>-4.6531399999999998E-4</v>
      </c>
    </row>
    <row r="60" spans="1:71" x14ac:dyDescent="0.45">
      <c r="A60" t="s">
        <v>128</v>
      </c>
      <c r="B60">
        <v>2</v>
      </c>
      <c r="C60">
        <v>2.2470500000000002</v>
      </c>
      <c r="D60">
        <v>-6.1803999999999997</v>
      </c>
      <c r="E60">
        <v>1.9009</v>
      </c>
      <c r="F60">
        <v>5.6755000000000004</v>
      </c>
      <c r="G60">
        <v>0</v>
      </c>
      <c r="H60">
        <v>0</v>
      </c>
      <c r="I60">
        <v>-0.15273600000000001</v>
      </c>
      <c r="J60">
        <v>-3.01953</v>
      </c>
      <c r="K60">
        <v>-0.76084399999999996</v>
      </c>
      <c r="L60">
        <v>9.5357700000000004E-2</v>
      </c>
      <c r="M60">
        <v>-0.17549999999999999</v>
      </c>
      <c r="N60">
        <v>-0.20122200000000001</v>
      </c>
      <c r="O60">
        <v>-0.23073199999999999</v>
      </c>
      <c r="P60">
        <v>-9.7589200000000001E-2</v>
      </c>
      <c r="Q60">
        <v>-3.56705E-3</v>
      </c>
      <c r="R60">
        <v>-0.32752500000000001</v>
      </c>
      <c r="S60">
        <v>5.94335E-3</v>
      </c>
      <c r="T60">
        <v>-0.11221200000000001</v>
      </c>
      <c r="U60">
        <v>6.5812400000000004E-3</v>
      </c>
      <c r="V60">
        <v>-1.2290999999999999E-3</v>
      </c>
      <c r="W60">
        <v>-3.0263200000000001E-2</v>
      </c>
      <c r="X60">
        <v>5.8269300000000003E-2</v>
      </c>
      <c r="Y60">
        <v>-3.6271400000000002E-2</v>
      </c>
      <c r="Z60">
        <v>2.8780900000000002E-2</v>
      </c>
      <c r="AA60">
        <v>-1.33773E-2</v>
      </c>
      <c r="AB60">
        <v>2.7758600000000001E-2</v>
      </c>
      <c r="AC60">
        <v>-6.1321800000000003E-2</v>
      </c>
      <c r="AD60">
        <v>-8.9824699999999993E-2</v>
      </c>
      <c r="AE60">
        <v>-2.30017E-2</v>
      </c>
      <c r="AF60">
        <v>3.6826099999999998E-3</v>
      </c>
      <c r="AG60">
        <v>4.8256E-2</v>
      </c>
      <c r="AH60">
        <v>-2.65017E-2</v>
      </c>
      <c r="AI60">
        <v>2.7778199999999999E-3</v>
      </c>
      <c r="AJ60">
        <v>-2.47519E-2</v>
      </c>
      <c r="AK60">
        <v>7.0402500000000007E-2</v>
      </c>
      <c r="AL60">
        <v>9.0012500000000006E-3</v>
      </c>
      <c r="AM60">
        <v>1.06646E-2</v>
      </c>
      <c r="AN60">
        <v>4.0949200000000002E-4</v>
      </c>
      <c r="AO60">
        <v>1.1663700000000001E-2</v>
      </c>
      <c r="AP60">
        <v>-7.14388E-3</v>
      </c>
      <c r="AQ60">
        <v>-1.5521999999999999E-2</v>
      </c>
      <c r="AR60">
        <v>2.6018699999999999E-2</v>
      </c>
      <c r="AS60">
        <v>-1.7534899999999999E-2</v>
      </c>
      <c r="AT60">
        <v>3.8702899999999998E-2</v>
      </c>
      <c r="AU60">
        <v>-2.27551E-2</v>
      </c>
      <c r="AV60">
        <v>-3.60853E-3</v>
      </c>
      <c r="AW60">
        <v>-1.51176E-2</v>
      </c>
      <c r="AX60">
        <v>1.83833E-3</v>
      </c>
      <c r="AY60">
        <v>-5.4249700000000003E-3</v>
      </c>
      <c r="AZ60">
        <v>1.25104E-2</v>
      </c>
      <c r="BA60">
        <v>-2.6910300000000001E-3</v>
      </c>
      <c r="BB60">
        <v>1.19168E-2</v>
      </c>
      <c r="BC60">
        <v>-9.6066399999999996E-3</v>
      </c>
      <c r="BD60">
        <v>-9.8975E-3</v>
      </c>
      <c r="BE60">
        <v>2.2397599999999999E-3</v>
      </c>
      <c r="BF60">
        <v>-1.1298000000000001E-2</v>
      </c>
      <c r="BG60">
        <v>-8.7723899999999997E-3</v>
      </c>
      <c r="BH60">
        <v>-7.47921E-3</v>
      </c>
      <c r="BI60">
        <v>4.7108000000000002E-3</v>
      </c>
      <c r="BJ60">
        <v>-3.85514E-3</v>
      </c>
      <c r="BK60">
        <v>7.4609899999999998E-3</v>
      </c>
      <c r="BL60">
        <v>-1.08678E-2</v>
      </c>
      <c r="BM60">
        <v>1.37787E-2</v>
      </c>
      <c r="BN60">
        <v>5.0744099999999997E-3</v>
      </c>
      <c r="BO60">
        <v>1.9534399999999999E-3</v>
      </c>
      <c r="BP60">
        <v>9.81104E-3</v>
      </c>
      <c r="BQ60">
        <v>-4.87515E-3</v>
      </c>
      <c r="BR60">
        <v>3.53675E-3</v>
      </c>
      <c r="BS60">
        <v>-8.2626000000000002E-3</v>
      </c>
    </row>
    <row r="61" spans="1:71" x14ac:dyDescent="0.45">
      <c r="A61" t="s">
        <v>129</v>
      </c>
      <c r="B61">
        <v>2.2470500000000002</v>
      </c>
      <c r="C61">
        <v>2.2470500000000002</v>
      </c>
      <c r="D61">
        <v>-6.8525</v>
      </c>
      <c r="E61">
        <v>2.2496999999999998</v>
      </c>
      <c r="F61">
        <v>7.0049000000000001</v>
      </c>
      <c r="G61">
        <v>0</v>
      </c>
      <c r="H61">
        <v>0</v>
      </c>
      <c r="I61">
        <v>-0.28066000000000002</v>
      </c>
      <c r="J61">
        <v>-4.1742900000000001</v>
      </c>
      <c r="K61">
        <v>-1.1248499999999999</v>
      </c>
      <c r="L61">
        <v>0.143177</v>
      </c>
      <c r="M61">
        <v>-0.108654</v>
      </c>
      <c r="N61">
        <v>-0.23424500000000001</v>
      </c>
      <c r="O61">
        <v>-0.32958900000000002</v>
      </c>
      <c r="P61">
        <v>-8.5404099999999997E-2</v>
      </c>
      <c r="Q61">
        <v>-7.0401099999999994E-2</v>
      </c>
      <c r="R61">
        <v>-0.45245099999999999</v>
      </c>
      <c r="S61">
        <v>-0.151644</v>
      </c>
      <c r="T61">
        <v>-5.6769699999999999E-2</v>
      </c>
      <c r="U61">
        <v>-5.5906599999999999E-4</v>
      </c>
      <c r="V61">
        <v>1.1845700000000001E-2</v>
      </c>
      <c r="W61">
        <v>9.8601900000000006E-2</v>
      </c>
      <c r="X61">
        <v>5.5095900000000003E-2</v>
      </c>
      <c r="Y61">
        <v>-1.24557E-2</v>
      </c>
      <c r="Z61">
        <v>-3.6776400000000001E-2</v>
      </c>
      <c r="AA61">
        <v>-1.2045E-2</v>
      </c>
      <c r="AB61">
        <v>4.84546E-2</v>
      </c>
      <c r="AC61">
        <v>-4.92784E-2</v>
      </c>
      <c r="AD61">
        <v>3.5767899999999998E-2</v>
      </c>
      <c r="AE61">
        <v>-0.120739</v>
      </c>
      <c r="AF61">
        <v>9.7344799999999995E-2</v>
      </c>
      <c r="AG61">
        <v>-1.8450399999999999E-2</v>
      </c>
      <c r="AH61">
        <v>6.4435400000000002E-3</v>
      </c>
      <c r="AI61">
        <v>-8.0123799999999995E-3</v>
      </c>
      <c r="AJ61">
        <v>7.2883100000000001E-3</v>
      </c>
      <c r="AK61">
        <v>0.108113</v>
      </c>
      <c r="AL61">
        <v>-3.2142299999999999E-2</v>
      </c>
      <c r="AM61">
        <v>3.5989199999999999E-2</v>
      </c>
      <c r="AN61">
        <v>-5.89948E-2</v>
      </c>
      <c r="AO61">
        <v>-2.0139299999999999E-2</v>
      </c>
      <c r="AP61">
        <v>-4.3681299999999999E-2</v>
      </c>
      <c r="AQ61">
        <v>1.0036E-2</v>
      </c>
      <c r="AR61">
        <v>-5.9736199999999998E-3</v>
      </c>
      <c r="AS61">
        <v>4.6810400000000002E-2</v>
      </c>
      <c r="AT61">
        <v>0.13193099999999999</v>
      </c>
      <c r="AU61">
        <v>-4.4876300000000001E-2</v>
      </c>
      <c r="AV61">
        <v>5.5884000000000003E-2</v>
      </c>
      <c r="AW61">
        <v>-7.0709599999999997E-2</v>
      </c>
      <c r="AX61">
        <v>2.8135299999999999E-2</v>
      </c>
      <c r="AY61">
        <v>-1.54755E-2</v>
      </c>
      <c r="AZ61">
        <v>3.56881E-2</v>
      </c>
      <c r="BA61">
        <v>-7.6879100000000001E-3</v>
      </c>
      <c r="BB61">
        <v>3.4018100000000003E-2</v>
      </c>
      <c r="BC61">
        <v>-2.7433699999999998E-2</v>
      </c>
      <c r="BD61">
        <v>-2.8233299999999999E-2</v>
      </c>
      <c r="BE61">
        <v>6.3921100000000003E-3</v>
      </c>
      <c r="BF61">
        <v>-3.2236500000000001E-2</v>
      </c>
      <c r="BG61">
        <v>-2.50206E-2</v>
      </c>
      <c r="BH61">
        <v>-2.1334800000000001E-2</v>
      </c>
      <c r="BI61">
        <v>1.5094099999999999E-2</v>
      </c>
      <c r="BJ61">
        <v>-1.2355400000000001E-2</v>
      </c>
      <c r="BK61">
        <v>2.3915200000000001E-2</v>
      </c>
      <c r="BL61">
        <v>-3.4845800000000003E-2</v>
      </c>
      <c r="BM61">
        <v>4.41789E-2</v>
      </c>
      <c r="BN61">
        <v>1.6275700000000001E-2</v>
      </c>
      <c r="BO61">
        <v>6.2360599999999999E-3</v>
      </c>
      <c r="BP61">
        <v>3.1460599999999998E-2</v>
      </c>
      <c r="BQ61">
        <v>-1.5635199999999998E-2</v>
      </c>
      <c r="BR61">
        <v>1.1347299999999999E-2</v>
      </c>
      <c r="BS61">
        <v>-2.6495700000000001E-2</v>
      </c>
    </row>
    <row r="62" spans="1:71" x14ac:dyDescent="0.45">
      <c r="A62" t="s">
        <v>130</v>
      </c>
      <c r="B62">
        <v>1.5</v>
      </c>
      <c r="C62">
        <v>2.1728900000000002</v>
      </c>
      <c r="D62">
        <v>-5.9130000000000003</v>
      </c>
      <c r="E62">
        <v>1.6812</v>
      </c>
      <c r="F62">
        <v>8.2209000000000003</v>
      </c>
      <c r="G62">
        <v>0</v>
      </c>
      <c r="H62">
        <v>0</v>
      </c>
      <c r="I62">
        <v>-0.109275</v>
      </c>
      <c r="J62">
        <v>-1.6473</v>
      </c>
      <c r="K62">
        <v>-0.37028499999999998</v>
      </c>
      <c r="L62">
        <v>7.5434100000000004E-2</v>
      </c>
      <c r="M62">
        <v>3.0841899999999998E-2</v>
      </c>
      <c r="N62">
        <v>-6.0552599999999998E-2</v>
      </c>
      <c r="O62">
        <v>-9.9633299999999994E-2</v>
      </c>
      <c r="P62">
        <v>-1.93207E-2</v>
      </c>
      <c r="Q62">
        <v>2.5253299999999999E-2</v>
      </c>
      <c r="R62">
        <v>4.2039800000000004E-3</v>
      </c>
      <c r="S62">
        <v>2.46971E-2</v>
      </c>
      <c r="T62">
        <v>-5.9816100000000001E-3</v>
      </c>
      <c r="U62">
        <v>1.45647E-2</v>
      </c>
      <c r="V62">
        <v>-1.9142599999999999E-2</v>
      </c>
      <c r="W62">
        <v>-3.1746499999999997E-2</v>
      </c>
      <c r="X62">
        <v>-2.33697E-2</v>
      </c>
      <c r="Y62">
        <v>2.2656600000000001E-3</v>
      </c>
      <c r="Z62">
        <v>1.7899499999999999E-2</v>
      </c>
      <c r="AA62">
        <v>3.4426699999999998E-2</v>
      </c>
      <c r="AB62">
        <v>-1.7162199999999999E-2</v>
      </c>
      <c r="AC62">
        <v>1.0702700000000001E-2</v>
      </c>
      <c r="AD62">
        <v>-1.8987400000000001E-2</v>
      </c>
      <c r="AE62">
        <v>1.6219500000000001E-2</v>
      </c>
      <c r="AF62">
        <v>3.8894899999999998E-3</v>
      </c>
      <c r="AG62">
        <v>4.6302299999999999E-3</v>
      </c>
      <c r="AH62">
        <v>-1.9216899999999999E-2</v>
      </c>
      <c r="AI62">
        <v>-2.8566400000000001E-3</v>
      </c>
      <c r="AJ62" s="1">
        <v>-1.5275199999999999E-5</v>
      </c>
      <c r="AK62">
        <v>1.26344E-3</v>
      </c>
      <c r="AL62">
        <v>7.7128700000000001E-3</v>
      </c>
      <c r="AM62">
        <v>-6.1539400000000001E-4</v>
      </c>
      <c r="AN62">
        <v>-6.1132799999999996E-3</v>
      </c>
      <c r="AO62">
        <v>2.6133800000000002E-3</v>
      </c>
      <c r="AP62">
        <v>-3.1184700000000002E-4</v>
      </c>
      <c r="AQ62">
        <v>-1.2222999999999999E-2</v>
      </c>
      <c r="AR62">
        <v>9.47338E-3</v>
      </c>
      <c r="AS62">
        <v>-5.4847699999999999E-3</v>
      </c>
      <c r="AT62">
        <v>-7.7288300000000003E-4</v>
      </c>
      <c r="AU62">
        <v>-7.1988299999999998E-3</v>
      </c>
      <c r="AV62">
        <v>-2.75362E-3</v>
      </c>
      <c r="AW62" s="1">
        <v>-9.5577700000000005E-5</v>
      </c>
      <c r="AX62">
        <v>-4.6428800000000003E-3</v>
      </c>
      <c r="AY62">
        <v>-1.3161799999999999E-3</v>
      </c>
      <c r="AZ62">
        <v>2.7534399999999998E-3</v>
      </c>
      <c r="BA62">
        <v>-1.0074800000000001E-4</v>
      </c>
      <c r="BB62">
        <v>4.23046E-4</v>
      </c>
      <c r="BC62">
        <v>3.8922300000000001E-4</v>
      </c>
      <c r="BD62">
        <v>-5.2967699999999999E-4</v>
      </c>
      <c r="BE62">
        <v>-1.8491499999999999E-4</v>
      </c>
      <c r="BF62">
        <v>8.5607700000000001E-4</v>
      </c>
      <c r="BG62">
        <v>-6.6879600000000004E-4</v>
      </c>
      <c r="BH62">
        <v>-6.6284099999999995E-4</v>
      </c>
      <c r="BI62">
        <v>-8.6885499999999997E-4</v>
      </c>
      <c r="BJ62" s="1">
        <v>1.94507E-5</v>
      </c>
      <c r="BK62">
        <v>1.2618799999999999E-3</v>
      </c>
      <c r="BL62">
        <v>-1.14915E-3</v>
      </c>
      <c r="BM62">
        <v>5.8980399999999998E-4</v>
      </c>
      <c r="BN62">
        <v>2.2578600000000001E-4</v>
      </c>
      <c r="BO62">
        <v>6.9439700000000003E-4</v>
      </c>
      <c r="BP62">
        <v>2.9741799999999998E-4</v>
      </c>
      <c r="BQ62" s="1">
        <v>-4.9771000000000002E-5</v>
      </c>
      <c r="BR62">
        <v>5.1006599999999999E-4</v>
      </c>
      <c r="BS62">
        <v>-1.78681E-3</v>
      </c>
    </row>
    <row r="63" spans="1:71" x14ac:dyDescent="0.45">
      <c r="A63" t="s">
        <v>131</v>
      </c>
      <c r="B63">
        <v>2</v>
      </c>
      <c r="C63">
        <v>2.1728900000000002</v>
      </c>
      <c r="D63">
        <v>-6.3883000000000001</v>
      </c>
      <c r="E63">
        <v>1.3753</v>
      </c>
      <c r="F63">
        <v>4.7728999999999999</v>
      </c>
      <c r="G63">
        <v>0</v>
      </c>
      <c r="H63">
        <v>0</v>
      </c>
      <c r="I63">
        <v>-9.3112299999999995E-2</v>
      </c>
      <c r="J63">
        <v>-3.29128</v>
      </c>
      <c r="K63">
        <v>-0.55369400000000002</v>
      </c>
      <c r="L63">
        <v>7.6761399999999994E-2</v>
      </c>
      <c r="M63">
        <v>-9.8926399999999998E-2</v>
      </c>
      <c r="N63">
        <v>-0.144792</v>
      </c>
      <c r="O63">
        <v>-0.27087899999999998</v>
      </c>
      <c r="P63">
        <v>-2.5950500000000001E-2</v>
      </c>
      <c r="Q63">
        <v>4.7225200000000002E-2</v>
      </c>
      <c r="R63">
        <v>-0.244863</v>
      </c>
      <c r="S63">
        <v>4.1991899999999999E-2</v>
      </c>
      <c r="T63">
        <v>-5.6752999999999998E-2</v>
      </c>
      <c r="U63">
        <v>-1.50168E-2</v>
      </c>
      <c r="V63">
        <v>-3.27386E-2</v>
      </c>
      <c r="W63">
        <v>-6.0802000000000002E-2</v>
      </c>
      <c r="X63">
        <v>1.6098899999999999E-2</v>
      </c>
      <c r="Y63">
        <v>-2.5523500000000001E-2</v>
      </c>
      <c r="Z63">
        <v>3.4411200000000003E-2</v>
      </c>
      <c r="AA63">
        <v>6.0740000000000004E-3</v>
      </c>
      <c r="AB63">
        <v>1.6730399999999999E-2</v>
      </c>
      <c r="AC63">
        <v>-1.9626299999999999E-2</v>
      </c>
      <c r="AD63">
        <v>-9.1279700000000005E-2</v>
      </c>
      <c r="AE63">
        <v>-2.8308099999999999E-2</v>
      </c>
      <c r="AF63">
        <v>-1.80571E-2</v>
      </c>
      <c r="AG63">
        <v>1.33942E-2</v>
      </c>
      <c r="AH63">
        <v>-4.4724499999999998E-4</v>
      </c>
      <c r="AI63">
        <v>-2.6682000000000001E-2</v>
      </c>
      <c r="AJ63">
        <v>2.19127E-2</v>
      </c>
      <c r="AK63">
        <v>2.9854499999999999E-2</v>
      </c>
      <c r="AL63">
        <v>3.0027100000000001E-2</v>
      </c>
      <c r="AM63">
        <v>-1.42969E-2</v>
      </c>
      <c r="AN63">
        <v>-1.1870800000000001E-3</v>
      </c>
      <c r="AO63">
        <v>-1.5311099999999999E-2</v>
      </c>
      <c r="AP63">
        <v>-1.6197200000000001E-3</v>
      </c>
      <c r="AQ63">
        <v>-2.45312E-2</v>
      </c>
      <c r="AR63">
        <v>5.7608099999999999E-3</v>
      </c>
      <c r="AS63">
        <v>-9.12754E-3</v>
      </c>
      <c r="AT63">
        <v>9.8177500000000001E-3</v>
      </c>
      <c r="AU63">
        <v>-1.8172500000000001E-2</v>
      </c>
      <c r="AV63">
        <v>-4.5714700000000002E-3</v>
      </c>
      <c r="AW63">
        <v>-4.7948699999999997E-3</v>
      </c>
      <c r="AX63">
        <v>-6.9482399999999996E-3</v>
      </c>
      <c r="AY63">
        <v>-1.7553300000000001E-2</v>
      </c>
      <c r="AZ63">
        <v>3.66912E-2</v>
      </c>
      <c r="BA63">
        <v>-1.34983E-3</v>
      </c>
      <c r="BB63">
        <v>5.69697E-3</v>
      </c>
      <c r="BC63">
        <v>5.0603699999999998E-3</v>
      </c>
      <c r="BD63">
        <v>-6.9656800000000001E-3</v>
      </c>
      <c r="BE63">
        <v>-2.4725300000000001E-3</v>
      </c>
      <c r="BF63">
        <v>1.14243E-2</v>
      </c>
      <c r="BG63">
        <v>-8.8946500000000005E-3</v>
      </c>
      <c r="BH63">
        <v>-8.8076500000000002E-3</v>
      </c>
      <c r="BI63">
        <v>-1.54263E-2</v>
      </c>
      <c r="BJ63">
        <v>3.5150699999999998E-4</v>
      </c>
      <c r="BK63">
        <v>2.2389099999999999E-2</v>
      </c>
      <c r="BL63">
        <v>-2.03448E-2</v>
      </c>
      <c r="BM63">
        <v>1.0407899999999999E-2</v>
      </c>
      <c r="BN63">
        <v>3.9578399999999998E-3</v>
      </c>
      <c r="BO63">
        <v>1.23544E-2</v>
      </c>
      <c r="BP63">
        <v>5.2466199999999996E-3</v>
      </c>
      <c r="BQ63">
        <v>-8.8466399999999996E-4</v>
      </c>
      <c r="BR63">
        <v>9.0384000000000003E-3</v>
      </c>
      <c r="BS63">
        <v>-3.1728399999999997E-2</v>
      </c>
    </row>
    <row r="64" spans="1:71" x14ac:dyDescent="0.45">
      <c r="A64" t="s">
        <v>132</v>
      </c>
      <c r="B64">
        <v>2.1728900000000002</v>
      </c>
      <c r="C64">
        <v>2.1728900000000002</v>
      </c>
      <c r="D64">
        <v>-6.7983000000000002</v>
      </c>
      <c r="E64">
        <v>1.3458000000000001</v>
      </c>
      <c r="F64">
        <v>3.0571999999999999</v>
      </c>
      <c r="G64">
        <v>0</v>
      </c>
      <c r="H64">
        <v>0</v>
      </c>
      <c r="I64">
        <v>-6.9076499999999999E-2</v>
      </c>
      <c r="J64">
        <v>-4.1743699999999997</v>
      </c>
      <c r="K64">
        <v>-0.64484200000000003</v>
      </c>
      <c r="L64">
        <v>0.131716</v>
      </c>
      <c r="M64">
        <v>-0.111084</v>
      </c>
      <c r="N64">
        <v>-0.132218</v>
      </c>
      <c r="O64">
        <v>-0.41706399999999999</v>
      </c>
      <c r="P64">
        <v>-0.11252</v>
      </c>
      <c r="Q64">
        <v>7.0464499999999999E-2</v>
      </c>
      <c r="R64">
        <v>-0.42544999999999999</v>
      </c>
      <c r="S64">
        <v>3.5343100000000002E-2</v>
      </c>
      <c r="T64">
        <v>-8.8758100000000006E-2</v>
      </c>
      <c r="U64">
        <v>-7.8362000000000001E-2</v>
      </c>
      <c r="V64">
        <v>1.3712800000000001E-2</v>
      </c>
      <c r="W64">
        <v>-1.61841E-2</v>
      </c>
      <c r="X64">
        <v>5.4465399999999997E-2</v>
      </c>
      <c r="Y64">
        <v>-7.5152200000000002E-2</v>
      </c>
      <c r="Z64">
        <v>9.3620599999999998E-2</v>
      </c>
      <c r="AA64">
        <v>6.3064800000000004E-2</v>
      </c>
      <c r="AB64">
        <v>-5.9618699999999997E-2</v>
      </c>
      <c r="AC64">
        <v>-2.2633200000000001E-3</v>
      </c>
      <c r="AD64">
        <v>-0.107429</v>
      </c>
      <c r="AE64">
        <v>-2.81625E-2</v>
      </c>
      <c r="AF64">
        <v>-1.44849E-2</v>
      </c>
      <c r="AG64">
        <v>6.3480799999999999E-3</v>
      </c>
      <c r="AH64">
        <v>0.104961</v>
      </c>
      <c r="AI64">
        <v>-5.15602E-2</v>
      </c>
      <c r="AJ64">
        <v>5.5575800000000002E-2</v>
      </c>
      <c r="AK64">
        <v>6.7932900000000004E-2</v>
      </c>
      <c r="AL64">
        <v>3.3571700000000003E-2</v>
      </c>
      <c r="AM64">
        <v>-3.2669299999999998E-2</v>
      </c>
      <c r="AN64">
        <v>3.08147E-2</v>
      </c>
      <c r="AO64">
        <v>-5.3005299999999998E-2</v>
      </c>
      <c r="AP64">
        <v>-1.92461E-3</v>
      </c>
      <c r="AQ64">
        <v>3.0377700000000001E-2</v>
      </c>
      <c r="AR64">
        <v>-5.9683899999999998E-2</v>
      </c>
      <c r="AS64">
        <v>1.8530700000000001E-2</v>
      </c>
      <c r="AT64">
        <v>3.2826300000000003E-2</v>
      </c>
      <c r="AU64">
        <v>7.7789299999999999E-3</v>
      </c>
      <c r="AV64">
        <v>9.40561E-3</v>
      </c>
      <c r="AW64">
        <v>-1.2398299999999999E-2</v>
      </c>
      <c r="AX64">
        <v>1.8004599999999999E-2</v>
      </c>
      <c r="AY64">
        <v>-3.70242E-2</v>
      </c>
      <c r="AZ64">
        <v>7.73837E-2</v>
      </c>
      <c r="BA64">
        <v>-2.8444199999999998E-3</v>
      </c>
      <c r="BB64">
        <v>1.20156E-2</v>
      </c>
      <c r="BC64">
        <v>1.06657E-2</v>
      </c>
      <c r="BD64">
        <v>-1.46953E-2</v>
      </c>
      <c r="BE64">
        <v>-5.2115599999999996E-3</v>
      </c>
      <c r="BF64">
        <v>2.40953E-2</v>
      </c>
      <c r="BG64">
        <v>-1.8768199999999999E-2</v>
      </c>
      <c r="BH64">
        <v>-1.8574199999999999E-2</v>
      </c>
      <c r="BI64">
        <v>-3.5342400000000003E-2</v>
      </c>
      <c r="BJ64">
        <v>8.0269399999999996E-4</v>
      </c>
      <c r="BK64">
        <v>5.1300100000000001E-2</v>
      </c>
      <c r="BL64">
        <v>-4.6613000000000002E-2</v>
      </c>
      <c r="BM64">
        <v>2.3838999999999999E-2</v>
      </c>
      <c r="BN64">
        <v>9.0643000000000008E-3</v>
      </c>
      <c r="BO64">
        <v>2.83209E-2</v>
      </c>
      <c r="BP64">
        <v>1.20222E-2</v>
      </c>
      <c r="BQ64">
        <v>-2.0294200000000001E-3</v>
      </c>
      <c r="BR64">
        <v>2.0715299999999999E-2</v>
      </c>
      <c r="BS64">
        <v>-7.2695899999999994E-2</v>
      </c>
    </row>
    <row r="65" spans="1:71" x14ac:dyDescent="0.45">
      <c r="A65" t="s">
        <v>133</v>
      </c>
      <c r="B65">
        <v>1.5</v>
      </c>
      <c r="C65">
        <v>2.1391</v>
      </c>
      <c r="D65">
        <v>-6.5857999999999999</v>
      </c>
      <c r="E65">
        <v>1.629</v>
      </c>
      <c r="F65">
        <v>126.236</v>
      </c>
      <c r="G65">
        <v>0</v>
      </c>
      <c r="H65">
        <v>0</v>
      </c>
      <c r="I65">
        <v>0.356713</v>
      </c>
      <c r="J65">
        <v>-1.87429</v>
      </c>
      <c r="K65">
        <v>0.11266</v>
      </c>
      <c r="L65">
        <v>-1.03365E-2</v>
      </c>
      <c r="M65">
        <v>3.3182700000000002E-2</v>
      </c>
      <c r="N65">
        <v>-0.11708200000000001</v>
      </c>
      <c r="O65">
        <v>-0.14339399999999999</v>
      </c>
      <c r="P65">
        <v>4.4051800000000002E-2</v>
      </c>
      <c r="Q65">
        <v>5.4453399999999999E-2</v>
      </c>
      <c r="R65">
        <v>-8.8586499999999999E-2</v>
      </c>
      <c r="S65">
        <v>3.7355899999999997E-2</v>
      </c>
      <c r="T65">
        <v>-2.0277400000000001E-2</v>
      </c>
      <c r="U65">
        <v>4.9561500000000003E-3</v>
      </c>
      <c r="V65">
        <v>4.0420200000000003E-3</v>
      </c>
      <c r="W65">
        <v>-4.3651900000000001E-4</v>
      </c>
      <c r="X65">
        <v>2.6279E-2</v>
      </c>
      <c r="Y65">
        <v>4.4272800000000001E-2</v>
      </c>
      <c r="Z65">
        <v>-4.6683500000000003E-2</v>
      </c>
      <c r="AA65">
        <v>1.0895800000000001E-2</v>
      </c>
      <c r="AB65">
        <v>-2.01385E-2</v>
      </c>
      <c r="AC65">
        <v>-3.3732600000000001E-2</v>
      </c>
      <c r="AD65">
        <v>8.1126000000000004E-2</v>
      </c>
      <c r="AE65">
        <v>-1.50131E-2</v>
      </c>
      <c r="AF65">
        <v>1.9866499999999999E-2</v>
      </c>
      <c r="AG65">
        <v>-2.5093399999999998E-2</v>
      </c>
      <c r="AH65">
        <v>9.8558599999999993E-3</v>
      </c>
      <c r="AI65">
        <v>-7.00558E-3</v>
      </c>
      <c r="AJ65">
        <v>7.2168899999999997E-4</v>
      </c>
      <c r="AK65">
        <v>-2.20027E-2</v>
      </c>
      <c r="AL65">
        <v>-1.7097900000000001E-3</v>
      </c>
      <c r="AM65">
        <v>-1.5276700000000001E-2</v>
      </c>
      <c r="AN65">
        <v>1.9206899999999999E-2</v>
      </c>
      <c r="AO65">
        <v>-1.9490400000000001E-2</v>
      </c>
      <c r="AP65">
        <v>6.9966200000000003E-3</v>
      </c>
      <c r="AQ65" s="1">
        <v>4.0475500000000002E-5</v>
      </c>
      <c r="AR65">
        <v>3.6561599999999999E-3</v>
      </c>
      <c r="AS65">
        <v>3.0472799999999999E-3</v>
      </c>
      <c r="AT65">
        <v>-2.6143799999999998E-2</v>
      </c>
      <c r="AU65">
        <v>-1.3637300000000001E-3</v>
      </c>
      <c r="AV65">
        <v>-1.28787E-4</v>
      </c>
      <c r="AW65">
        <v>3.7612000000000001E-3</v>
      </c>
      <c r="AX65">
        <v>7.3496799999999999E-3</v>
      </c>
      <c r="AY65">
        <v>2.1852E-3</v>
      </c>
      <c r="AZ65">
        <v>-2.0707E-3</v>
      </c>
      <c r="BA65">
        <v>1.2870900000000001E-3</v>
      </c>
      <c r="BB65">
        <v>-5.4361299999999997E-4</v>
      </c>
      <c r="BC65">
        <v>4.0925299999999996E-3</v>
      </c>
      <c r="BD65">
        <v>-1.2203E-4</v>
      </c>
      <c r="BE65">
        <v>1.7247E-3</v>
      </c>
      <c r="BF65">
        <v>-2.3400000000000001E-3</v>
      </c>
      <c r="BG65">
        <v>2.09443E-3</v>
      </c>
      <c r="BH65">
        <v>-5.9230899999999996E-4</v>
      </c>
      <c r="BI65">
        <v>1.8453600000000001E-3</v>
      </c>
      <c r="BJ65">
        <v>-4.8089399999999999E-4</v>
      </c>
      <c r="BK65">
        <v>-4.4037699999999999E-4</v>
      </c>
      <c r="BL65">
        <v>-1.30548E-4</v>
      </c>
      <c r="BM65">
        <v>2.8455700000000001E-4</v>
      </c>
      <c r="BN65">
        <v>2.3426599999999999E-3</v>
      </c>
      <c r="BO65">
        <v>6.3527400000000002E-4</v>
      </c>
      <c r="BP65">
        <v>-7.8996600000000002E-4</v>
      </c>
      <c r="BQ65">
        <v>-1.42132E-4</v>
      </c>
      <c r="BR65">
        <v>-5.6341099999999999E-4</v>
      </c>
      <c r="BS65">
        <v>1.6029099999999999E-3</v>
      </c>
    </row>
    <row r="66" spans="1:71" x14ac:dyDescent="0.45">
      <c r="A66" t="s">
        <v>134</v>
      </c>
      <c r="B66">
        <v>2</v>
      </c>
      <c r="C66">
        <v>2.1391</v>
      </c>
      <c r="D66">
        <v>-6.8223000000000003</v>
      </c>
      <c r="E66">
        <v>1.5068999999999999</v>
      </c>
      <c r="F66">
        <v>125.617</v>
      </c>
      <c r="G66">
        <v>0</v>
      </c>
      <c r="H66">
        <v>0</v>
      </c>
      <c r="I66">
        <v>0.58247199999999999</v>
      </c>
      <c r="J66">
        <v>-3.5038399999999998</v>
      </c>
      <c r="K66">
        <v>0.19789999999999999</v>
      </c>
      <c r="L66">
        <v>-5.1655600000000003E-2</v>
      </c>
      <c r="M66">
        <v>-8.8520699999999994E-2</v>
      </c>
      <c r="N66">
        <v>-0.12714700000000001</v>
      </c>
      <c r="O66">
        <v>-0.24173900000000001</v>
      </c>
      <c r="P66">
        <v>5.3486100000000002E-2</v>
      </c>
      <c r="Q66">
        <v>-2.3209799999999999E-2</v>
      </c>
      <c r="R66">
        <v>-0.14327100000000001</v>
      </c>
      <c r="S66">
        <v>4.8972199999999999E-3</v>
      </c>
      <c r="T66">
        <v>-3.03579E-2</v>
      </c>
      <c r="U66">
        <v>8.9098900000000002E-3</v>
      </c>
      <c r="V66">
        <v>-2.85919E-2</v>
      </c>
      <c r="W66">
        <v>-3.4082399999999999E-2</v>
      </c>
      <c r="X66">
        <v>5.7912199999999997E-2</v>
      </c>
      <c r="Y66">
        <v>3.67339E-2</v>
      </c>
      <c r="Z66">
        <v>-2.7958799999999999E-2</v>
      </c>
      <c r="AA66">
        <v>-1.9994899999999999E-2</v>
      </c>
      <c r="AB66">
        <v>-1.0805199999999999E-2</v>
      </c>
      <c r="AC66">
        <v>-3.0446899999999999E-2</v>
      </c>
      <c r="AD66">
        <v>-1.18453E-2</v>
      </c>
      <c r="AE66">
        <v>-1.2549599999999999E-2</v>
      </c>
      <c r="AF66">
        <v>-4.1182099999999999E-2</v>
      </c>
      <c r="AG66">
        <v>-3.7318799999999999E-2</v>
      </c>
      <c r="AH66">
        <v>-3.4113400000000002E-2</v>
      </c>
      <c r="AI66">
        <v>1.4645099999999999E-2</v>
      </c>
      <c r="AJ66">
        <v>-2.2855400000000001E-2</v>
      </c>
      <c r="AK66">
        <v>4.8427400000000002E-2</v>
      </c>
      <c r="AL66">
        <v>-1.9239099999999999E-2</v>
      </c>
      <c r="AM66">
        <v>-2.44745E-2</v>
      </c>
      <c r="AN66">
        <v>2.1891899999999999E-2</v>
      </c>
      <c r="AO66">
        <v>-3.6882499999999999E-2</v>
      </c>
      <c r="AP66">
        <v>3.2677200000000003E-2</v>
      </c>
      <c r="AQ66">
        <v>-3.3667000000000002E-2</v>
      </c>
      <c r="AR66">
        <v>2.6454600000000002E-2</v>
      </c>
      <c r="AS66">
        <v>5.2448099999999998E-2</v>
      </c>
      <c r="AT66">
        <v>-8.0080299999999993E-2</v>
      </c>
      <c r="AU66">
        <v>3.5433699999999999E-2</v>
      </c>
      <c r="AV66">
        <v>-6.2467700000000001E-2</v>
      </c>
      <c r="AW66">
        <v>2.6469599999999999E-2</v>
      </c>
      <c r="AX66">
        <v>2.9881000000000001E-2</v>
      </c>
      <c r="AY66">
        <v>2.9075400000000001E-2</v>
      </c>
      <c r="AZ66">
        <v>-2.7585100000000001E-2</v>
      </c>
      <c r="BA66">
        <v>1.7119499999999999E-2</v>
      </c>
      <c r="BB66">
        <v>-7.1558999999999998E-3</v>
      </c>
      <c r="BC66">
        <v>5.4445199999999999E-2</v>
      </c>
      <c r="BD66">
        <v>-1.60771E-3</v>
      </c>
      <c r="BE66">
        <v>2.2938099999999999E-2</v>
      </c>
      <c r="BF66">
        <v>-3.1206299999999999E-2</v>
      </c>
      <c r="BG66">
        <v>2.7880700000000001E-2</v>
      </c>
      <c r="BH66">
        <v>-7.8869999999999999E-3</v>
      </c>
      <c r="BI66">
        <v>3.2769800000000002E-2</v>
      </c>
      <c r="BJ66">
        <v>-8.5459100000000003E-3</v>
      </c>
      <c r="BK66">
        <v>-7.8327399999999995E-3</v>
      </c>
      <c r="BL66">
        <v>-2.2815299999999999E-3</v>
      </c>
      <c r="BM66">
        <v>5.0519600000000003E-3</v>
      </c>
      <c r="BN66">
        <v>4.1594199999999998E-2</v>
      </c>
      <c r="BO66">
        <v>1.1376499999999999E-2</v>
      </c>
      <c r="BP66">
        <v>-1.40229E-2</v>
      </c>
      <c r="BQ66">
        <v>-2.5539E-3</v>
      </c>
      <c r="BR66">
        <v>-9.9764799999999994E-3</v>
      </c>
      <c r="BS66">
        <v>2.84686E-2</v>
      </c>
    </row>
    <row r="67" spans="1:71" x14ac:dyDescent="0.45">
      <c r="A67" t="s">
        <v>135</v>
      </c>
      <c r="B67">
        <v>2.1391</v>
      </c>
      <c r="C67">
        <v>2.1391</v>
      </c>
      <c r="D67">
        <v>-7.1009000000000002</v>
      </c>
      <c r="E67">
        <v>1.7165999999999999</v>
      </c>
      <c r="F67">
        <v>123.18899999999999</v>
      </c>
      <c r="G67">
        <v>0</v>
      </c>
      <c r="H67">
        <v>0</v>
      </c>
      <c r="I67">
        <v>0.734487</v>
      </c>
      <c r="J67">
        <v>-4.1229399999999998</v>
      </c>
      <c r="K67">
        <v>0.32122499999999998</v>
      </c>
      <c r="L67">
        <v>-0.14132600000000001</v>
      </c>
      <c r="M67">
        <v>8.0620899999999995E-2</v>
      </c>
      <c r="N67">
        <v>-0.138625</v>
      </c>
      <c r="O67">
        <v>-0.23949699999999999</v>
      </c>
      <c r="P67">
        <v>0.10231700000000001</v>
      </c>
      <c r="Q67">
        <v>5.86297E-2</v>
      </c>
      <c r="R67">
        <v>-0.20873800000000001</v>
      </c>
      <c r="S67">
        <v>0.104521</v>
      </c>
      <c r="T67">
        <v>-0.26126500000000002</v>
      </c>
      <c r="U67">
        <v>7.6939099999999996E-2</v>
      </c>
      <c r="V67">
        <v>-9.0350700000000006E-2</v>
      </c>
      <c r="W67">
        <v>0.16003200000000001</v>
      </c>
      <c r="X67">
        <v>5.0123500000000001E-2</v>
      </c>
      <c r="Y67">
        <v>7.61627E-2</v>
      </c>
      <c r="Z67">
        <v>-8.8858599999999996E-2</v>
      </c>
      <c r="AA67">
        <v>-0.113035</v>
      </c>
      <c r="AB67">
        <v>2.1646599999999998E-2</v>
      </c>
      <c r="AC67">
        <v>6.0627899999999998E-2</v>
      </c>
      <c r="AD67">
        <v>-1.9488200000000001E-2</v>
      </c>
      <c r="AE67">
        <v>7.8920799999999999E-2</v>
      </c>
      <c r="AF67">
        <v>-0.214284</v>
      </c>
      <c r="AG67">
        <v>-1.8771699999999999E-2</v>
      </c>
      <c r="AH67">
        <v>-0.111569</v>
      </c>
      <c r="AI67">
        <v>5.8774899999999998E-2</v>
      </c>
      <c r="AJ67">
        <v>-5.1359799999999997E-2</v>
      </c>
      <c r="AK67">
        <v>0.189888</v>
      </c>
      <c r="AL67">
        <v>-3.4063700000000002E-2</v>
      </c>
      <c r="AM67">
        <v>8.0548000000000008E-3</v>
      </c>
      <c r="AN67">
        <v>-2.9303699999999998E-2</v>
      </c>
      <c r="AO67">
        <v>-1.5716E-3</v>
      </c>
      <c r="AP67">
        <v>3.4998300000000003E-2</v>
      </c>
      <c r="AQ67">
        <v>-7.6891200000000007E-2</v>
      </c>
      <c r="AR67">
        <v>3.9704799999999998E-2</v>
      </c>
      <c r="AS67">
        <v>0.102253</v>
      </c>
      <c r="AT67">
        <v>-3.5142E-2</v>
      </c>
      <c r="AU67">
        <v>8.8651499999999994E-2</v>
      </c>
      <c r="AV67">
        <v>-0.141484</v>
      </c>
      <c r="AW67">
        <v>3.9129900000000002E-2</v>
      </c>
      <c r="AX67">
        <v>2.6684699999999999E-2</v>
      </c>
      <c r="AY67">
        <v>5.3273800000000003E-2</v>
      </c>
      <c r="AZ67">
        <v>-5.0556400000000001E-2</v>
      </c>
      <c r="BA67">
        <v>3.1360600000000002E-2</v>
      </c>
      <c r="BB67">
        <v>-1.31066E-2</v>
      </c>
      <c r="BC67">
        <v>9.9766199999999999E-2</v>
      </c>
      <c r="BD67">
        <v>-2.9321999999999998E-3</v>
      </c>
      <c r="BE67">
        <v>4.1995600000000001E-2</v>
      </c>
      <c r="BF67">
        <v>-5.7169900000000003E-2</v>
      </c>
      <c r="BG67">
        <v>5.1068500000000003E-2</v>
      </c>
      <c r="BH67">
        <v>-1.44358E-2</v>
      </c>
      <c r="BI67">
        <v>6.4194799999999996E-2</v>
      </c>
      <c r="BJ67">
        <v>-1.6739799999999999E-2</v>
      </c>
      <c r="BK67">
        <v>-1.5356099999999999E-2</v>
      </c>
      <c r="BL67">
        <v>-4.4732699999999997E-3</v>
      </c>
      <c r="BM67">
        <v>9.9174799999999994E-3</v>
      </c>
      <c r="BN67">
        <v>8.1480300000000006E-2</v>
      </c>
      <c r="BO67">
        <v>2.2313800000000002E-2</v>
      </c>
      <c r="BP67">
        <v>-2.7512399999999999E-2</v>
      </c>
      <c r="BQ67">
        <v>-4.9883000000000002E-3</v>
      </c>
      <c r="BR67">
        <v>-1.9555199999999998E-2</v>
      </c>
      <c r="BS67">
        <v>5.5784500000000001E-2</v>
      </c>
    </row>
    <row r="68" spans="1:71" x14ac:dyDescent="0.45">
      <c r="A68" t="s">
        <v>136</v>
      </c>
      <c r="B68">
        <v>1.5</v>
      </c>
      <c r="C68">
        <v>2.0870500000000001</v>
      </c>
      <c r="D68">
        <v>-6.5937999999999999</v>
      </c>
      <c r="E68">
        <v>1.829</v>
      </c>
      <c r="F68">
        <v>131.72</v>
      </c>
      <c r="G68">
        <v>0</v>
      </c>
      <c r="H68">
        <v>0</v>
      </c>
      <c r="I68">
        <v>0.41725800000000002</v>
      </c>
      <c r="J68">
        <v>-1.8444100000000001</v>
      </c>
      <c r="K68">
        <v>4.7986099999999997E-2</v>
      </c>
      <c r="L68">
        <v>-9.2607699999999998E-3</v>
      </c>
      <c r="M68">
        <v>3.4394099999999997E-2</v>
      </c>
      <c r="N68">
        <v>-3.08825E-2</v>
      </c>
      <c r="O68">
        <v>-9.3119599999999997E-2</v>
      </c>
      <c r="P68">
        <v>5.3854799999999998E-3</v>
      </c>
      <c r="Q68">
        <v>-9.4209700000000007E-3</v>
      </c>
      <c r="R68">
        <v>-4.1921399999999998E-2</v>
      </c>
      <c r="S68">
        <v>6.24766E-2</v>
      </c>
      <c r="T68">
        <v>1.54953E-2</v>
      </c>
      <c r="U68">
        <v>1.37862E-2</v>
      </c>
      <c r="V68">
        <v>9.7716899999999995E-3</v>
      </c>
      <c r="W68">
        <v>-7.8976199999999993E-3</v>
      </c>
      <c r="X68">
        <v>9.9898799999999996E-3</v>
      </c>
      <c r="Y68">
        <v>1.08498E-2</v>
      </c>
      <c r="Z68">
        <v>-2.7605600000000001E-2</v>
      </c>
      <c r="AA68">
        <v>1.7706599999999999E-2</v>
      </c>
      <c r="AB68">
        <v>-9.9476300000000007E-4</v>
      </c>
      <c r="AC68">
        <v>-4.2886000000000001E-2</v>
      </c>
      <c r="AD68">
        <v>4.0758000000000003E-2</v>
      </c>
      <c r="AE68">
        <v>-3.1333800000000002E-2</v>
      </c>
      <c r="AF68">
        <v>6.02499E-3</v>
      </c>
      <c r="AG68">
        <v>-1.3314400000000001E-2</v>
      </c>
      <c r="AH68">
        <v>1.6019100000000001E-2</v>
      </c>
      <c r="AI68">
        <v>-2.0146600000000001E-2</v>
      </c>
      <c r="AJ68">
        <v>4.94466E-3</v>
      </c>
      <c r="AK68">
        <v>-2.3329599999999999E-2</v>
      </c>
      <c r="AL68">
        <v>-1.1202999999999999E-2</v>
      </c>
      <c r="AM68">
        <v>-5.48154E-3</v>
      </c>
      <c r="AN68">
        <v>8.3617799999999992E-3</v>
      </c>
      <c r="AO68">
        <v>-8.9723500000000005E-3</v>
      </c>
      <c r="AP68">
        <v>2.24484E-4</v>
      </c>
      <c r="AQ68">
        <v>-1.51239E-3</v>
      </c>
      <c r="AR68">
        <v>-5.20215E-3</v>
      </c>
      <c r="AS68">
        <v>1.57384E-2</v>
      </c>
      <c r="AT68">
        <v>-1.2583E-2</v>
      </c>
      <c r="AU68">
        <v>1.8951899999999999E-3</v>
      </c>
      <c r="AV68">
        <v>-1.5458299999999999E-4</v>
      </c>
      <c r="AW68">
        <v>-2.3803000000000001E-3</v>
      </c>
      <c r="AX68">
        <v>1.5777699999999999E-2</v>
      </c>
      <c r="AY68" s="1">
        <v>-7.4768E-5</v>
      </c>
      <c r="AZ68">
        <v>-2.59743E-3</v>
      </c>
      <c r="BA68">
        <v>3.8847700000000001E-3</v>
      </c>
      <c r="BB68">
        <v>-1.87429E-3</v>
      </c>
      <c r="BC68">
        <v>4.5586000000000003E-3</v>
      </c>
      <c r="BD68">
        <v>1.72803E-3</v>
      </c>
      <c r="BE68">
        <v>6.7436299999999998E-4</v>
      </c>
      <c r="BF68">
        <v>-6.7476600000000004E-4</v>
      </c>
      <c r="BG68">
        <v>8.4232899999999995E-4</v>
      </c>
      <c r="BH68">
        <v>-2.03016E-3</v>
      </c>
      <c r="BI68">
        <v>1.5135000000000001E-3</v>
      </c>
      <c r="BJ68">
        <v>4.3180600000000002E-4</v>
      </c>
      <c r="BK68">
        <v>-4.3961E-4</v>
      </c>
      <c r="BL68">
        <v>1.2993099999999999E-3</v>
      </c>
      <c r="BM68">
        <v>-1.7707599999999999E-3</v>
      </c>
      <c r="BN68">
        <v>8.6404099999999996E-4</v>
      </c>
      <c r="BO68">
        <v>4.06699E-4</v>
      </c>
      <c r="BP68">
        <v>-3.2777300000000001E-4</v>
      </c>
      <c r="BQ68">
        <v>8.0404700000000001E-4</v>
      </c>
      <c r="BR68">
        <v>-2.3108400000000002E-3</v>
      </c>
      <c r="BS68">
        <v>2.3853300000000002E-3</v>
      </c>
    </row>
    <row r="69" spans="1:71" x14ac:dyDescent="0.45">
      <c r="A69" t="s">
        <v>137</v>
      </c>
      <c r="B69">
        <v>2</v>
      </c>
      <c r="C69">
        <v>2.0870500000000001</v>
      </c>
      <c r="D69">
        <v>-6.5427</v>
      </c>
      <c r="E69">
        <v>1.2436</v>
      </c>
      <c r="F69">
        <v>130.923</v>
      </c>
      <c r="G69">
        <v>0</v>
      </c>
      <c r="H69">
        <v>0</v>
      </c>
      <c r="I69">
        <v>0.50258400000000003</v>
      </c>
      <c r="J69">
        <v>-3.4184199999999998</v>
      </c>
      <c r="K69">
        <v>7.2006600000000004E-2</v>
      </c>
      <c r="L69">
        <v>-5.8312299999999997E-2</v>
      </c>
      <c r="M69">
        <v>-0.125666</v>
      </c>
      <c r="N69">
        <v>-0.12603400000000001</v>
      </c>
      <c r="O69">
        <v>-0.221604</v>
      </c>
      <c r="P69">
        <v>5.4210099999999997E-2</v>
      </c>
      <c r="Q69">
        <v>-0.137654</v>
      </c>
      <c r="R69">
        <v>-0.123844</v>
      </c>
      <c r="S69">
        <v>-3.1333200000000002E-3</v>
      </c>
      <c r="T69">
        <v>2.4007199999999999E-2</v>
      </c>
      <c r="U69">
        <v>4.4482300000000002E-2</v>
      </c>
      <c r="V69">
        <v>-6.06914E-2</v>
      </c>
      <c r="W69">
        <v>-4.22149E-2</v>
      </c>
      <c r="X69">
        <v>-1.49497E-2</v>
      </c>
      <c r="Y69">
        <v>-1.6693999999999999E-3</v>
      </c>
      <c r="Z69">
        <v>-3.58648E-3</v>
      </c>
      <c r="AA69">
        <v>-3.5385899999999998E-2</v>
      </c>
      <c r="AB69">
        <v>5.7492399999999999E-2</v>
      </c>
      <c r="AC69">
        <v>-2.6990799999999999E-2</v>
      </c>
      <c r="AD69">
        <v>-4.5648399999999999E-2</v>
      </c>
      <c r="AE69">
        <v>-3.4040300000000003E-2</v>
      </c>
      <c r="AF69">
        <v>-3.3062899999999999E-2</v>
      </c>
      <c r="AG69">
        <v>-6.5542999999999999E-3</v>
      </c>
      <c r="AH69">
        <v>-1.5400499999999999E-2</v>
      </c>
      <c r="AI69">
        <v>5.1559000000000001E-2</v>
      </c>
      <c r="AJ69">
        <v>-6.0717699999999999E-2</v>
      </c>
      <c r="AK69">
        <v>6.2831300000000007E-2</v>
      </c>
      <c r="AL69">
        <v>6.1793400000000002E-3</v>
      </c>
      <c r="AM69">
        <v>-5.9155500000000003E-3</v>
      </c>
      <c r="AN69">
        <v>2.74522E-2</v>
      </c>
      <c r="AO69">
        <v>-2.33142E-2</v>
      </c>
      <c r="AP69">
        <v>3.5613600000000002E-2</v>
      </c>
      <c r="AQ69">
        <v>-4.9086600000000001E-2</v>
      </c>
      <c r="AR69">
        <v>4.8427600000000001E-2</v>
      </c>
      <c r="AS69">
        <v>2.03418E-2</v>
      </c>
      <c r="AT69">
        <v>-5.8905100000000002E-2</v>
      </c>
      <c r="AU69">
        <v>5.0349100000000001E-2</v>
      </c>
      <c r="AV69">
        <v>-2.6956500000000001E-2</v>
      </c>
      <c r="AW69">
        <v>3.8396899999999998E-2</v>
      </c>
      <c r="AX69">
        <v>-2.1023E-2</v>
      </c>
      <c r="AY69">
        <v>-9.81469E-4</v>
      </c>
      <c r="AZ69">
        <v>-3.4613999999999999E-2</v>
      </c>
      <c r="BA69">
        <v>5.1775700000000001E-2</v>
      </c>
      <c r="BB69">
        <v>-2.4976999999999999E-2</v>
      </c>
      <c r="BC69">
        <v>6.07614E-2</v>
      </c>
      <c r="BD69">
        <v>2.2997199999999999E-2</v>
      </c>
      <c r="BE69">
        <v>9.0050600000000005E-3</v>
      </c>
      <c r="BF69">
        <v>-9.0091700000000004E-3</v>
      </c>
      <c r="BG69">
        <v>1.1219399999999999E-2</v>
      </c>
      <c r="BH69">
        <v>-2.7037800000000001E-2</v>
      </c>
      <c r="BI69">
        <v>2.6872099999999999E-2</v>
      </c>
      <c r="BJ69">
        <v>7.6696999999999998E-3</v>
      </c>
      <c r="BK69">
        <v>-7.7969500000000004E-3</v>
      </c>
      <c r="BL69">
        <v>2.3060400000000002E-2</v>
      </c>
      <c r="BM69">
        <v>-3.14078E-2</v>
      </c>
      <c r="BN69">
        <v>1.52561E-2</v>
      </c>
      <c r="BO69">
        <v>7.3473200000000001E-3</v>
      </c>
      <c r="BP69">
        <v>-5.8581600000000003E-3</v>
      </c>
      <c r="BQ69">
        <v>1.42763E-2</v>
      </c>
      <c r="BR69">
        <v>-4.1031999999999999E-2</v>
      </c>
      <c r="BS69">
        <v>4.2361700000000002E-2</v>
      </c>
    </row>
    <row r="70" spans="1:71" x14ac:dyDescent="0.45">
      <c r="A70" t="s">
        <v>138</v>
      </c>
      <c r="B70">
        <v>2.0870500000000001</v>
      </c>
      <c r="C70">
        <v>2.0870500000000001</v>
      </c>
      <c r="D70">
        <v>-6.6117999999999997</v>
      </c>
      <c r="E70">
        <v>1.0564</v>
      </c>
      <c r="F70">
        <v>128.178</v>
      </c>
      <c r="G70">
        <v>0</v>
      </c>
      <c r="H70">
        <v>0</v>
      </c>
      <c r="I70">
        <v>0.45637699999999998</v>
      </c>
      <c r="J70">
        <v>-3.8247499999999999</v>
      </c>
      <c r="K70">
        <v>0.110788</v>
      </c>
      <c r="L70">
        <v>-0.17071800000000001</v>
      </c>
      <c r="M70">
        <v>-4.6406099999999999E-2</v>
      </c>
      <c r="N70">
        <v>-0.119445</v>
      </c>
      <c r="O70">
        <v>-0.246671</v>
      </c>
      <c r="P70">
        <v>0.18120900000000001</v>
      </c>
      <c r="Q70">
        <v>-0.20769699999999999</v>
      </c>
      <c r="R70">
        <v>-0.208949</v>
      </c>
      <c r="S70">
        <v>3.43995E-2</v>
      </c>
      <c r="T70">
        <v>-2.67931E-2</v>
      </c>
      <c r="U70">
        <v>0.15617600000000001</v>
      </c>
      <c r="V70">
        <v>-0.151227</v>
      </c>
      <c r="W70">
        <v>6.8237800000000001E-2</v>
      </c>
      <c r="X70">
        <v>1.3656099999999999E-2</v>
      </c>
      <c r="Y70">
        <v>4.18988E-3</v>
      </c>
      <c r="Z70">
        <v>5.73114E-3</v>
      </c>
      <c r="AA70">
        <v>-0.101785</v>
      </c>
      <c r="AB70">
        <v>0.151947</v>
      </c>
      <c r="AC70">
        <v>-6.2025700000000003E-2</v>
      </c>
      <c r="AD70">
        <v>-9.0452500000000005E-2</v>
      </c>
      <c r="AE70">
        <v>1.26552E-2</v>
      </c>
      <c r="AF70">
        <v>-7.5797799999999999E-2</v>
      </c>
      <c r="AG70">
        <v>4.7315599999999999E-2</v>
      </c>
      <c r="AH70">
        <v>-5.7856299999999999E-2</v>
      </c>
      <c r="AI70">
        <v>0.124989</v>
      </c>
      <c r="AJ70">
        <v>-0.108612</v>
      </c>
      <c r="AK70">
        <v>0.14982500000000001</v>
      </c>
      <c r="AL70">
        <v>3.2972099999999997E-2</v>
      </c>
      <c r="AM70">
        <v>1.6888199999999999E-3</v>
      </c>
      <c r="AN70">
        <v>2.7327899999999999E-2</v>
      </c>
      <c r="AO70">
        <v>-1.9387000000000001E-2</v>
      </c>
      <c r="AP70">
        <v>5.9619499999999999E-2</v>
      </c>
      <c r="AQ70">
        <v>-7.8715800000000002E-2</v>
      </c>
      <c r="AR70">
        <v>9.6784899999999993E-2</v>
      </c>
      <c r="AS70">
        <v>-1.04776E-2</v>
      </c>
      <c r="AT70">
        <v>-6.3856399999999994E-2</v>
      </c>
      <c r="AU70">
        <v>7.9955399999999996E-2</v>
      </c>
      <c r="AV70">
        <v>-4.5197599999999997E-2</v>
      </c>
      <c r="AW70">
        <v>7.1744299999999997E-2</v>
      </c>
      <c r="AX70">
        <v>-8.0614900000000003E-2</v>
      </c>
      <c r="AY70">
        <v>-1.4382500000000001E-3</v>
      </c>
      <c r="AZ70">
        <v>-5.0792200000000003E-2</v>
      </c>
      <c r="BA70">
        <v>7.5974899999999998E-2</v>
      </c>
      <c r="BB70">
        <v>-3.6659600000000001E-2</v>
      </c>
      <c r="BC70">
        <v>8.9160100000000006E-2</v>
      </c>
      <c r="BD70">
        <v>3.3739600000000002E-2</v>
      </c>
      <c r="BE70">
        <v>1.3217100000000001E-2</v>
      </c>
      <c r="BF70">
        <v>-1.32204E-2</v>
      </c>
      <c r="BG70">
        <v>1.64627E-2</v>
      </c>
      <c r="BH70">
        <v>-3.9669000000000003E-2</v>
      </c>
      <c r="BI70">
        <v>4.1144600000000003E-2</v>
      </c>
      <c r="BJ70">
        <v>1.17424E-2</v>
      </c>
      <c r="BK70">
        <v>-1.1935100000000001E-2</v>
      </c>
      <c r="BL70">
        <v>3.5303500000000002E-2</v>
      </c>
      <c r="BM70">
        <v>-4.80902E-2</v>
      </c>
      <c r="BN70">
        <v>2.3356200000000001E-2</v>
      </c>
      <c r="BO70">
        <v>1.1260600000000001E-2</v>
      </c>
      <c r="BP70">
        <v>-8.9651799999999997E-3</v>
      </c>
      <c r="BQ70">
        <v>2.1857499999999998E-2</v>
      </c>
      <c r="BR70">
        <v>-6.2823900000000002E-2</v>
      </c>
      <c r="BS70">
        <v>6.4864900000000003E-2</v>
      </c>
    </row>
    <row r="71" spans="1:71" x14ac:dyDescent="0.45">
      <c r="A71" t="s">
        <v>139</v>
      </c>
      <c r="B71">
        <v>1.5</v>
      </c>
      <c r="C71">
        <v>2.0649899999999999</v>
      </c>
      <c r="D71">
        <v>-6.5964999999999998</v>
      </c>
      <c r="E71">
        <v>1.5533999999999999</v>
      </c>
      <c r="F71">
        <v>127.66800000000001</v>
      </c>
      <c r="G71">
        <v>0</v>
      </c>
      <c r="H71">
        <v>0</v>
      </c>
      <c r="I71">
        <v>0.34509800000000002</v>
      </c>
      <c r="J71">
        <v>-1.8900300000000001</v>
      </c>
      <c r="K71">
        <v>9.0305499999999997E-2</v>
      </c>
      <c r="L71">
        <v>4.8902399999999999E-2</v>
      </c>
      <c r="M71">
        <v>3.3095600000000003E-2</v>
      </c>
      <c r="N71">
        <v>-4.9407199999999998E-2</v>
      </c>
      <c r="O71">
        <v>-8.5722300000000001E-2</v>
      </c>
      <c r="P71">
        <v>1.1630100000000001E-2</v>
      </c>
      <c r="Q71">
        <v>6.1926500000000001E-3</v>
      </c>
      <c r="R71">
        <v>-1.0082900000000001E-2</v>
      </c>
      <c r="S71">
        <v>3.1333399999999997E-2</v>
      </c>
      <c r="T71">
        <v>2.5869099999999999E-2</v>
      </c>
      <c r="U71">
        <v>-7.7098599999999998E-3</v>
      </c>
      <c r="V71">
        <v>-1.8178199999999999E-2</v>
      </c>
      <c r="W71">
        <v>1.28959E-3</v>
      </c>
      <c r="X71">
        <v>-8.3889600000000009E-3</v>
      </c>
      <c r="Y71">
        <v>1.1197199999999999E-2</v>
      </c>
      <c r="Z71">
        <v>-3.5081899999999999E-2</v>
      </c>
      <c r="AA71">
        <v>3.4636100000000002E-3</v>
      </c>
      <c r="AB71">
        <v>-1.16601E-2</v>
      </c>
      <c r="AC71">
        <v>-1.9997399999999999E-2</v>
      </c>
      <c r="AD71">
        <v>2.4413199999999999E-2</v>
      </c>
      <c r="AE71">
        <v>3.75508E-3</v>
      </c>
      <c r="AF71">
        <v>-4.6759899999999997E-3</v>
      </c>
      <c r="AG71">
        <v>-2.1512199999999999E-2</v>
      </c>
      <c r="AH71">
        <v>1.4204899999999999E-2</v>
      </c>
      <c r="AI71">
        <v>-2.0252999999999998E-3</v>
      </c>
      <c r="AJ71">
        <v>5.1840499999999999E-3</v>
      </c>
      <c r="AK71">
        <v>-2.5800900000000002E-2</v>
      </c>
      <c r="AL71">
        <v>2.1123399999999999E-3</v>
      </c>
      <c r="AM71">
        <v>-4.5478300000000001E-3</v>
      </c>
      <c r="AN71">
        <v>9.1169800000000002E-3</v>
      </c>
      <c r="AO71">
        <v>-1.28342E-2</v>
      </c>
      <c r="AP71">
        <v>-1.6291299999999999E-3</v>
      </c>
      <c r="AQ71">
        <v>5.3586900000000002E-3</v>
      </c>
      <c r="AR71">
        <v>3.2474000000000001E-3</v>
      </c>
      <c r="AS71">
        <v>4.1743600000000002E-3</v>
      </c>
      <c r="AT71">
        <v>-1.0259300000000001E-2</v>
      </c>
      <c r="AU71">
        <v>-9.0836100000000006E-3</v>
      </c>
      <c r="AV71">
        <v>6.1880199999999998E-3</v>
      </c>
      <c r="AW71">
        <v>1.4029299999999999E-3</v>
      </c>
      <c r="AX71">
        <v>1.50498E-2</v>
      </c>
      <c r="AY71" s="1">
        <v>-9.2457699999999994E-5</v>
      </c>
      <c r="AZ71">
        <v>-2.3129499999999998E-3</v>
      </c>
      <c r="BA71">
        <v>8.2537300000000001E-4</v>
      </c>
      <c r="BB71">
        <v>-9.7024000000000003E-4</v>
      </c>
      <c r="BC71">
        <v>4.5995799999999998E-3</v>
      </c>
      <c r="BD71" s="1">
        <v>1.3190800000000001E-5</v>
      </c>
      <c r="BE71">
        <v>3.6568100000000002E-4</v>
      </c>
      <c r="BF71">
        <v>-6.5218299999999997E-4</v>
      </c>
      <c r="BG71">
        <v>1.37634E-3</v>
      </c>
      <c r="BH71">
        <v>9.8108799999999997E-4</v>
      </c>
      <c r="BI71">
        <v>4.9147800000000005E-4</v>
      </c>
      <c r="BJ71">
        <v>6.5324700000000003E-4</v>
      </c>
      <c r="BK71">
        <v>-1.15442E-3</v>
      </c>
      <c r="BL71">
        <v>-1.4470999999999999E-4</v>
      </c>
      <c r="BM71">
        <v>-2.1549300000000001E-4</v>
      </c>
      <c r="BN71">
        <v>8.2742099999999995E-4</v>
      </c>
      <c r="BO71">
        <v>1.4960399999999999E-3</v>
      </c>
      <c r="BP71">
        <v>-1.35136E-3</v>
      </c>
      <c r="BQ71">
        <v>3.2800599999999999E-4</v>
      </c>
      <c r="BR71">
        <v>-1.3278400000000001E-3</v>
      </c>
      <c r="BS71">
        <v>9.9883299999999997E-4</v>
      </c>
    </row>
    <row r="72" spans="1:71" x14ac:dyDescent="0.45">
      <c r="A72" t="s">
        <v>140</v>
      </c>
      <c r="B72">
        <v>2</v>
      </c>
      <c r="C72">
        <v>2.0649899999999999</v>
      </c>
      <c r="D72">
        <v>-6.6921999999999997</v>
      </c>
      <c r="E72">
        <v>1.3088</v>
      </c>
      <c r="F72">
        <v>125.86499999999999</v>
      </c>
      <c r="G72">
        <v>0</v>
      </c>
      <c r="H72">
        <v>0</v>
      </c>
      <c r="I72">
        <v>0.50739199999999995</v>
      </c>
      <c r="J72">
        <v>-3.4858899999999999</v>
      </c>
      <c r="K72">
        <v>0.16750499999999999</v>
      </c>
      <c r="L72">
        <v>-1.08215E-2</v>
      </c>
      <c r="M72">
        <v>-0.134794</v>
      </c>
      <c r="N72">
        <v>-0.108568</v>
      </c>
      <c r="O72">
        <v>-0.216781</v>
      </c>
      <c r="P72">
        <v>4.2509699999999997E-2</v>
      </c>
      <c r="Q72">
        <v>-5.5795699999999997E-2</v>
      </c>
      <c r="R72">
        <v>-0.114992</v>
      </c>
      <c r="S72">
        <v>3.1468199999999998E-3</v>
      </c>
      <c r="T72">
        <v>1.2773700000000001E-2</v>
      </c>
      <c r="U72">
        <v>1.5800700000000001E-2</v>
      </c>
      <c r="V72">
        <v>-6.9664799999999999E-2</v>
      </c>
      <c r="W72">
        <v>-5.50468E-2</v>
      </c>
      <c r="X72">
        <v>1.41058E-2</v>
      </c>
      <c r="Y72">
        <v>-1.426E-2</v>
      </c>
      <c r="Z72">
        <v>-1.5275E-2</v>
      </c>
      <c r="AA72">
        <v>-1.11162E-2</v>
      </c>
      <c r="AB72">
        <v>2.01718E-2</v>
      </c>
      <c r="AC72">
        <v>-8.1967199999999994E-3</v>
      </c>
      <c r="AD72">
        <v>-6.3516000000000003E-2</v>
      </c>
      <c r="AE72">
        <v>-1.35412E-2</v>
      </c>
      <c r="AF72">
        <v>-6.4892099999999994E-2</v>
      </c>
      <c r="AG72">
        <v>-1.0678099999999999E-2</v>
      </c>
      <c r="AH72">
        <v>-1.4092199999999999E-2</v>
      </c>
      <c r="AI72">
        <v>2.7828200000000001E-2</v>
      </c>
      <c r="AJ72">
        <v>-1.17196E-2</v>
      </c>
      <c r="AK72">
        <v>4.6386200000000002E-2</v>
      </c>
      <c r="AL72">
        <v>1.6519300000000001E-2</v>
      </c>
      <c r="AM72">
        <v>-1.4976E-2</v>
      </c>
      <c r="AN72">
        <v>3.43199E-2</v>
      </c>
      <c r="AO72">
        <v>-2.4427999999999998E-2</v>
      </c>
      <c r="AP72">
        <v>3.4212899999999997E-2</v>
      </c>
      <c r="AQ72">
        <v>-3.5701700000000003E-2</v>
      </c>
      <c r="AR72">
        <v>2.12829E-2</v>
      </c>
      <c r="AS72">
        <v>2.49587E-2</v>
      </c>
      <c r="AT72">
        <v>-3.8561900000000003E-2</v>
      </c>
      <c r="AU72">
        <v>2.4813600000000002E-2</v>
      </c>
      <c r="AV72">
        <v>-4.2599199999999997E-2</v>
      </c>
      <c r="AW72">
        <v>3.93692E-2</v>
      </c>
      <c r="AX72">
        <v>4.7691499999999998E-2</v>
      </c>
      <c r="AY72">
        <v>-1.2637499999999999E-3</v>
      </c>
      <c r="AZ72">
        <v>-3.07832E-2</v>
      </c>
      <c r="BA72">
        <v>1.09864E-2</v>
      </c>
      <c r="BB72">
        <v>-1.28909E-2</v>
      </c>
      <c r="BC72">
        <v>6.1215400000000003E-2</v>
      </c>
      <c r="BD72">
        <v>1.4599900000000001E-4</v>
      </c>
      <c r="BE72">
        <v>4.8932400000000001E-3</v>
      </c>
      <c r="BF72">
        <v>-8.6822600000000007E-3</v>
      </c>
      <c r="BG72">
        <v>1.8325999999999999E-2</v>
      </c>
      <c r="BH72">
        <v>1.30639E-2</v>
      </c>
      <c r="BI72">
        <v>8.7235000000000004E-3</v>
      </c>
      <c r="BJ72">
        <v>1.15929E-2</v>
      </c>
      <c r="BK72">
        <v>-2.0489299999999998E-2</v>
      </c>
      <c r="BL72">
        <v>-2.5505200000000001E-3</v>
      </c>
      <c r="BM72">
        <v>-3.8707400000000001E-3</v>
      </c>
      <c r="BN72">
        <v>1.474E-2</v>
      </c>
      <c r="BO72">
        <v>2.6574299999999999E-2</v>
      </c>
      <c r="BP72">
        <v>-2.3952399999999999E-2</v>
      </c>
      <c r="BQ72">
        <v>5.8190899999999999E-3</v>
      </c>
      <c r="BR72">
        <v>-2.35683E-2</v>
      </c>
      <c r="BS72">
        <v>1.77316E-2</v>
      </c>
    </row>
    <row r="73" spans="1:71" x14ac:dyDescent="0.45">
      <c r="A73" t="s">
        <v>141</v>
      </c>
      <c r="B73">
        <v>2.0649899999999999</v>
      </c>
      <c r="C73">
        <v>2.0649899999999999</v>
      </c>
      <c r="D73">
        <v>-6.8019999999999996</v>
      </c>
      <c r="E73">
        <v>1.3157000000000001</v>
      </c>
      <c r="F73">
        <v>124.30200000000001</v>
      </c>
      <c r="G73">
        <v>0</v>
      </c>
      <c r="H73">
        <v>0</v>
      </c>
      <c r="I73">
        <v>0.53315100000000004</v>
      </c>
      <c r="J73">
        <v>-3.78159</v>
      </c>
      <c r="K73">
        <v>0.208895</v>
      </c>
      <c r="L73">
        <v>-5.2055799999999999E-2</v>
      </c>
      <c r="M73">
        <v>-9.9957500000000005E-2</v>
      </c>
      <c r="N73">
        <v>-0.106014</v>
      </c>
      <c r="O73">
        <v>-0.24770800000000001</v>
      </c>
      <c r="P73">
        <v>6.8455600000000005E-2</v>
      </c>
      <c r="Q73">
        <v>-5.4736E-2</v>
      </c>
      <c r="R73">
        <v>-0.16983400000000001</v>
      </c>
      <c r="S73">
        <v>3.7918599999999997E-2</v>
      </c>
      <c r="T73">
        <v>-6.3566999999999999E-2</v>
      </c>
      <c r="U73">
        <v>4.2057600000000001E-2</v>
      </c>
      <c r="V73">
        <v>-9.8095100000000005E-2</v>
      </c>
      <c r="W73">
        <v>8.0069300000000006E-3</v>
      </c>
      <c r="X73">
        <v>2.55325E-2</v>
      </c>
      <c r="Y73">
        <v>-2.0961299999999999E-2</v>
      </c>
      <c r="Z73">
        <v>-6.2571299999999996E-3</v>
      </c>
      <c r="AA73">
        <v>-5.5272799999999997E-2</v>
      </c>
      <c r="AB73">
        <v>3.5568700000000002E-2</v>
      </c>
      <c r="AC73">
        <v>2.30087E-3</v>
      </c>
      <c r="AD73">
        <v>-8.7683499999999998E-2</v>
      </c>
      <c r="AE73">
        <v>2.4196499999999999E-2</v>
      </c>
      <c r="AF73">
        <v>-0.128053</v>
      </c>
      <c r="AG73">
        <v>1.7519900000000001E-2</v>
      </c>
      <c r="AH73">
        <v>-4.0386499999999999E-2</v>
      </c>
      <c r="AI73">
        <v>4.2942399999999999E-2</v>
      </c>
      <c r="AJ73">
        <v>-2.42028E-2</v>
      </c>
      <c r="AK73">
        <v>0.103267</v>
      </c>
      <c r="AL73">
        <v>2.0768399999999999E-2</v>
      </c>
      <c r="AM73">
        <v>-1.5115099999999999E-2</v>
      </c>
      <c r="AN73">
        <v>3.6517000000000001E-2</v>
      </c>
      <c r="AO73">
        <v>-1.70154E-2</v>
      </c>
      <c r="AP73">
        <v>5.4027499999999999E-2</v>
      </c>
      <c r="AQ73">
        <v>-6.3498700000000005E-2</v>
      </c>
      <c r="AR73">
        <v>2.5321900000000001E-2</v>
      </c>
      <c r="AS73">
        <v>2.8948399999999999E-2</v>
      </c>
      <c r="AT73">
        <v>-3.7305699999999997E-2</v>
      </c>
      <c r="AU73">
        <v>5.4621700000000002E-2</v>
      </c>
      <c r="AV73">
        <v>-7.5351299999999996E-2</v>
      </c>
      <c r="AW73">
        <v>5.5790899999999997E-2</v>
      </c>
      <c r="AX73">
        <v>4.15863E-2</v>
      </c>
      <c r="AY73">
        <v>-1.67812E-3</v>
      </c>
      <c r="AZ73">
        <v>-4.1051799999999999E-2</v>
      </c>
      <c r="BA73">
        <v>1.4654199999999999E-2</v>
      </c>
      <c r="BB73">
        <v>-1.7193699999999999E-2</v>
      </c>
      <c r="BC73">
        <v>8.1633700000000003E-2</v>
      </c>
      <c r="BD73">
        <v>1.95601E-4</v>
      </c>
      <c r="BE73">
        <v>6.5253300000000002E-3</v>
      </c>
      <c r="BF73">
        <v>-1.15762E-2</v>
      </c>
      <c r="BG73">
        <v>2.44365E-2</v>
      </c>
      <c r="BH73">
        <v>1.7419400000000002E-2</v>
      </c>
      <c r="BI73">
        <v>1.2005699999999999E-2</v>
      </c>
      <c r="BJ73">
        <v>1.5961400000000001E-2</v>
      </c>
      <c r="BK73">
        <v>-2.8206800000000001E-2</v>
      </c>
      <c r="BL73">
        <v>-3.5128999999999998E-3</v>
      </c>
      <c r="BM73">
        <v>-5.32863E-3</v>
      </c>
      <c r="BN73">
        <v>2.0290800000000001E-2</v>
      </c>
      <c r="BO73">
        <v>3.6589299999999998E-2</v>
      </c>
      <c r="BP73">
        <v>-3.2978500000000001E-2</v>
      </c>
      <c r="BQ73">
        <v>8.0189200000000006E-3</v>
      </c>
      <c r="BR73">
        <v>-3.2452099999999998E-2</v>
      </c>
      <c r="BS73">
        <v>2.4413600000000001E-2</v>
      </c>
    </row>
    <row r="74" spans="1:71" x14ac:dyDescent="0.45">
      <c r="A74" t="s">
        <v>142</v>
      </c>
      <c r="B74">
        <v>1.5</v>
      </c>
      <c r="C74">
        <v>2.1358100000000002</v>
      </c>
      <c r="D74">
        <v>-6.0217999999999998</v>
      </c>
      <c r="E74">
        <v>1.8139000000000001</v>
      </c>
      <c r="F74">
        <v>55.630699999999997</v>
      </c>
      <c r="G74">
        <v>0</v>
      </c>
      <c r="H74">
        <v>0</v>
      </c>
      <c r="I74">
        <v>-0.38819799999999999</v>
      </c>
      <c r="J74">
        <v>-1.6611</v>
      </c>
      <c r="K74">
        <v>0.15104999999999999</v>
      </c>
      <c r="L74">
        <v>3.45098E-2</v>
      </c>
      <c r="M74">
        <v>5.1422099999999998E-2</v>
      </c>
      <c r="N74">
        <v>0.108099</v>
      </c>
      <c r="O74">
        <v>1.9612299999999999E-2</v>
      </c>
      <c r="P74">
        <v>-2.7176499999999999E-2</v>
      </c>
      <c r="Q74">
        <v>3.6963900000000001E-2</v>
      </c>
      <c r="R74">
        <v>-5.8910799999999999E-3</v>
      </c>
      <c r="S74">
        <v>-2.3344299999999998E-2</v>
      </c>
      <c r="T74">
        <v>4.7016000000000002E-2</v>
      </c>
      <c r="U74">
        <v>2.19705E-2</v>
      </c>
      <c r="V74">
        <v>-1.30746E-2</v>
      </c>
      <c r="W74">
        <v>2.3031900000000001E-2</v>
      </c>
      <c r="X74">
        <v>5.6599500000000004E-3</v>
      </c>
      <c r="Y74">
        <v>1.00327E-2</v>
      </c>
      <c r="Z74">
        <v>-5.7487800000000002E-3</v>
      </c>
      <c r="AA74">
        <v>9.2635100000000008E-3</v>
      </c>
      <c r="AB74">
        <v>5.5267299999999997E-3</v>
      </c>
      <c r="AC74">
        <v>1.7186300000000001E-3</v>
      </c>
      <c r="AD74">
        <v>8.2628000000000007E-3</v>
      </c>
      <c r="AE74">
        <v>6.8710200000000003E-3</v>
      </c>
      <c r="AF74">
        <v>-9.0712399999999995E-3</v>
      </c>
      <c r="AG74">
        <v>2.3357699999999999E-2</v>
      </c>
      <c r="AH74">
        <v>3.7346100000000002E-3</v>
      </c>
      <c r="AI74">
        <v>-8.6338500000000002E-3</v>
      </c>
      <c r="AJ74">
        <v>6.7624599999999997E-3</v>
      </c>
      <c r="AK74">
        <v>-2.77215E-2</v>
      </c>
      <c r="AL74">
        <v>-6.2781199999999999E-3</v>
      </c>
      <c r="AM74">
        <v>-9.6146000000000003E-4</v>
      </c>
      <c r="AN74">
        <v>-2.9602600000000001E-3</v>
      </c>
      <c r="AO74">
        <v>-4.5007500000000004E-3</v>
      </c>
      <c r="AP74">
        <v>7.5899499999999998E-3</v>
      </c>
      <c r="AQ74">
        <v>-4.8148799999999997E-3</v>
      </c>
      <c r="AR74">
        <v>-3.3602800000000002E-3</v>
      </c>
      <c r="AS74">
        <v>-1.50902E-3</v>
      </c>
      <c r="AT74">
        <v>-5.5487799999999997E-3</v>
      </c>
      <c r="AU74">
        <v>-2.36359E-3</v>
      </c>
      <c r="AV74">
        <v>1.0988199999999999E-3</v>
      </c>
      <c r="AW74">
        <v>-8.2079200000000005E-3</v>
      </c>
      <c r="AX74">
        <v>4.9903100000000004E-3</v>
      </c>
      <c r="AY74">
        <v>1.21401E-3</v>
      </c>
      <c r="AZ74">
        <v>-1.8886200000000001E-4</v>
      </c>
      <c r="BA74">
        <v>8.1558300000000004E-4</v>
      </c>
      <c r="BB74">
        <v>-9.0555300000000002E-4</v>
      </c>
      <c r="BC74">
        <v>3.7283300000000002E-3</v>
      </c>
      <c r="BD74">
        <v>6.2872999999999998E-4</v>
      </c>
      <c r="BE74" s="1">
        <v>-1.89515E-5</v>
      </c>
      <c r="BF74">
        <v>3.8445999999999999E-4</v>
      </c>
      <c r="BG74">
        <v>4.9747799999999998E-4</v>
      </c>
      <c r="BH74">
        <v>-2.01034E-4</v>
      </c>
      <c r="BI74">
        <v>-1.17126E-4</v>
      </c>
      <c r="BJ74">
        <v>-8.7930599999999995E-4</v>
      </c>
      <c r="BK74">
        <v>5.3399100000000004E-4</v>
      </c>
      <c r="BL74">
        <v>4.0074099999999998E-4</v>
      </c>
      <c r="BM74">
        <v>1.1991E-4</v>
      </c>
      <c r="BN74">
        <v>5.9910699999999998E-4</v>
      </c>
      <c r="BO74">
        <v>1.75768E-4</v>
      </c>
      <c r="BP74">
        <v>-1.4609700000000001E-4</v>
      </c>
      <c r="BQ74">
        <v>9.24405E-4</v>
      </c>
      <c r="BR74">
        <v>-6.5978E-4</v>
      </c>
      <c r="BS74">
        <v>1.4235999999999999E-3</v>
      </c>
    </row>
    <row r="75" spans="1:71" x14ac:dyDescent="0.45">
      <c r="A75" t="s">
        <v>143</v>
      </c>
      <c r="B75">
        <v>2</v>
      </c>
      <c r="C75">
        <v>2.1358100000000002</v>
      </c>
      <c r="D75">
        <v>-6.0103</v>
      </c>
      <c r="E75">
        <v>1.3792</v>
      </c>
      <c r="F75">
        <v>52.631100000000004</v>
      </c>
      <c r="G75">
        <v>0</v>
      </c>
      <c r="H75">
        <v>0</v>
      </c>
      <c r="I75">
        <v>-0.543188</v>
      </c>
      <c r="J75">
        <v>-3.0718999999999999</v>
      </c>
      <c r="K75">
        <v>0.14821500000000001</v>
      </c>
      <c r="L75">
        <v>7.3338500000000001E-2</v>
      </c>
      <c r="M75">
        <v>-0.116661</v>
      </c>
      <c r="N75">
        <v>0.169875</v>
      </c>
      <c r="O75">
        <v>9.6643400000000004E-2</v>
      </c>
      <c r="P75">
        <v>-0.108666</v>
      </c>
      <c r="Q75">
        <v>7.6652300000000007E-2</v>
      </c>
      <c r="R75">
        <v>-8.7938500000000003E-2</v>
      </c>
      <c r="S75">
        <v>-7.9078099999999998E-2</v>
      </c>
      <c r="T75">
        <v>4.5619300000000002E-2</v>
      </c>
      <c r="U75">
        <v>-1.03055E-2</v>
      </c>
      <c r="V75">
        <v>-5.0087400000000002E-3</v>
      </c>
      <c r="W75">
        <v>-0.106489</v>
      </c>
      <c r="X75">
        <v>-4.69025E-2</v>
      </c>
      <c r="Y75">
        <v>1.8323900000000001E-2</v>
      </c>
      <c r="Z75">
        <v>-4.75176E-2</v>
      </c>
      <c r="AA75">
        <v>-1.48548E-2</v>
      </c>
      <c r="AB75">
        <v>-1.03914E-2</v>
      </c>
      <c r="AC75">
        <v>-2.0321800000000001E-2</v>
      </c>
      <c r="AD75">
        <v>-3.3623100000000003E-2</v>
      </c>
      <c r="AE75">
        <v>-1.02881E-2</v>
      </c>
      <c r="AF75">
        <v>-4.0335299999999998E-2</v>
      </c>
      <c r="AG75">
        <v>1.98354E-2</v>
      </c>
      <c r="AH75">
        <v>1.81383E-2</v>
      </c>
      <c r="AI75">
        <v>-2.2178400000000001E-2</v>
      </c>
      <c r="AJ75">
        <v>3.4821800000000001E-3</v>
      </c>
      <c r="AK75">
        <v>-1.3298000000000001E-2</v>
      </c>
      <c r="AL75">
        <v>-1.4191E-2</v>
      </c>
      <c r="AM75">
        <v>-8.1940099999999998E-3</v>
      </c>
      <c r="AN75">
        <v>-2.1415200000000001E-3</v>
      </c>
      <c r="AO75">
        <v>-7.7818100000000001E-3</v>
      </c>
      <c r="AP75">
        <v>7.8439300000000007E-3</v>
      </c>
      <c r="AQ75">
        <v>-6.82038E-3</v>
      </c>
      <c r="AR75">
        <v>-2.6091500000000002E-3</v>
      </c>
      <c r="AS75">
        <v>-5.8634000000000004E-3</v>
      </c>
      <c r="AT75">
        <v>-9.0724499999999993E-3</v>
      </c>
      <c r="AU75">
        <v>-9.9937299999999993E-3</v>
      </c>
      <c r="AV75">
        <v>-3.4554200000000001E-4</v>
      </c>
      <c r="AW75">
        <v>-1.0528900000000001E-2</v>
      </c>
      <c r="AX75">
        <v>-1.1576100000000001E-3</v>
      </c>
      <c r="AY75">
        <v>1.6166300000000002E-2</v>
      </c>
      <c r="AZ75">
        <v>-2.5139300000000002E-3</v>
      </c>
      <c r="BA75">
        <v>1.08608E-2</v>
      </c>
      <c r="BB75">
        <v>-1.20676E-2</v>
      </c>
      <c r="BC75">
        <v>4.96534E-2</v>
      </c>
      <c r="BD75">
        <v>8.3329700000000003E-3</v>
      </c>
      <c r="BE75">
        <v>-2.1840799999999999E-4</v>
      </c>
      <c r="BF75">
        <v>5.1129399999999998E-3</v>
      </c>
      <c r="BG75">
        <v>6.6206499999999996E-3</v>
      </c>
      <c r="BH75">
        <v>-2.6764900000000001E-3</v>
      </c>
      <c r="BI75">
        <v>-2.0766700000000001E-3</v>
      </c>
      <c r="BJ75">
        <v>-1.5609899999999999E-2</v>
      </c>
      <c r="BK75">
        <v>9.4707799999999998E-3</v>
      </c>
      <c r="BL75">
        <v>7.1058500000000004E-3</v>
      </c>
      <c r="BM75">
        <v>2.1641999999999998E-3</v>
      </c>
      <c r="BN75">
        <v>1.06354E-2</v>
      </c>
      <c r="BO75">
        <v>3.1022200000000002E-3</v>
      </c>
      <c r="BP75">
        <v>-2.56216E-3</v>
      </c>
      <c r="BQ75">
        <v>1.6414000000000002E-2</v>
      </c>
      <c r="BR75">
        <v>-1.17255E-2</v>
      </c>
      <c r="BS75">
        <v>2.5280899999999999E-2</v>
      </c>
    </row>
    <row r="76" spans="1:71" x14ac:dyDescent="0.45">
      <c r="A76" t="s">
        <v>144</v>
      </c>
      <c r="B76">
        <v>2.1358100000000002</v>
      </c>
      <c r="C76">
        <v>2.1358100000000002</v>
      </c>
      <c r="D76">
        <v>-6.08</v>
      </c>
      <c r="E76">
        <v>1.3001</v>
      </c>
      <c r="F76">
        <v>49.810499999999998</v>
      </c>
      <c r="G76">
        <v>0</v>
      </c>
      <c r="H76">
        <v>0</v>
      </c>
      <c r="I76">
        <v>-0.59676799999999997</v>
      </c>
      <c r="J76">
        <v>-3.5751900000000001</v>
      </c>
      <c r="K76">
        <v>0.101162</v>
      </c>
      <c r="L76">
        <v>5.9339099999999999E-2</v>
      </c>
      <c r="M76">
        <v>-0.12375</v>
      </c>
      <c r="N76">
        <v>0.16839299999999999</v>
      </c>
      <c r="O76">
        <v>0.120669</v>
      </c>
      <c r="P76">
        <v>-0.132908</v>
      </c>
      <c r="Q76">
        <v>7.4019600000000005E-2</v>
      </c>
      <c r="R76">
        <v>-0.131186</v>
      </c>
      <c r="S76">
        <v>-0.12232700000000001</v>
      </c>
      <c r="T76">
        <v>6.21398E-3</v>
      </c>
      <c r="U76">
        <v>-1.75091E-2</v>
      </c>
      <c r="V76">
        <v>-3.1998699999999998E-2</v>
      </c>
      <c r="W76">
        <v>-4.3465400000000001E-2</v>
      </c>
      <c r="X76">
        <v>-6.3775799999999994E-2</v>
      </c>
      <c r="Y76">
        <v>1.3839000000000001E-2</v>
      </c>
      <c r="Z76">
        <v>-5.62835E-2</v>
      </c>
      <c r="AA76">
        <v>-3.8500000000000001E-3</v>
      </c>
      <c r="AB76">
        <v>2.3795499999999998E-3</v>
      </c>
      <c r="AC76">
        <v>-3.31042E-2</v>
      </c>
      <c r="AD76">
        <v>-3.1783600000000002E-2</v>
      </c>
      <c r="AE76">
        <v>-2.21295E-2</v>
      </c>
      <c r="AF76">
        <v>-6.8363999999999994E-2</v>
      </c>
      <c r="AG76">
        <v>6.3068899999999997E-2</v>
      </c>
      <c r="AH76">
        <v>2.3729900000000002E-2</v>
      </c>
      <c r="AI76">
        <v>-1.3524599999999999E-2</v>
      </c>
      <c r="AJ76">
        <v>-1.8491899999999999E-2</v>
      </c>
      <c r="AK76">
        <v>7.7707600000000002E-2</v>
      </c>
      <c r="AL76">
        <v>-5.8976499999999999E-3</v>
      </c>
      <c r="AM76">
        <v>-1.34152E-2</v>
      </c>
      <c r="AN76">
        <v>6.7785299999999996E-3</v>
      </c>
      <c r="AO76">
        <v>8.4571799999999997E-4</v>
      </c>
      <c r="AP76">
        <v>-2.3620800000000001E-2</v>
      </c>
      <c r="AQ76">
        <v>1.08436E-2</v>
      </c>
      <c r="AR76">
        <v>1.2380800000000001E-2</v>
      </c>
      <c r="AS76">
        <v>-4.8058099999999998E-3</v>
      </c>
      <c r="AT76">
        <v>9.7896900000000002E-3</v>
      </c>
      <c r="AU76">
        <v>-9.5733499999999996E-3</v>
      </c>
      <c r="AV76">
        <v>-6.6377399999999996E-3</v>
      </c>
      <c r="AW76">
        <v>2.0978E-2</v>
      </c>
      <c r="AX76">
        <v>-2.9664800000000002E-2</v>
      </c>
      <c r="AY76">
        <v>2.91994E-2</v>
      </c>
      <c r="AZ76">
        <v>-4.5386599999999999E-3</v>
      </c>
      <c r="BA76">
        <v>1.96157E-2</v>
      </c>
      <c r="BB76">
        <v>-2.1794399999999998E-2</v>
      </c>
      <c r="BC76">
        <v>8.9684700000000006E-2</v>
      </c>
      <c r="BD76">
        <v>1.50528E-2</v>
      </c>
      <c r="BE76">
        <v>-3.9422699999999998E-4</v>
      </c>
      <c r="BF76">
        <v>9.2346700000000004E-3</v>
      </c>
      <c r="BG76">
        <v>1.19595E-2</v>
      </c>
      <c r="BH76">
        <v>-4.8342100000000002E-3</v>
      </c>
      <c r="BI76">
        <v>-4.00557E-3</v>
      </c>
      <c r="BJ76">
        <v>-3.0111200000000001E-2</v>
      </c>
      <c r="BK76">
        <v>1.8268099999999999E-2</v>
      </c>
      <c r="BL76">
        <v>1.37086E-2</v>
      </c>
      <c r="BM76">
        <v>4.1747299999999998E-3</v>
      </c>
      <c r="BN76">
        <v>2.0513699999999999E-2</v>
      </c>
      <c r="BO76">
        <v>5.9840900000000001E-3</v>
      </c>
      <c r="BP76">
        <v>-4.9422800000000003E-3</v>
      </c>
      <c r="BQ76">
        <v>3.1660199999999999E-2</v>
      </c>
      <c r="BR76">
        <v>-2.2616399999999998E-2</v>
      </c>
      <c r="BS76">
        <v>4.8764200000000001E-2</v>
      </c>
    </row>
    <row r="77" spans="1:71" x14ac:dyDescent="0.45">
      <c r="A77" t="s">
        <v>145</v>
      </c>
      <c r="B77">
        <v>1.5</v>
      </c>
      <c r="C77">
        <v>2.1954600000000002</v>
      </c>
      <c r="D77">
        <v>-5.6459999999999999</v>
      </c>
      <c r="E77">
        <v>1.3818999999999999</v>
      </c>
      <c r="F77">
        <v>63.679000000000002</v>
      </c>
      <c r="G77">
        <v>0</v>
      </c>
      <c r="H77">
        <v>0</v>
      </c>
      <c r="I77">
        <v>-0.25223600000000002</v>
      </c>
      <c r="J77">
        <v>-1.60921</v>
      </c>
      <c r="K77">
        <v>0.19255700000000001</v>
      </c>
      <c r="L77">
        <v>1.41248E-2</v>
      </c>
      <c r="M77">
        <v>8.1837999999999998E-3</v>
      </c>
      <c r="N77">
        <v>0.15241099999999999</v>
      </c>
      <c r="O77">
        <v>2.5405799999999999E-4</v>
      </c>
      <c r="P77">
        <v>-2.7350599999999999E-2</v>
      </c>
      <c r="Q77">
        <v>2.3897999999999999E-2</v>
      </c>
      <c r="R77">
        <v>-5.1676199999999999E-2</v>
      </c>
      <c r="S77">
        <v>-1.9927500000000001E-2</v>
      </c>
      <c r="T77">
        <v>6.6441800000000004E-3</v>
      </c>
      <c r="U77">
        <v>4.4125400000000002E-2</v>
      </c>
      <c r="V77">
        <v>-7.1026499999999996E-4</v>
      </c>
      <c r="W77">
        <v>-1.3560600000000001E-3</v>
      </c>
      <c r="X77">
        <v>-1.4821600000000001E-2</v>
      </c>
      <c r="Y77">
        <v>-6.6178199999999997E-4</v>
      </c>
      <c r="Z77">
        <v>-3.7212099999999998E-2</v>
      </c>
      <c r="AA77">
        <v>-7.3570299999999999E-4</v>
      </c>
      <c r="AB77">
        <v>1.5188500000000001E-2</v>
      </c>
      <c r="AC77">
        <v>-8.8922399999999992E-3</v>
      </c>
      <c r="AD77">
        <v>3.4539399999999998E-2</v>
      </c>
      <c r="AE77">
        <v>-5.1862699999999998E-3</v>
      </c>
      <c r="AF77">
        <v>1.9089100000000001E-2</v>
      </c>
      <c r="AG77">
        <v>1.19696E-2</v>
      </c>
      <c r="AH77">
        <v>8.5692100000000007E-3</v>
      </c>
      <c r="AI77">
        <v>-1.9539999999999998E-2</v>
      </c>
      <c r="AJ77">
        <v>5.8496899999999996E-4</v>
      </c>
      <c r="AK77">
        <v>-1.12721E-2</v>
      </c>
      <c r="AL77">
        <v>-4.1284E-3</v>
      </c>
      <c r="AM77">
        <v>2.1792700000000001E-3</v>
      </c>
      <c r="AN77">
        <v>7.46271E-3</v>
      </c>
      <c r="AO77">
        <v>-4.8957100000000002E-3</v>
      </c>
      <c r="AP77">
        <v>5.14735E-4</v>
      </c>
      <c r="AQ77">
        <v>3.57764E-3</v>
      </c>
      <c r="AR77">
        <v>-6.8551100000000002E-3</v>
      </c>
      <c r="AS77">
        <v>2.5773300000000001E-3</v>
      </c>
      <c r="AT77">
        <v>-1.38093E-2</v>
      </c>
      <c r="AU77">
        <v>3.4747300000000001E-3</v>
      </c>
      <c r="AV77">
        <v>-8.1107699999999998E-3</v>
      </c>
      <c r="AW77">
        <v>-4.00118E-3</v>
      </c>
      <c r="AX77">
        <v>6.5799700000000001E-3</v>
      </c>
      <c r="AY77" s="1">
        <v>8.2187499999999999E-5</v>
      </c>
      <c r="AZ77">
        <v>-1.5771399999999999E-4</v>
      </c>
      <c r="BA77">
        <v>1.83398E-3</v>
      </c>
      <c r="BB77">
        <v>2.15854E-4</v>
      </c>
      <c r="BC77">
        <v>1.1198899999999999E-3</v>
      </c>
      <c r="BD77">
        <v>5.3046600000000005E-4</v>
      </c>
      <c r="BE77">
        <v>-2.3856100000000001E-4</v>
      </c>
      <c r="BF77">
        <v>-7.3247700000000004E-4</v>
      </c>
      <c r="BG77">
        <v>5.7594899999999997E-4</v>
      </c>
      <c r="BH77">
        <v>5.96581E-4</v>
      </c>
      <c r="BI77">
        <v>-6.28862E-4</v>
      </c>
      <c r="BJ77">
        <v>-2.7186000000000002E-4</v>
      </c>
      <c r="BK77">
        <v>-5.2444700000000004E-4</v>
      </c>
      <c r="BL77">
        <v>7.7621199999999997E-4</v>
      </c>
      <c r="BM77">
        <v>-2.8458200000000002E-4</v>
      </c>
      <c r="BN77">
        <v>1.5818099999999999E-3</v>
      </c>
      <c r="BO77">
        <v>-6.9926099999999996E-4</v>
      </c>
      <c r="BP77">
        <v>1.03823E-3</v>
      </c>
      <c r="BQ77">
        <v>1.7005500000000001E-4</v>
      </c>
      <c r="BR77">
        <v>-3.3119300000000003E-4</v>
      </c>
      <c r="BS77">
        <v>-6.0348900000000002E-4</v>
      </c>
    </row>
    <row r="78" spans="1:71" x14ac:dyDescent="0.45">
      <c r="A78" t="s">
        <v>146</v>
      </c>
      <c r="B78">
        <v>2</v>
      </c>
      <c r="C78">
        <v>2.1954600000000002</v>
      </c>
      <c r="D78">
        <v>-5.7643000000000004</v>
      </c>
      <c r="E78">
        <v>1.0416000000000001</v>
      </c>
      <c r="F78">
        <v>56.9358</v>
      </c>
      <c r="G78">
        <v>0</v>
      </c>
      <c r="H78">
        <v>0</v>
      </c>
      <c r="I78">
        <v>-0.38883800000000002</v>
      </c>
      <c r="J78">
        <v>-3.0273300000000001</v>
      </c>
      <c r="K78">
        <v>0.17207800000000001</v>
      </c>
      <c r="L78">
        <v>8.5697700000000002E-2</v>
      </c>
      <c r="M78">
        <v>-0.24065300000000001</v>
      </c>
      <c r="N78">
        <v>0.15672800000000001</v>
      </c>
      <c r="O78">
        <v>3.8910599999999997E-2</v>
      </c>
      <c r="P78">
        <v>-8.8677900000000004E-2</v>
      </c>
      <c r="Q78">
        <v>3.2299799999999997E-2</v>
      </c>
      <c r="R78">
        <v>-0.10534499999999999</v>
      </c>
      <c r="S78">
        <v>-0.119574</v>
      </c>
      <c r="T78">
        <v>7.1147500000000002E-2</v>
      </c>
      <c r="U78">
        <v>-4.7666100000000003E-2</v>
      </c>
      <c r="V78">
        <v>3.4371199999999998E-2</v>
      </c>
      <c r="W78">
        <v>-0.133187</v>
      </c>
      <c r="X78">
        <v>-9.5532500000000006E-2</v>
      </c>
      <c r="Y78">
        <v>1.9433700000000002E-2</v>
      </c>
      <c r="Z78">
        <v>-7.1015200000000001E-2</v>
      </c>
      <c r="AA78">
        <v>2.1645299999999999E-2</v>
      </c>
      <c r="AB78">
        <v>-6.8965500000000004E-3</v>
      </c>
      <c r="AC78">
        <v>-1.3798100000000001E-2</v>
      </c>
      <c r="AD78">
        <v>1.10411E-2</v>
      </c>
      <c r="AE78">
        <v>-3.8993899999999998E-2</v>
      </c>
      <c r="AF78">
        <v>1.99562E-2</v>
      </c>
      <c r="AG78">
        <v>-3.9130699999999997E-2</v>
      </c>
      <c r="AH78">
        <v>5.5644899999999997E-2</v>
      </c>
      <c r="AI78">
        <v>-5.0417700000000003E-2</v>
      </c>
      <c r="AJ78">
        <v>1.52202E-2</v>
      </c>
      <c r="AK78">
        <v>-2.5660599999999999E-2</v>
      </c>
      <c r="AL78">
        <v>-3.2304399999999998E-3</v>
      </c>
      <c r="AM78">
        <v>3.8934E-3</v>
      </c>
      <c r="AN78">
        <v>1.77264E-2</v>
      </c>
      <c r="AO78">
        <v>-6.6517700000000004E-3</v>
      </c>
      <c r="AP78">
        <v>-1.5856599999999998E-2</v>
      </c>
      <c r="AQ78">
        <v>-4.7942699999999998E-3</v>
      </c>
      <c r="AR78">
        <v>-8.5218800000000008E-3</v>
      </c>
      <c r="AS78">
        <v>3.6610599999999998E-3</v>
      </c>
      <c r="AT78">
        <v>-1.5768899999999999E-2</v>
      </c>
      <c r="AU78">
        <v>-1.8930599999999999E-2</v>
      </c>
      <c r="AV78">
        <v>-1.2049999999999999E-3</v>
      </c>
      <c r="AW78">
        <v>-2.64432E-2</v>
      </c>
      <c r="AX78">
        <v>3.9787799999999998E-2</v>
      </c>
      <c r="AY78">
        <v>1.26245E-3</v>
      </c>
      <c r="AZ78">
        <v>-2.2896700000000002E-3</v>
      </c>
      <c r="BA78">
        <v>2.4640700000000001E-2</v>
      </c>
      <c r="BB78">
        <v>2.63481E-3</v>
      </c>
      <c r="BC78">
        <v>1.5216800000000001E-2</v>
      </c>
      <c r="BD78">
        <v>7.0197899999999997E-3</v>
      </c>
      <c r="BE78">
        <v>-3.1708299999999999E-3</v>
      </c>
      <c r="BF78">
        <v>-9.7517999999999997E-3</v>
      </c>
      <c r="BG78">
        <v>7.6697400000000004E-3</v>
      </c>
      <c r="BH78">
        <v>7.9514000000000008E-3</v>
      </c>
      <c r="BI78">
        <v>-1.1122999999999999E-2</v>
      </c>
      <c r="BJ78">
        <v>-4.8215100000000002E-3</v>
      </c>
      <c r="BK78">
        <v>-9.3768500000000008E-3</v>
      </c>
      <c r="BL78">
        <v>1.3816999999999999E-2</v>
      </c>
      <c r="BM78">
        <v>-4.9733199999999998E-3</v>
      </c>
      <c r="BN78">
        <v>2.7535400000000002E-2</v>
      </c>
      <c r="BO78">
        <v>-1.1878100000000001E-2</v>
      </c>
      <c r="BP78">
        <v>1.8121700000000001E-2</v>
      </c>
      <c r="BQ78">
        <v>3.2474700000000001E-3</v>
      </c>
      <c r="BR78">
        <v>-6.0974999999999996E-3</v>
      </c>
      <c r="BS78">
        <v>-1.04916E-2</v>
      </c>
    </row>
    <row r="79" spans="1:71" x14ac:dyDescent="0.45">
      <c r="A79" t="s">
        <v>147</v>
      </c>
      <c r="B79">
        <v>2.1954600000000002</v>
      </c>
      <c r="C79">
        <v>2.1954600000000002</v>
      </c>
      <c r="D79">
        <v>-5.6608999999999998</v>
      </c>
      <c r="E79">
        <v>1.0264</v>
      </c>
      <c r="F79">
        <v>37.234999999999999</v>
      </c>
      <c r="G79">
        <v>0</v>
      </c>
      <c r="H79">
        <v>0</v>
      </c>
      <c r="I79">
        <v>-0.48650300000000002</v>
      </c>
      <c r="J79">
        <v>-3.5813299999999999</v>
      </c>
      <c r="K79">
        <v>-0.13519400000000001</v>
      </c>
      <c r="L79">
        <v>0.21329300000000001</v>
      </c>
      <c r="M79">
        <v>-0.48077999999999999</v>
      </c>
      <c r="N79">
        <v>0.10972899999999999</v>
      </c>
      <c r="O79">
        <v>7.0461800000000005E-2</v>
      </c>
      <c r="P79">
        <v>-6.5901799999999996E-2</v>
      </c>
      <c r="Q79">
        <v>-2.2574800000000001E-3</v>
      </c>
      <c r="R79">
        <v>2.04564E-2</v>
      </c>
      <c r="S79">
        <v>-0.402144</v>
      </c>
      <c r="T79">
        <v>0.27306200000000003</v>
      </c>
      <c r="U79">
        <v>-7.0158300000000007E-2</v>
      </c>
      <c r="V79">
        <v>0.10206</v>
      </c>
      <c r="W79">
        <v>-0.19628100000000001</v>
      </c>
      <c r="X79">
        <v>-0.12544</v>
      </c>
      <c r="Y79">
        <v>2.4365000000000001E-2</v>
      </c>
      <c r="Z79">
        <v>-0.120519</v>
      </c>
      <c r="AA79">
        <v>-3.5534799999999998E-2</v>
      </c>
      <c r="AB79">
        <v>5.1722900000000002E-2</v>
      </c>
      <c r="AC79">
        <v>-4.5437400000000003E-2</v>
      </c>
      <c r="AD79">
        <v>0.14996100000000001</v>
      </c>
      <c r="AE79">
        <v>-0.19778000000000001</v>
      </c>
      <c r="AF79">
        <v>0.14693800000000001</v>
      </c>
      <c r="AG79">
        <v>-0.123043</v>
      </c>
      <c r="AH79">
        <v>9.8783899999999994E-2</v>
      </c>
      <c r="AI79">
        <v>-1.00185E-2</v>
      </c>
      <c r="AJ79">
        <v>3.8487500000000001E-2</v>
      </c>
      <c r="AK79">
        <v>4.3368599999999997E-3</v>
      </c>
      <c r="AL79">
        <v>1.85103E-2</v>
      </c>
      <c r="AM79">
        <v>-3.6815799999999998E-3</v>
      </c>
      <c r="AN79">
        <v>-2.9365800000000003E-4</v>
      </c>
      <c r="AO79">
        <v>1.42355E-2</v>
      </c>
      <c r="AP79">
        <v>-5.41687E-2</v>
      </c>
      <c r="AQ79">
        <v>-5.0425999999999999E-2</v>
      </c>
      <c r="AR79">
        <v>4.1447900000000003E-2</v>
      </c>
      <c r="AS79">
        <v>-1.36785E-2</v>
      </c>
      <c r="AT79">
        <v>8.5183099999999998E-2</v>
      </c>
      <c r="AU79">
        <v>-9.0976500000000002E-2</v>
      </c>
      <c r="AV79">
        <v>7.5357999999999994E-2</v>
      </c>
      <c r="AW79">
        <v>-4.1799299999999998E-2</v>
      </c>
      <c r="AX79">
        <v>5.7647299999999999E-2</v>
      </c>
      <c r="AY79">
        <v>2.9296999999999999E-3</v>
      </c>
      <c r="AZ79">
        <v>-5.3137100000000001E-3</v>
      </c>
      <c r="BA79">
        <v>5.70535E-2</v>
      </c>
      <c r="BB79">
        <v>6.0922199999999998E-3</v>
      </c>
      <c r="BC79">
        <v>3.5229000000000003E-2</v>
      </c>
      <c r="BD79">
        <v>1.62379E-2</v>
      </c>
      <c r="BE79">
        <v>-7.3365799999999997E-3</v>
      </c>
      <c r="BF79">
        <v>-2.2571399999999998E-2</v>
      </c>
      <c r="BG79">
        <v>1.7748799999999999E-2</v>
      </c>
      <c r="BH79">
        <v>1.8403099999999999E-2</v>
      </c>
      <c r="BI79">
        <v>-2.8261499999999998E-2</v>
      </c>
      <c r="BJ79">
        <v>-1.22536E-2</v>
      </c>
      <c r="BK79">
        <v>-2.38167E-2</v>
      </c>
      <c r="BL79">
        <v>3.5098600000000001E-2</v>
      </c>
      <c r="BM79">
        <v>-1.26398E-2</v>
      </c>
      <c r="BN79">
        <v>6.9962700000000003E-2</v>
      </c>
      <c r="BO79">
        <v>-3.0173200000000001E-2</v>
      </c>
      <c r="BP79">
        <v>4.6042399999999997E-2</v>
      </c>
      <c r="BQ79">
        <v>8.2446499999999992E-3</v>
      </c>
      <c r="BR79">
        <v>-1.5497500000000001E-2</v>
      </c>
      <c r="BS79">
        <v>-2.6651500000000002E-2</v>
      </c>
    </row>
    <row r="80" spans="1:71" x14ac:dyDescent="0.45">
      <c r="A80" t="s">
        <v>148</v>
      </c>
      <c r="B80">
        <v>1.5</v>
      </c>
      <c r="C80">
        <v>2.1036800000000002</v>
      </c>
      <c r="D80">
        <v>-5.726</v>
      </c>
      <c r="E80">
        <v>1.1266</v>
      </c>
      <c r="F80">
        <v>62.078899999999997</v>
      </c>
      <c r="G80">
        <v>0</v>
      </c>
      <c r="H80">
        <v>0</v>
      </c>
      <c r="I80">
        <v>-0.214089</v>
      </c>
      <c r="J80">
        <v>-1.6766399999999999</v>
      </c>
      <c r="K80">
        <v>0.14526500000000001</v>
      </c>
      <c r="L80">
        <v>7.3122000000000006E-2</v>
      </c>
      <c r="M80">
        <v>2.5664599999999999E-2</v>
      </c>
      <c r="N80">
        <v>0.13633400000000001</v>
      </c>
      <c r="O80">
        <v>4.5874600000000001E-2</v>
      </c>
      <c r="P80">
        <v>1.8046399999999999E-3</v>
      </c>
      <c r="Q80">
        <v>-8.47265E-3</v>
      </c>
      <c r="R80">
        <v>-6.8156900000000006E-2</v>
      </c>
      <c r="S80">
        <v>4.2075899999999998E-3</v>
      </c>
      <c r="T80">
        <v>-2.5334200000000002E-3</v>
      </c>
      <c r="U80">
        <v>2.4262700000000002E-2</v>
      </c>
      <c r="V80">
        <v>-1.6583500000000001E-2</v>
      </c>
      <c r="W80">
        <v>-8.1420499999999996E-3</v>
      </c>
      <c r="X80">
        <v>-7.8355300000000003E-3</v>
      </c>
      <c r="Y80">
        <v>2.4069E-2</v>
      </c>
      <c r="Z80">
        <v>-1.3580099999999999E-2</v>
      </c>
      <c r="AA80">
        <v>1.2962700000000001E-2</v>
      </c>
      <c r="AB80">
        <v>-1.26839E-2</v>
      </c>
      <c r="AC80">
        <v>-7.3643199999999997E-3</v>
      </c>
      <c r="AD80">
        <v>2.6809800000000002E-2</v>
      </c>
      <c r="AE80">
        <v>-9.4041000000000003E-3</v>
      </c>
      <c r="AF80">
        <v>5.8808999999999997E-3</v>
      </c>
      <c r="AG80">
        <v>-1.9069300000000001E-2</v>
      </c>
      <c r="AH80">
        <v>3.1668299999999998E-3</v>
      </c>
      <c r="AI80">
        <v>-1.3221399999999999E-2</v>
      </c>
      <c r="AJ80">
        <v>3.5692499999999999E-3</v>
      </c>
      <c r="AK80">
        <v>-1.6139299999999999E-2</v>
      </c>
      <c r="AL80">
        <v>-1.0233600000000001E-2</v>
      </c>
      <c r="AM80">
        <v>-4.7352000000000002E-3</v>
      </c>
      <c r="AN80">
        <v>-5.3862099999999998E-3</v>
      </c>
      <c r="AO80">
        <v>5.6379799999999999E-3</v>
      </c>
      <c r="AP80">
        <v>9.19325E-3</v>
      </c>
      <c r="AQ80">
        <v>-1.9822500000000001E-3</v>
      </c>
      <c r="AR80">
        <v>1.7995800000000001E-3</v>
      </c>
      <c r="AS80">
        <v>3.71924E-3</v>
      </c>
      <c r="AT80">
        <v>-7.0158599999999996E-3</v>
      </c>
      <c r="AU80" s="1">
        <v>8.4102600000000003E-5</v>
      </c>
      <c r="AV80">
        <v>1.1679800000000001E-3</v>
      </c>
      <c r="AW80">
        <v>2.5255E-3</v>
      </c>
      <c r="AX80">
        <v>7.0143499999999999E-3</v>
      </c>
      <c r="AY80">
        <v>1.89364E-3</v>
      </c>
      <c r="AZ80">
        <v>-9.3390900000000002E-4</v>
      </c>
      <c r="BA80">
        <v>1.9013400000000001E-3</v>
      </c>
      <c r="BB80">
        <v>-4.7143899999999998E-4</v>
      </c>
      <c r="BC80">
        <v>2.6866500000000001E-3</v>
      </c>
      <c r="BD80">
        <v>1.4530599999999999E-3</v>
      </c>
      <c r="BE80">
        <v>2.5248300000000002E-4</v>
      </c>
      <c r="BF80">
        <v>9.4557899999999999E-4</v>
      </c>
      <c r="BG80">
        <v>-9.7795400000000006E-4</v>
      </c>
      <c r="BH80">
        <v>2.2583099999999999E-3</v>
      </c>
      <c r="BI80">
        <v>-1.45174E-3</v>
      </c>
      <c r="BJ80">
        <v>-5.9973999999999997E-4</v>
      </c>
      <c r="BK80">
        <v>1.3317E-4</v>
      </c>
      <c r="BL80" s="1">
        <v>-1.6688899999999999E-5</v>
      </c>
      <c r="BM80">
        <v>-3.7409699999999999E-4</v>
      </c>
      <c r="BN80">
        <v>4.8545000000000001E-4</v>
      </c>
      <c r="BO80">
        <v>2.15174E-4</v>
      </c>
      <c r="BP80">
        <v>-5.0421199999999998E-4</v>
      </c>
      <c r="BQ80">
        <v>1.2079900000000001E-4</v>
      </c>
      <c r="BR80">
        <v>-9.5152699999999997E-4</v>
      </c>
      <c r="BS80">
        <v>1.61239E-3</v>
      </c>
    </row>
    <row r="81" spans="1:71" x14ac:dyDescent="0.45">
      <c r="A81" t="s">
        <v>149</v>
      </c>
      <c r="B81">
        <v>2</v>
      </c>
      <c r="C81">
        <v>2.1036800000000002</v>
      </c>
      <c r="D81">
        <v>-6.0880000000000001</v>
      </c>
      <c r="E81">
        <v>1.0544</v>
      </c>
      <c r="F81">
        <v>56.531700000000001</v>
      </c>
      <c r="G81">
        <v>0</v>
      </c>
      <c r="H81">
        <v>0</v>
      </c>
      <c r="I81">
        <v>-0.39604400000000001</v>
      </c>
      <c r="J81">
        <v>-3.21055</v>
      </c>
      <c r="K81">
        <v>0.168628</v>
      </c>
      <c r="L81">
        <v>8.2482700000000006E-2</v>
      </c>
      <c r="M81">
        <v>-0.185587</v>
      </c>
      <c r="N81">
        <v>0.100399</v>
      </c>
      <c r="O81">
        <v>0.18498500000000001</v>
      </c>
      <c r="P81">
        <v>-6.2031599999999999E-2</v>
      </c>
      <c r="Q81">
        <v>1.7757700000000001E-3</v>
      </c>
      <c r="R81">
        <v>-0.14977599999999999</v>
      </c>
      <c r="S81">
        <v>-5.0720000000000001E-2</v>
      </c>
      <c r="T81">
        <v>-1.00185E-4</v>
      </c>
      <c r="U81">
        <v>1.9208599999999999E-2</v>
      </c>
      <c r="V81">
        <v>-4.2712E-2</v>
      </c>
      <c r="W81">
        <v>-9.39411E-2</v>
      </c>
      <c r="X81">
        <v>-9.93951E-2</v>
      </c>
      <c r="Y81">
        <v>2.2768500000000001E-2</v>
      </c>
      <c r="Z81">
        <v>-7.1506500000000001E-2</v>
      </c>
      <c r="AA81">
        <v>2.9035700000000001E-2</v>
      </c>
      <c r="AB81">
        <v>-1.1974200000000001E-2</v>
      </c>
      <c r="AC81">
        <v>1.7449099999999999E-2</v>
      </c>
      <c r="AD81">
        <v>-1.7053400000000001E-3</v>
      </c>
      <c r="AE81">
        <v>-9.5385299999999999E-3</v>
      </c>
      <c r="AF81">
        <v>-2.0843400000000002E-2</v>
      </c>
      <c r="AG81">
        <v>3.07151E-3</v>
      </c>
      <c r="AH81">
        <v>-2.4908300000000001E-2</v>
      </c>
      <c r="AI81" s="1">
        <v>-1.7860999999999999E-6</v>
      </c>
      <c r="AJ81">
        <v>2.1783200000000001E-3</v>
      </c>
      <c r="AK81">
        <v>1.90864E-2</v>
      </c>
      <c r="AL81">
        <v>-9.5198500000000003E-4</v>
      </c>
      <c r="AM81">
        <v>-2.23182E-2</v>
      </c>
      <c r="AN81">
        <v>8.9334800000000006E-3</v>
      </c>
      <c r="AO81">
        <v>-8.7305799999999999E-3</v>
      </c>
      <c r="AP81">
        <v>4.5462299999999997E-2</v>
      </c>
      <c r="AQ81">
        <v>-9.5072300000000002E-3</v>
      </c>
      <c r="AR81">
        <v>1.66801E-2</v>
      </c>
      <c r="AS81">
        <v>8.1774699999999992E-3</v>
      </c>
      <c r="AT81">
        <v>-3.2517799999999999E-2</v>
      </c>
      <c r="AU81">
        <v>1.7493100000000001E-2</v>
      </c>
      <c r="AV81">
        <v>-2.7248000000000001E-2</v>
      </c>
      <c r="AW81">
        <v>3.4553300000000002E-2</v>
      </c>
      <c r="AX81">
        <v>-3.4424799999999999E-3</v>
      </c>
      <c r="AY81">
        <v>2.5206699999999999E-2</v>
      </c>
      <c r="AZ81">
        <v>-1.24218E-2</v>
      </c>
      <c r="BA81">
        <v>2.5305600000000001E-2</v>
      </c>
      <c r="BB81">
        <v>-6.2466800000000001E-3</v>
      </c>
      <c r="BC81">
        <v>3.5778900000000002E-2</v>
      </c>
      <c r="BD81">
        <v>1.9347099999999999E-2</v>
      </c>
      <c r="BE81">
        <v>3.3705300000000001E-3</v>
      </c>
      <c r="BF81">
        <v>1.2579099999999999E-2</v>
      </c>
      <c r="BG81">
        <v>-1.3015799999999999E-2</v>
      </c>
      <c r="BH81">
        <v>3.0072499999999999E-2</v>
      </c>
      <c r="BI81">
        <v>-2.5777000000000001E-2</v>
      </c>
      <c r="BJ81">
        <v>-1.06558E-2</v>
      </c>
      <c r="BK81">
        <v>2.3708499999999999E-3</v>
      </c>
      <c r="BL81">
        <v>-3.1215300000000002E-4</v>
      </c>
      <c r="BM81">
        <v>-6.63461E-3</v>
      </c>
      <c r="BN81">
        <v>8.6389899999999992E-3</v>
      </c>
      <c r="BO81">
        <v>3.7954600000000001E-3</v>
      </c>
      <c r="BP81">
        <v>-8.9318000000000002E-3</v>
      </c>
      <c r="BQ81">
        <v>2.1254999999999998E-3</v>
      </c>
      <c r="BR81">
        <v>-1.68828E-2</v>
      </c>
      <c r="BS81">
        <v>2.8612700000000001E-2</v>
      </c>
    </row>
    <row r="82" spans="1:71" x14ac:dyDescent="0.45">
      <c r="A82" t="s">
        <v>150</v>
      </c>
      <c r="B82">
        <v>2.1036800000000002</v>
      </c>
      <c r="C82">
        <v>2.1036800000000002</v>
      </c>
      <c r="D82">
        <v>-6.2176</v>
      </c>
      <c r="E82">
        <v>1.0306</v>
      </c>
      <c r="F82">
        <v>56.6021</v>
      </c>
      <c r="G82">
        <v>0</v>
      </c>
      <c r="H82">
        <v>0</v>
      </c>
      <c r="I82">
        <v>-0.42783199999999999</v>
      </c>
      <c r="J82">
        <v>-3.6424400000000001</v>
      </c>
      <c r="K82">
        <v>0.18340699999999999</v>
      </c>
      <c r="L82">
        <v>6.2475999999999997E-2</v>
      </c>
      <c r="M82">
        <v>-0.19894200000000001</v>
      </c>
      <c r="N82">
        <v>8.5740800000000006E-2</v>
      </c>
      <c r="O82">
        <v>0.21287</v>
      </c>
      <c r="P82">
        <v>-6.5028199999999994E-2</v>
      </c>
      <c r="Q82">
        <v>1.21598E-2</v>
      </c>
      <c r="R82">
        <v>-0.20738799999999999</v>
      </c>
      <c r="S82">
        <v>-3.9862799999999997E-2</v>
      </c>
      <c r="T82">
        <v>-6.84477E-2</v>
      </c>
      <c r="U82">
        <v>6.4416399999999999E-2</v>
      </c>
      <c r="V82">
        <v>-6.2722100000000003E-2</v>
      </c>
      <c r="W82">
        <v>-4.6725099999999999E-2</v>
      </c>
      <c r="X82">
        <v>-9.8528000000000004E-2</v>
      </c>
      <c r="Y82">
        <v>1.3425100000000001E-2</v>
      </c>
      <c r="Z82">
        <v>-6.3857800000000006E-2</v>
      </c>
      <c r="AA82">
        <v>3.3040399999999998E-2</v>
      </c>
      <c r="AB82">
        <v>2.2532899999999998E-3</v>
      </c>
      <c r="AC82">
        <v>2.0132000000000001E-2</v>
      </c>
      <c r="AD82">
        <v>-2.2750099999999999E-2</v>
      </c>
      <c r="AE82">
        <v>1.4435699999999999E-2</v>
      </c>
      <c r="AF82">
        <v>-7.6668399999999998E-2</v>
      </c>
      <c r="AG82">
        <v>4.77816E-2</v>
      </c>
      <c r="AH82">
        <v>-5.2315599999999997E-2</v>
      </c>
      <c r="AI82">
        <v>3.4283000000000001E-2</v>
      </c>
      <c r="AJ82">
        <v>-5.3605199999999997E-3</v>
      </c>
      <c r="AK82">
        <v>7.5675999999999993E-2</v>
      </c>
      <c r="AL82">
        <v>2.4865700000000001E-2</v>
      </c>
      <c r="AM82">
        <v>-2.72242E-2</v>
      </c>
      <c r="AN82">
        <v>2.9774499999999999E-2</v>
      </c>
      <c r="AO82">
        <v>-3.0075999999999999E-2</v>
      </c>
      <c r="AP82">
        <v>5.12197E-2</v>
      </c>
      <c r="AQ82">
        <v>-1.0485E-2</v>
      </c>
      <c r="AR82">
        <v>2.4497000000000001E-2</v>
      </c>
      <c r="AS82">
        <v>1.7313300000000001E-3</v>
      </c>
      <c r="AT82">
        <v>-3.50158E-2</v>
      </c>
      <c r="AU82">
        <v>3.2221399999999997E-2</v>
      </c>
      <c r="AV82">
        <v>-5.4984100000000001E-2</v>
      </c>
      <c r="AW82">
        <v>5.5147099999999998E-2</v>
      </c>
      <c r="AX82">
        <v>-3.1920700000000003E-2</v>
      </c>
      <c r="AY82">
        <v>3.9725099999999999E-2</v>
      </c>
      <c r="AZ82">
        <v>-1.9574500000000002E-2</v>
      </c>
      <c r="BA82">
        <v>3.9880100000000002E-2</v>
      </c>
      <c r="BB82">
        <v>-9.8434600000000001E-3</v>
      </c>
      <c r="BC82">
        <v>5.6388300000000002E-2</v>
      </c>
      <c r="BD82">
        <v>3.0488999999999999E-2</v>
      </c>
      <c r="BE82">
        <v>5.3118499999999999E-3</v>
      </c>
      <c r="BF82">
        <v>1.98259E-2</v>
      </c>
      <c r="BG82">
        <v>-2.0513300000000002E-2</v>
      </c>
      <c r="BH82">
        <v>4.7395E-2</v>
      </c>
      <c r="BI82">
        <v>-4.2730400000000002E-2</v>
      </c>
      <c r="BJ82">
        <v>-1.76627E-2</v>
      </c>
      <c r="BK82">
        <v>3.9298800000000002E-3</v>
      </c>
      <c r="BL82">
        <v>-5.1712299999999998E-4</v>
      </c>
      <c r="BM82">
        <v>-1.0998600000000001E-2</v>
      </c>
      <c r="BN82">
        <v>1.4329700000000001E-2</v>
      </c>
      <c r="BO82">
        <v>6.2854599999999997E-3</v>
      </c>
      <c r="BP82">
        <v>-1.4801699999999999E-2</v>
      </c>
      <c r="BQ82">
        <v>3.5244400000000002E-3</v>
      </c>
      <c r="BR82">
        <v>-2.79784E-2</v>
      </c>
      <c r="BS82">
        <v>4.7432500000000002E-2</v>
      </c>
    </row>
    <row r="83" spans="1:71" x14ac:dyDescent="0.45">
      <c r="A83" t="s">
        <v>151</v>
      </c>
      <c r="B83">
        <v>1.5</v>
      </c>
      <c r="C83">
        <v>2.31751</v>
      </c>
      <c r="D83">
        <v>-5.9339000000000004</v>
      </c>
      <c r="E83">
        <v>0.95809999999999995</v>
      </c>
      <c r="F83">
        <v>141.36199999999999</v>
      </c>
      <c r="G83">
        <v>0</v>
      </c>
      <c r="H83">
        <v>0</v>
      </c>
      <c r="I83">
        <v>0.21462100000000001</v>
      </c>
      <c r="J83">
        <v>-1.7715099999999999</v>
      </c>
      <c r="K83">
        <v>-4.8464E-2</v>
      </c>
      <c r="L83">
        <v>-6.3819100000000004E-2</v>
      </c>
      <c r="M83">
        <v>-4.1576399999999999E-2</v>
      </c>
      <c r="N83">
        <v>-0.16495799999999999</v>
      </c>
      <c r="O83">
        <v>1.4510800000000001E-2</v>
      </c>
      <c r="P83">
        <v>4.1581199999999999E-2</v>
      </c>
      <c r="Q83">
        <v>-2.5375499999999999E-2</v>
      </c>
      <c r="R83">
        <v>-1.5622799999999999E-2</v>
      </c>
      <c r="S83">
        <v>-2.64971E-3</v>
      </c>
      <c r="T83">
        <v>3.8398599999999998E-2</v>
      </c>
      <c r="U83">
        <v>4.08311E-3</v>
      </c>
      <c r="V83">
        <v>1.7325199999999999E-2</v>
      </c>
      <c r="W83">
        <v>3.8029300000000002E-2</v>
      </c>
      <c r="X83">
        <v>1.03126E-2</v>
      </c>
      <c r="Y83">
        <v>-4.9307999999999998E-2</v>
      </c>
      <c r="Z83">
        <v>2.1457799999999999E-2</v>
      </c>
      <c r="AA83">
        <v>-9.7749800000000008E-3</v>
      </c>
      <c r="AB83">
        <v>1.78297E-3</v>
      </c>
      <c r="AC83">
        <v>5.47029E-3</v>
      </c>
      <c r="AD83">
        <v>6.1388600000000003E-3</v>
      </c>
      <c r="AE83">
        <v>1.81459E-2</v>
      </c>
      <c r="AF83">
        <v>-2.1931800000000001E-2</v>
      </c>
      <c r="AG83">
        <v>-3.5419100000000001E-3</v>
      </c>
      <c r="AH83">
        <v>7.8832399999999997E-3</v>
      </c>
      <c r="AI83">
        <v>-9.3663400000000008E-3</v>
      </c>
      <c r="AJ83">
        <v>1.12477E-4</v>
      </c>
      <c r="AK83">
        <v>-1.3292E-2</v>
      </c>
      <c r="AL83">
        <v>1.8402900000000001E-3</v>
      </c>
      <c r="AM83">
        <v>8.05524E-3</v>
      </c>
      <c r="AN83">
        <v>-1.65716E-3</v>
      </c>
      <c r="AO83">
        <v>5.9989900000000001E-3</v>
      </c>
      <c r="AP83">
        <v>2.4332999999999999E-4</v>
      </c>
      <c r="AQ83">
        <v>1.4012600000000001E-3</v>
      </c>
      <c r="AR83">
        <v>-3.0226699999999999E-3</v>
      </c>
      <c r="AS83">
        <v>3.1062700000000001E-4</v>
      </c>
      <c r="AT83">
        <v>-3.0704899999999999E-3</v>
      </c>
      <c r="AU83">
        <v>-3.4237E-3</v>
      </c>
      <c r="AV83">
        <v>4.3373999999999999E-3</v>
      </c>
      <c r="AW83">
        <v>6.0664900000000001E-4</v>
      </c>
      <c r="AX83">
        <v>9.2615500000000003E-3</v>
      </c>
      <c r="AY83">
        <v>2.6728100000000002E-4</v>
      </c>
      <c r="AZ83">
        <v>-8.6183199999999998E-4</v>
      </c>
      <c r="BA83">
        <v>1.2145999999999999E-3</v>
      </c>
      <c r="BB83">
        <v>-2.0263400000000001E-4</v>
      </c>
      <c r="BC83">
        <v>1.0992E-3</v>
      </c>
      <c r="BD83">
        <v>-2.56548E-4</v>
      </c>
      <c r="BE83">
        <v>-3.2778700000000001E-4</v>
      </c>
      <c r="BF83" s="1">
        <v>-8.1188700000000004E-5</v>
      </c>
      <c r="BG83">
        <v>-6.8892699999999999E-4</v>
      </c>
      <c r="BH83">
        <v>3.5795500000000002E-4</v>
      </c>
      <c r="BI83" s="1">
        <v>-2.0188000000000001E-5</v>
      </c>
      <c r="BJ83" s="1">
        <v>-6.1111999999999994E-5</v>
      </c>
      <c r="BK83" s="1">
        <v>-3.7846299999999997E-5</v>
      </c>
      <c r="BL83">
        <v>2.7352499999999999E-4</v>
      </c>
      <c r="BM83">
        <v>-1.3205399999999999E-4</v>
      </c>
      <c r="BN83">
        <v>2.0585499999999999E-4</v>
      </c>
      <c r="BO83">
        <v>1.8037199999999999E-4</v>
      </c>
      <c r="BP83">
        <v>-2.8617900000000001E-4</v>
      </c>
      <c r="BQ83" s="1">
        <v>-1.2852400000000001E-5</v>
      </c>
      <c r="BR83">
        <v>-9.1414600000000001E-4</v>
      </c>
      <c r="BS83">
        <v>4.8559599999999998E-4</v>
      </c>
    </row>
    <row r="84" spans="1:71" x14ac:dyDescent="0.45">
      <c r="A84" t="s">
        <v>152</v>
      </c>
      <c r="B84">
        <v>2</v>
      </c>
      <c r="C84">
        <v>2.31751</v>
      </c>
      <c r="D84">
        <v>-6.1276000000000002</v>
      </c>
      <c r="E84">
        <v>0.84189999999999998</v>
      </c>
      <c r="F84">
        <v>130.672</v>
      </c>
      <c r="G84">
        <v>0</v>
      </c>
      <c r="H84">
        <v>0</v>
      </c>
      <c r="I84">
        <v>0.33979999999999999</v>
      </c>
      <c r="J84">
        <v>-3.2947299999999999</v>
      </c>
      <c r="K84">
        <v>5.1734500000000003E-2</v>
      </c>
      <c r="L84">
        <v>-2.4506300000000002E-2</v>
      </c>
      <c r="M84">
        <v>-8.5373500000000005E-2</v>
      </c>
      <c r="N84">
        <v>-0.26979999999999998</v>
      </c>
      <c r="O84">
        <v>-0.153724</v>
      </c>
      <c r="P84">
        <v>3.7578599999999997E-2</v>
      </c>
      <c r="Q84">
        <v>-2.07501E-2</v>
      </c>
      <c r="R84">
        <v>-0.104342</v>
      </c>
      <c r="S84">
        <v>7.9650600000000002E-2</v>
      </c>
      <c r="T84">
        <v>7.5408699999999999E-3</v>
      </c>
      <c r="U84">
        <v>-5.6708099999999997E-2</v>
      </c>
      <c r="V84">
        <v>5.2447599999999997E-2</v>
      </c>
      <c r="W84">
        <v>-1.59299E-2</v>
      </c>
      <c r="X84">
        <v>5.6033300000000001E-2</v>
      </c>
      <c r="Y84">
        <v>-6.23318E-2</v>
      </c>
      <c r="Z84">
        <v>4.3521299999999999E-2</v>
      </c>
      <c r="AA84">
        <v>-1.33565E-2</v>
      </c>
      <c r="AB84">
        <v>-4.3509699999999998E-2</v>
      </c>
      <c r="AC84">
        <v>1.67905E-2</v>
      </c>
      <c r="AD84">
        <v>-3.3453799999999999E-2</v>
      </c>
      <c r="AE84">
        <v>1.69558E-2</v>
      </c>
      <c r="AF84">
        <v>-2.6305599999999998E-2</v>
      </c>
      <c r="AG84">
        <v>-1.2997900000000001E-3</v>
      </c>
      <c r="AH84">
        <v>1.4155600000000001E-2</v>
      </c>
      <c r="AI84">
        <v>-6.83075E-3</v>
      </c>
      <c r="AJ84">
        <v>-9.7197900000000007E-3</v>
      </c>
      <c r="AK84">
        <v>-4.2465099999999999E-2</v>
      </c>
      <c r="AL84">
        <v>3.7699499999999998E-4</v>
      </c>
      <c r="AM84">
        <v>4.3256200000000002E-2</v>
      </c>
      <c r="AN84">
        <v>-1.6634699999999999E-2</v>
      </c>
      <c r="AO84">
        <v>9.0261300000000003E-3</v>
      </c>
      <c r="AP84">
        <v>-2.2921399999999998E-3</v>
      </c>
      <c r="AQ84">
        <v>1.10668E-2</v>
      </c>
      <c r="AR84">
        <v>-9.0413200000000003E-3</v>
      </c>
      <c r="AS84">
        <v>-7.1944399999999999E-3</v>
      </c>
      <c r="AT84">
        <v>-1.4781600000000001E-2</v>
      </c>
      <c r="AU84">
        <v>-2.0332300000000001E-2</v>
      </c>
      <c r="AV84">
        <v>2.1199200000000001E-2</v>
      </c>
      <c r="AW84">
        <v>5.0405099999999998E-3</v>
      </c>
      <c r="AX84">
        <v>2.1843399999999999E-2</v>
      </c>
      <c r="AY84">
        <v>3.5868100000000002E-3</v>
      </c>
      <c r="AZ84">
        <v>-1.15075E-2</v>
      </c>
      <c r="BA84">
        <v>1.6189800000000001E-2</v>
      </c>
      <c r="BB84">
        <v>-2.7164200000000002E-3</v>
      </c>
      <c r="BC84">
        <v>1.4737E-2</v>
      </c>
      <c r="BD84">
        <v>-3.4000699999999998E-3</v>
      </c>
      <c r="BE84">
        <v>-4.3800799999999997E-3</v>
      </c>
      <c r="BF84">
        <v>-1.0867800000000001E-3</v>
      </c>
      <c r="BG84">
        <v>-9.1697199999999993E-3</v>
      </c>
      <c r="BH84">
        <v>4.7737700000000001E-3</v>
      </c>
      <c r="BI84">
        <v>-3.5180600000000003E-4</v>
      </c>
      <c r="BJ84">
        <v>-1.08288E-3</v>
      </c>
      <c r="BK84">
        <v>-6.7878399999999998E-4</v>
      </c>
      <c r="BL84">
        <v>4.8500000000000001E-3</v>
      </c>
      <c r="BM84">
        <v>-2.3156499999999998E-3</v>
      </c>
      <c r="BN84">
        <v>3.64686E-3</v>
      </c>
      <c r="BO84">
        <v>3.2529199999999999E-3</v>
      </c>
      <c r="BP84">
        <v>-5.1049800000000003E-3</v>
      </c>
      <c r="BQ84">
        <v>-2.1270300000000001E-4</v>
      </c>
      <c r="BR84">
        <v>-1.6237700000000001E-2</v>
      </c>
      <c r="BS84">
        <v>8.6387400000000007E-3</v>
      </c>
    </row>
    <row r="85" spans="1:71" x14ac:dyDescent="0.45">
      <c r="A85" t="s">
        <v>153</v>
      </c>
      <c r="B85">
        <v>2.31751</v>
      </c>
      <c r="C85">
        <v>2.31751</v>
      </c>
      <c r="D85">
        <v>-6.5536000000000003</v>
      </c>
      <c r="E85">
        <v>0.69779999999999998</v>
      </c>
      <c r="F85">
        <v>122.95699999999999</v>
      </c>
      <c r="G85">
        <v>0</v>
      </c>
      <c r="H85">
        <v>0</v>
      </c>
      <c r="I85">
        <v>0.349215</v>
      </c>
      <c r="J85">
        <v>-4.8099999999999996</v>
      </c>
      <c r="K85">
        <v>0.15611</v>
      </c>
      <c r="L85">
        <v>-1.27963E-2</v>
      </c>
      <c r="M85">
        <v>-0.200129</v>
      </c>
      <c r="N85">
        <v>-0.329957</v>
      </c>
      <c r="O85">
        <v>-0.191111</v>
      </c>
      <c r="P85">
        <v>-5.0197199999999997E-2</v>
      </c>
      <c r="Q85">
        <v>-0.108762</v>
      </c>
      <c r="R85">
        <v>-0.357985</v>
      </c>
      <c r="S85">
        <v>9.2913899999999994E-2</v>
      </c>
      <c r="T85">
        <v>-1.1020200000000001E-2</v>
      </c>
      <c r="U85">
        <v>7.5898300000000002E-2</v>
      </c>
      <c r="V85">
        <v>2.3054000000000002E-2</v>
      </c>
      <c r="W85">
        <v>-3.6135500000000001E-2</v>
      </c>
      <c r="X85">
        <v>7.0982400000000001E-2</v>
      </c>
      <c r="Y85">
        <v>2.2591099999999999E-2</v>
      </c>
      <c r="Z85">
        <v>-6.9251599999999996E-3</v>
      </c>
      <c r="AA85">
        <v>2.7116100000000001E-2</v>
      </c>
      <c r="AB85">
        <v>-6.9037899999999999E-2</v>
      </c>
      <c r="AC85">
        <v>-5.2459499999999999E-2</v>
      </c>
      <c r="AD85">
        <v>-0.10625900000000001</v>
      </c>
      <c r="AE85">
        <v>-2.8575099999999999E-2</v>
      </c>
      <c r="AF85">
        <v>-2.4951600000000001E-2</v>
      </c>
      <c r="AG85">
        <v>2.5848400000000001E-2</v>
      </c>
      <c r="AH85">
        <v>-5.9253399999999998E-2</v>
      </c>
      <c r="AI85">
        <v>0.120045</v>
      </c>
      <c r="AJ85">
        <v>-5.0618200000000002E-2</v>
      </c>
      <c r="AK85">
        <v>7.6148199999999996E-3</v>
      </c>
      <c r="AL85">
        <v>-2.8179099999999999E-2</v>
      </c>
      <c r="AM85">
        <v>8.3668599999999996E-2</v>
      </c>
      <c r="AN85">
        <v>-5.6011699999999998E-2</v>
      </c>
      <c r="AO85">
        <v>-5.3523300000000003E-2</v>
      </c>
      <c r="AP85">
        <v>-1.9457100000000001E-2</v>
      </c>
      <c r="AQ85">
        <v>2.8436800000000002E-2</v>
      </c>
      <c r="AR85">
        <v>2.4381E-2</v>
      </c>
      <c r="AS85">
        <v>-4.9044299999999999E-2</v>
      </c>
      <c r="AT85">
        <v>-7.6321599999999998E-3</v>
      </c>
      <c r="AU85">
        <v>-3.0031100000000002E-2</v>
      </c>
      <c r="AV85">
        <v>1.23088E-2</v>
      </c>
      <c r="AW85">
        <v>1.40286E-2</v>
      </c>
      <c r="AX85">
        <v>-0.108977</v>
      </c>
      <c r="AY85">
        <v>1.35154E-2</v>
      </c>
      <c r="AZ85">
        <v>-4.3347700000000003E-2</v>
      </c>
      <c r="BA85">
        <v>6.0981300000000002E-2</v>
      </c>
      <c r="BB85">
        <v>-1.0232700000000001E-2</v>
      </c>
      <c r="BC85">
        <v>5.5508700000000001E-2</v>
      </c>
      <c r="BD85">
        <v>-1.2800499999999999E-2</v>
      </c>
      <c r="BE85">
        <v>-1.6501600000000002E-2</v>
      </c>
      <c r="BF85">
        <v>-4.0951900000000003E-3</v>
      </c>
      <c r="BG85">
        <v>-3.4534299999999997E-2</v>
      </c>
      <c r="BH85">
        <v>1.7984400000000001E-2</v>
      </c>
      <c r="BI85">
        <v>-1.5372999999999999E-3</v>
      </c>
      <c r="BJ85">
        <v>-4.7289000000000003E-3</v>
      </c>
      <c r="BK85">
        <v>-2.9634700000000002E-3</v>
      </c>
      <c r="BL85">
        <v>2.11796E-2</v>
      </c>
      <c r="BM85">
        <v>-1.0098899999999999E-2</v>
      </c>
      <c r="BN85">
        <v>1.59376E-2</v>
      </c>
      <c r="BO85">
        <v>1.4208E-2</v>
      </c>
      <c r="BP85">
        <v>-2.2287100000000001E-2</v>
      </c>
      <c r="BQ85">
        <v>-9.2482100000000004E-4</v>
      </c>
      <c r="BR85">
        <v>-7.0868399999999998E-2</v>
      </c>
      <c r="BS85">
        <v>3.77054E-2</v>
      </c>
    </row>
    <row r="86" spans="1:71" x14ac:dyDescent="0.45">
      <c r="A86" t="s">
        <v>154</v>
      </c>
      <c r="B86">
        <v>1.5</v>
      </c>
      <c r="C86">
        <v>2.2792300000000001</v>
      </c>
      <c r="D86">
        <v>-5.6763000000000003</v>
      </c>
      <c r="E86">
        <v>0.80469999999999997</v>
      </c>
      <c r="F86">
        <v>156.91300000000001</v>
      </c>
      <c r="G86">
        <v>0</v>
      </c>
      <c r="H86">
        <v>0</v>
      </c>
      <c r="I86">
        <v>0.133324</v>
      </c>
      <c r="J86">
        <v>-1.7127600000000001</v>
      </c>
      <c r="K86">
        <v>-0.12797</v>
      </c>
      <c r="L86">
        <v>-5.2101500000000002E-2</v>
      </c>
      <c r="M86">
        <v>-8.4625599999999992E-3</v>
      </c>
      <c r="N86">
        <v>-0.16109200000000001</v>
      </c>
      <c r="O86">
        <v>-1.5527300000000001E-2</v>
      </c>
      <c r="P86">
        <v>4.7200100000000002E-2</v>
      </c>
      <c r="Q86">
        <v>-2.0573299999999999E-2</v>
      </c>
      <c r="R86">
        <v>-3.8726499999999997E-2</v>
      </c>
      <c r="S86">
        <v>4.4236499999999998E-2</v>
      </c>
      <c r="T86">
        <v>1.3275699999999999E-3</v>
      </c>
      <c r="U86">
        <v>-3.8792800000000002E-2</v>
      </c>
      <c r="V86">
        <v>1.27825E-2</v>
      </c>
      <c r="W86">
        <v>2.4053399999999999E-2</v>
      </c>
      <c r="X86">
        <v>1.19203E-2</v>
      </c>
      <c r="Y86">
        <v>-2.7965899999999998E-2</v>
      </c>
      <c r="Z86">
        <v>3.6268300000000003E-2</v>
      </c>
      <c r="AA86">
        <v>7.7201600000000002E-3</v>
      </c>
      <c r="AB86">
        <v>-4.4590699999999999E-3</v>
      </c>
      <c r="AC86">
        <v>7.3769300000000003E-3</v>
      </c>
      <c r="AD86">
        <v>1.7366900000000001E-2</v>
      </c>
      <c r="AE86">
        <v>1.4522200000000001E-2</v>
      </c>
      <c r="AF86">
        <v>1.0951199999999999E-2</v>
      </c>
      <c r="AG86">
        <v>9.8220400000000006E-3</v>
      </c>
      <c r="AH86">
        <v>1.03943E-2</v>
      </c>
      <c r="AI86">
        <v>4.3397899999999996E-3</v>
      </c>
      <c r="AJ86" s="1">
        <v>3.2130099999999999E-5</v>
      </c>
      <c r="AK86">
        <v>-1.0909E-2</v>
      </c>
      <c r="AL86">
        <v>-1.4154E-3</v>
      </c>
      <c r="AM86">
        <v>4.7369999999999999E-3</v>
      </c>
      <c r="AN86">
        <v>-6.2021999999999997E-3</v>
      </c>
      <c r="AO86">
        <v>-2.5242200000000002E-3</v>
      </c>
      <c r="AP86">
        <v>-3.58976E-3</v>
      </c>
      <c r="AQ86">
        <v>-2.8088599999999998E-3</v>
      </c>
      <c r="AR86">
        <v>-2.7614300000000002E-4</v>
      </c>
      <c r="AS86">
        <v>-3.4636399999999999E-4</v>
      </c>
      <c r="AT86">
        <v>-3.7223500000000001E-3</v>
      </c>
      <c r="AU86">
        <v>-7.8419700000000002E-3</v>
      </c>
      <c r="AV86">
        <v>-2.3040999999999999E-3</v>
      </c>
      <c r="AW86">
        <v>-5.2399600000000001E-3</v>
      </c>
      <c r="AX86">
        <v>7.25999E-3</v>
      </c>
      <c r="AY86" s="1">
        <v>6.6810900000000001E-5</v>
      </c>
      <c r="AZ86">
        <v>-9.2869999999999997E-4</v>
      </c>
      <c r="BA86" s="1">
        <v>1.8054300000000001E-5</v>
      </c>
      <c r="BB86">
        <v>-1.07988E-4</v>
      </c>
      <c r="BC86">
        <v>9.91818E-4</v>
      </c>
      <c r="BD86">
        <v>2.0427100000000001E-4</v>
      </c>
      <c r="BE86">
        <v>-2.4864199999999998E-4</v>
      </c>
      <c r="BF86">
        <v>2.9230800000000002E-4</v>
      </c>
      <c r="BG86">
        <v>2.6301699999999999E-4</v>
      </c>
      <c r="BH86">
        <v>-2.8412899999999999E-4</v>
      </c>
      <c r="BI86">
        <v>6.1896399999999995E-4</v>
      </c>
      <c r="BJ86" s="1">
        <v>4.7393399999999999E-5</v>
      </c>
      <c r="BK86">
        <v>3.5204799999999999E-4</v>
      </c>
      <c r="BL86" s="1">
        <v>4.9431000000000002E-6</v>
      </c>
      <c r="BM86" s="1">
        <v>-6.4537500000000003E-5</v>
      </c>
      <c r="BN86" s="1">
        <v>9.7068699999999994E-5</v>
      </c>
      <c r="BO86">
        <v>8.6583799999999996E-4</v>
      </c>
      <c r="BP86" s="1">
        <v>6.1854500000000002E-5</v>
      </c>
      <c r="BQ86">
        <v>5.8741399999999997E-4</v>
      </c>
      <c r="BR86">
        <v>-6.11957E-4</v>
      </c>
      <c r="BS86" s="1">
        <v>-9.1564500000000001E-5</v>
      </c>
    </row>
    <row r="87" spans="1:71" x14ac:dyDescent="0.45">
      <c r="A87" t="s">
        <v>155</v>
      </c>
      <c r="B87">
        <v>2</v>
      </c>
      <c r="C87">
        <v>2.2792300000000001</v>
      </c>
      <c r="D87">
        <v>-5.7816000000000001</v>
      </c>
      <c r="E87">
        <v>0.57169999999999999</v>
      </c>
      <c r="F87">
        <v>140.839</v>
      </c>
      <c r="G87">
        <v>0</v>
      </c>
      <c r="H87">
        <v>0</v>
      </c>
      <c r="I87">
        <v>0.22856499999999999</v>
      </c>
      <c r="J87">
        <v>-3.17299</v>
      </c>
      <c r="K87">
        <v>-4.72425E-2</v>
      </c>
      <c r="L87">
        <v>-2.50429E-2</v>
      </c>
      <c r="M87">
        <v>-5.8577499999999998E-2</v>
      </c>
      <c r="N87">
        <v>-0.29463699999999998</v>
      </c>
      <c r="O87">
        <v>-0.14746400000000001</v>
      </c>
      <c r="P87">
        <v>6.7129599999999998E-2</v>
      </c>
      <c r="Q87">
        <v>-1.3556600000000001E-3</v>
      </c>
      <c r="R87">
        <v>-9.1715699999999997E-2</v>
      </c>
      <c r="S87">
        <v>8.8872900000000005E-2</v>
      </c>
      <c r="T87">
        <v>2.6512399999999998E-2</v>
      </c>
      <c r="U87">
        <v>-6.2916200000000005E-2</v>
      </c>
      <c r="V87">
        <v>4.2318599999999998E-2</v>
      </c>
      <c r="W87">
        <v>-3.3129699999999998E-2</v>
      </c>
      <c r="X87">
        <v>4.1283E-2</v>
      </c>
      <c r="Y87">
        <v>-3.8658999999999999E-2</v>
      </c>
      <c r="Z87">
        <v>4.5428200000000002E-2</v>
      </c>
      <c r="AA87">
        <v>1.1937700000000001E-2</v>
      </c>
      <c r="AB87">
        <v>-3.3645399999999999E-2</v>
      </c>
      <c r="AC87">
        <v>1.7149999999999999E-2</v>
      </c>
      <c r="AD87">
        <v>-1.3194600000000001E-2</v>
      </c>
      <c r="AE87">
        <v>-2.81858E-2</v>
      </c>
      <c r="AF87">
        <v>-6.75626E-3</v>
      </c>
      <c r="AG87">
        <v>-1.63857E-2</v>
      </c>
      <c r="AH87">
        <v>2.9472600000000002E-2</v>
      </c>
      <c r="AI87">
        <v>3.3457800000000003E-2</v>
      </c>
      <c r="AJ87">
        <v>-5.3830800000000002E-3</v>
      </c>
      <c r="AK87">
        <v>-2.9988399999999998E-2</v>
      </c>
      <c r="AL87">
        <v>1.9112400000000001E-4</v>
      </c>
      <c r="AM87">
        <v>2.2519500000000001E-2</v>
      </c>
      <c r="AN87">
        <v>-3.1189999999999999E-2</v>
      </c>
      <c r="AO87">
        <v>-5.1974899999999999E-3</v>
      </c>
      <c r="AP87">
        <v>-3.2191900000000002E-2</v>
      </c>
      <c r="AQ87">
        <v>-8.2180700000000003E-4</v>
      </c>
      <c r="AR87">
        <v>-2.3349099999999999E-3</v>
      </c>
      <c r="AS87">
        <v>-8.43E-3</v>
      </c>
      <c r="AT87">
        <v>-2.9883099999999999E-2</v>
      </c>
      <c r="AU87">
        <v>-1.1102900000000001E-2</v>
      </c>
      <c r="AV87">
        <v>-1.8264699999999998E-2</v>
      </c>
      <c r="AW87">
        <v>-6.9112599999999998E-3</v>
      </c>
      <c r="AX87">
        <v>2.5220099999999999E-2</v>
      </c>
      <c r="AY87">
        <v>8.7122899999999995E-4</v>
      </c>
      <c r="AZ87">
        <v>-1.23502E-2</v>
      </c>
      <c r="BA87">
        <v>2.2361399999999999E-4</v>
      </c>
      <c r="BB87">
        <v>-1.4222099999999999E-3</v>
      </c>
      <c r="BC87">
        <v>1.31684E-2</v>
      </c>
      <c r="BD87">
        <v>2.6755400000000001E-3</v>
      </c>
      <c r="BE87">
        <v>-3.29598E-3</v>
      </c>
      <c r="BF87">
        <v>3.8683599999999999E-3</v>
      </c>
      <c r="BG87">
        <v>3.5029200000000001E-3</v>
      </c>
      <c r="BH87">
        <v>-3.7924899999999999E-3</v>
      </c>
      <c r="BI87">
        <v>1.0994200000000001E-2</v>
      </c>
      <c r="BJ87">
        <v>8.4637099999999995E-4</v>
      </c>
      <c r="BK87">
        <v>6.2454399999999997E-3</v>
      </c>
      <c r="BL87" s="1">
        <v>6.85225E-5</v>
      </c>
      <c r="BM87">
        <v>-1.1376100000000001E-3</v>
      </c>
      <c r="BN87">
        <v>1.88346E-3</v>
      </c>
      <c r="BO87">
        <v>1.51564E-2</v>
      </c>
      <c r="BP87">
        <v>1.22281E-3</v>
      </c>
      <c r="BQ87">
        <v>1.0324699999999999E-2</v>
      </c>
      <c r="BR87">
        <v>-1.07787E-2</v>
      </c>
      <c r="BS87">
        <v>-1.7280100000000001E-3</v>
      </c>
    </row>
    <row r="88" spans="1:71" x14ac:dyDescent="0.45">
      <c r="A88" t="s">
        <v>156</v>
      </c>
      <c r="B88">
        <v>2.2792300000000001</v>
      </c>
      <c r="C88">
        <v>2.2792300000000001</v>
      </c>
      <c r="D88">
        <v>-6.3074000000000003</v>
      </c>
      <c r="E88">
        <v>0.60260000000000002</v>
      </c>
      <c r="F88">
        <v>117.876</v>
      </c>
      <c r="G88">
        <v>0</v>
      </c>
      <c r="H88">
        <v>0</v>
      </c>
      <c r="I88">
        <v>0.26411000000000001</v>
      </c>
      <c r="J88">
        <v>-4.5034799999999997</v>
      </c>
      <c r="K88">
        <v>0.179811</v>
      </c>
      <c r="L88">
        <v>9.28527E-3</v>
      </c>
      <c r="M88">
        <v>-0.14760200000000001</v>
      </c>
      <c r="N88">
        <v>-0.31231399999999998</v>
      </c>
      <c r="O88">
        <v>-0.22789300000000001</v>
      </c>
      <c r="P88">
        <v>-3.0997899999999998E-3</v>
      </c>
      <c r="Q88">
        <v>-3.5090200000000002E-2</v>
      </c>
      <c r="R88">
        <v>-0.38037700000000002</v>
      </c>
      <c r="S88">
        <v>0.26830700000000002</v>
      </c>
      <c r="T88">
        <v>-8.8023599999999994E-2</v>
      </c>
      <c r="U88">
        <v>1.45221E-2</v>
      </c>
      <c r="V88">
        <v>4.5082299999999999E-2</v>
      </c>
      <c r="W88">
        <v>-4.56446E-2</v>
      </c>
      <c r="X88">
        <v>0.10802</v>
      </c>
      <c r="Y88">
        <v>-1.90882E-2</v>
      </c>
      <c r="Z88">
        <v>3.5721300000000002E-3</v>
      </c>
      <c r="AA88">
        <v>0.111308</v>
      </c>
      <c r="AB88">
        <v>-8.4842500000000001E-2</v>
      </c>
      <c r="AC88">
        <v>-2.25116E-2</v>
      </c>
      <c r="AD88">
        <v>-0.15717800000000001</v>
      </c>
      <c r="AE88">
        <v>9.7677899999999998E-2</v>
      </c>
      <c r="AF88">
        <v>-9.2207300000000006E-2</v>
      </c>
      <c r="AG88">
        <v>7.61072E-2</v>
      </c>
      <c r="AH88">
        <v>-8.8125400000000007E-3</v>
      </c>
      <c r="AI88">
        <v>8.5027699999999998E-2</v>
      </c>
      <c r="AJ88">
        <v>-2.2941799999999998E-2</v>
      </c>
      <c r="AK88">
        <v>1.29912E-2</v>
      </c>
      <c r="AL88">
        <v>1.8321199999999999E-2</v>
      </c>
      <c r="AM88">
        <v>3.4229599999999999E-2</v>
      </c>
      <c r="AN88">
        <v>-5.2061400000000001E-2</v>
      </c>
      <c r="AO88">
        <v>1.03889E-2</v>
      </c>
      <c r="AP88">
        <v>-8.4428600000000006E-2</v>
      </c>
      <c r="AQ88">
        <v>5.0474499999999999E-2</v>
      </c>
      <c r="AR88">
        <v>-6.0588700000000001E-3</v>
      </c>
      <c r="AS88">
        <v>-3.3615100000000002E-2</v>
      </c>
      <c r="AT88">
        <v>-6.91079E-2</v>
      </c>
      <c r="AU88">
        <v>9.6614599999999995E-2</v>
      </c>
      <c r="AV88">
        <v>-4.1648400000000002E-2</v>
      </c>
      <c r="AW88">
        <v>6.7685099999999998E-2</v>
      </c>
      <c r="AX88">
        <v>-1.9421500000000001E-2</v>
      </c>
      <c r="AY88">
        <v>2.8301799999999998E-3</v>
      </c>
      <c r="AZ88">
        <v>-4.0047100000000002E-2</v>
      </c>
      <c r="BA88">
        <v>7.3356799999999998E-4</v>
      </c>
      <c r="BB88">
        <v>-4.6161300000000004E-3</v>
      </c>
      <c r="BC88">
        <v>4.2703499999999998E-2</v>
      </c>
      <c r="BD88">
        <v>8.6736000000000001E-3</v>
      </c>
      <c r="BE88">
        <v>-1.0684600000000001E-2</v>
      </c>
      <c r="BF88">
        <v>1.2543800000000001E-2</v>
      </c>
      <c r="BG88">
        <v>1.13569E-2</v>
      </c>
      <c r="BH88">
        <v>-1.2296700000000001E-2</v>
      </c>
      <c r="BI88">
        <v>4.0621400000000002E-2</v>
      </c>
      <c r="BJ88">
        <v>3.1272800000000001E-3</v>
      </c>
      <c r="BK88">
        <v>2.30764E-2</v>
      </c>
      <c r="BL88">
        <v>2.5613399999999998E-4</v>
      </c>
      <c r="BM88">
        <v>-4.2040300000000001E-3</v>
      </c>
      <c r="BN88">
        <v>6.9536399999999996E-3</v>
      </c>
      <c r="BO88">
        <v>5.60207E-2</v>
      </c>
      <c r="BP88">
        <v>4.5122299999999999E-3</v>
      </c>
      <c r="BQ88">
        <v>3.8163000000000002E-2</v>
      </c>
      <c r="BR88">
        <v>-3.9834500000000002E-2</v>
      </c>
      <c r="BS88">
        <v>-6.3684700000000002E-3</v>
      </c>
    </row>
    <row r="89" spans="1:71" x14ac:dyDescent="0.45">
      <c r="A89" t="s">
        <v>157</v>
      </c>
      <c r="B89">
        <v>1.5</v>
      </c>
      <c r="C89">
        <v>2.1633</v>
      </c>
      <c r="D89">
        <v>-5.6714000000000002</v>
      </c>
      <c r="E89">
        <v>0.87219999999999998</v>
      </c>
      <c r="F89">
        <v>156.99299999999999</v>
      </c>
      <c r="G89">
        <v>0</v>
      </c>
      <c r="H89">
        <v>0</v>
      </c>
      <c r="I89">
        <v>0.144118</v>
      </c>
      <c r="J89">
        <v>-1.7001900000000001</v>
      </c>
      <c r="K89">
        <v>-0.13910500000000001</v>
      </c>
      <c r="L89">
        <v>-1.14512E-2</v>
      </c>
      <c r="M89">
        <v>-3.2531999999999998E-2</v>
      </c>
      <c r="N89">
        <v>-0.116105</v>
      </c>
      <c r="O89">
        <v>1.7530400000000002E-2</v>
      </c>
      <c r="P89">
        <v>4.8960499999999999E-3</v>
      </c>
      <c r="Q89">
        <v>9.3702300000000002E-3</v>
      </c>
      <c r="R89">
        <v>-5.8036200000000003E-2</v>
      </c>
      <c r="S89">
        <v>1.7914200000000002E-2</v>
      </c>
      <c r="T89">
        <v>-1.70528E-3</v>
      </c>
      <c r="U89">
        <v>-2.0338800000000001E-2</v>
      </c>
      <c r="V89">
        <v>-1.0319699999999999E-2</v>
      </c>
      <c r="W89">
        <v>3.0832399999999999E-2</v>
      </c>
      <c r="X89">
        <v>1.13904E-2</v>
      </c>
      <c r="Y89">
        <v>-2.3018899999999998E-2</v>
      </c>
      <c r="Z89">
        <v>5.1938100000000001E-2</v>
      </c>
      <c r="AA89">
        <v>-3.24051E-4</v>
      </c>
      <c r="AB89">
        <v>6.2976500000000001E-3</v>
      </c>
      <c r="AC89">
        <v>-6.6251499999999998E-3</v>
      </c>
      <c r="AD89">
        <v>1.7141400000000001E-2</v>
      </c>
      <c r="AE89">
        <v>1.92178E-2</v>
      </c>
      <c r="AF89">
        <v>8.3752800000000006E-3</v>
      </c>
      <c r="AG89">
        <v>-1.0913600000000001E-2</v>
      </c>
      <c r="AH89">
        <v>-1.9074200000000001E-4</v>
      </c>
      <c r="AI89">
        <v>2.9755300000000001E-3</v>
      </c>
      <c r="AJ89">
        <v>2.7060600000000001E-3</v>
      </c>
      <c r="AK89">
        <v>-1.27581E-2</v>
      </c>
      <c r="AL89">
        <v>-3.3403899999999999E-3</v>
      </c>
      <c r="AM89">
        <v>1.39818E-3</v>
      </c>
      <c r="AN89">
        <v>-9.4190400000000001E-3</v>
      </c>
      <c r="AO89" s="1">
        <v>-5.9754199999999998E-5</v>
      </c>
      <c r="AP89">
        <v>-4.0298E-3</v>
      </c>
      <c r="AQ89">
        <v>1.0879500000000001E-3</v>
      </c>
      <c r="AR89">
        <v>-5.85667E-4</v>
      </c>
      <c r="AS89">
        <v>2.3237499999999999E-3</v>
      </c>
      <c r="AT89">
        <v>-2.83958E-3</v>
      </c>
      <c r="AU89">
        <v>-7.5238400000000004E-3</v>
      </c>
      <c r="AV89">
        <v>-1.55904E-3</v>
      </c>
      <c r="AW89" s="1">
        <v>5.4463399999999998E-5</v>
      </c>
      <c r="AX89">
        <v>1.04712E-2</v>
      </c>
      <c r="AY89">
        <v>-1.26749E-3</v>
      </c>
      <c r="AZ89">
        <v>3.1365100000000002E-4</v>
      </c>
      <c r="BA89">
        <v>-3.8279500000000001E-4</v>
      </c>
      <c r="BB89" s="1">
        <v>2.9780700000000001E-5</v>
      </c>
      <c r="BC89">
        <v>9.9928699999999996E-4</v>
      </c>
      <c r="BD89">
        <v>3.5650100000000001E-4</v>
      </c>
      <c r="BE89">
        <v>1.4162800000000001E-4</v>
      </c>
      <c r="BF89">
        <v>5.1395100000000001E-4</v>
      </c>
      <c r="BG89">
        <v>-1.71578E-4</v>
      </c>
      <c r="BH89">
        <v>-6.4835399999999997E-4</v>
      </c>
      <c r="BI89">
        <v>2.8486100000000002E-4</v>
      </c>
      <c r="BJ89">
        <v>2.19819E-4</v>
      </c>
      <c r="BK89">
        <v>-1.30751E-4</v>
      </c>
      <c r="BL89" s="1">
        <v>-3.7181300000000003E-5</v>
      </c>
      <c r="BM89">
        <v>-2.8265199999999999E-4</v>
      </c>
      <c r="BN89" s="1">
        <v>-2.6766300000000002E-5</v>
      </c>
      <c r="BO89">
        <v>7.8908500000000003E-4</v>
      </c>
      <c r="BP89" s="1">
        <v>-9.8498000000000001E-6</v>
      </c>
      <c r="BQ89">
        <v>2.3247200000000001E-4</v>
      </c>
      <c r="BR89">
        <v>-9.3641600000000003E-4</v>
      </c>
      <c r="BS89">
        <v>-1.2405900000000001E-4</v>
      </c>
    </row>
    <row r="90" spans="1:71" x14ac:dyDescent="0.45">
      <c r="A90" t="s">
        <v>158</v>
      </c>
      <c r="B90">
        <v>2</v>
      </c>
      <c r="C90">
        <v>2.1633</v>
      </c>
      <c r="D90">
        <v>-5.9405999999999999</v>
      </c>
      <c r="E90">
        <v>0.70069999999999999</v>
      </c>
      <c r="F90">
        <v>146.226</v>
      </c>
      <c r="G90">
        <v>0</v>
      </c>
      <c r="H90">
        <v>0</v>
      </c>
      <c r="I90">
        <v>0.264376</v>
      </c>
      <c r="J90">
        <v>-3.2275100000000001</v>
      </c>
      <c r="K90">
        <v>-0.109254</v>
      </c>
      <c r="L90">
        <v>-1.0130399999999999E-2</v>
      </c>
      <c r="M90">
        <v>-0.12517200000000001</v>
      </c>
      <c r="N90">
        <v>-0.24174799999999999</v>
      </c>
      <c r="O90">
        <v>-8.8167700000000002E-2</v>
      </c>
      <c r="P90">
        <v>5.5789699999999998E-2</v>
      </c>
      <c r="Q90">
        <v>2.5438800000000001E-3</v>
      </c>
      <c r="R90">
        <v>-0.13487499999999999</v>
      </c>
      <c r="S90">
        <v>7.1639599999999998E-2</v>
      </c>
      <c r="T90">
        <v>7.6061999999999996E-3</v>
      </c>
      <c r="U90">
        <v>-6.1877300000000003E-2</v>
      </c>
      <c r="V90">
        <v>2.14326E-2</v>
      </c>
      <c r="W90">
        <v>-4.5612100000000003E-2</v>
      </c>
      <c r="X90">
        <v>1.2899300000000001E-2</v>
      </c>
      <c r="Y90">
        <v>-4.91172E-2</v>
      </c>
      <c r="Z90">
        <v>6.3742800000000002E-2</v>
      </c>
      <c r="AA90">
        <v>1.13831E-2</v>
      </c>
      <c r="AB90">
        <v>8.1119899999999995E-3</v>
      </c>
      <c r="AC90">
        <v>-9.6726299999999998E-3</v>
      </c>
      <c r="AD90">
        <v>-7.10649E-3</v>
      </c>
      <c r="AE90">
        <v>-5.0703700000000003E-3</v>
      </c>
      <c r="AF90">
        <v>-8.8887299999999992E-3</v>
      </c>
      <c r="AG90">
        <v>-1.58891E-2</v>
      </c>
      <c r="AH90">
        <v>1.4900500000000001E-2</v>
      </c>
      <c r="AI90">
        <v>2.3278499999999998E-3</v>
      </c>
      <c r="AJ90">
        <v>2.1841800000000001E-2</v>
      </c>
      <c r="AK90">
        <v>-4.3422099999999998E-2</v>
      </c>
      <c r="AL90">
        <v>-6.4538900000000003E-3</v>
      </c>
      <c r="AM90">
        <v>1.7866799999999999E-2</v>
      </c>
      <c r="AN90">
        <v>-4.3767500000000001E-2</v>
      </c>
      <c r="AO90">
        <v>-9.3848300000000003E-3</v>
      </c>
      <c r="AP90">
        <v>-2.3259999999999999E-2</v>
      </c>
      <c r="AQ90">
        <v>7.5884200000000002E-4</v>
      </c>
      <c r="AR90">
        <v>-8.7333800000000007E-3</v>
      </c>
      <c r="AS90">
        <v>1.34038E-3</v>
      </c>
      <c r="AT90">
        <v>-3.0400199999999999E-2</v>
      </c>
      <c r="AU90">
        <v>-1.4080199999999999E-2</v>
      </c>
      <c r="AV90">
        <v>-1.6366599999999999E-2</v>
      </c>
      <c r="AW90">
        <v>1.8523899999999999E-2</v>
      </c>
      <c r="AX90">
        <v>3.2222899999999999E-2</v>
      </c>
      <c r="AY90">
        <v>-1.68676E-2</v>
      </c>
      <c r="AZ90">
        <v>4.1627000000000001E-3</v>
      </c>
      <c r="BA90">
        <v>-5.0766199999999996E-3</v>
      </c>
      <c r="BB90">
        <v>3.8582200000000002E-4</v>
      </c>
      <c r="BC90">
        <v>1.3274599999999999E-2</v>
      </c>
      <c r="BD90">
        <v>4.7377399999999998E-3</v>
      </c>
      <c r="BE90">
        <v>1.8841000000000001E-3</v>
      </c>
      <c r="BF90">
        <v>6.8472799999999999E-3</v>
      </c>
      <c r="BG90">
        <v>-2.2978500000000002E-3</v>
      </c>
      <c r="BH90">
        <v>-8.6384900000000004E-3</v>
      </c>
      <c r="BI90">
        <v>5.0563099999999996E-3</v>
      </c>
      <c r="BJ90">
        <v>3.9045299999999998E-3</v>
      </c>
      <c r="BK90">
        <v>-2.31979E-3</v>
      </c>
      <c r="BL90">
        <v>-6.6124800000000002E-4</v>
      </c>
      <c r="BM90">
        <v>-5.0277400000000002E-3</v>
      </c>
      <c r="BN90">
        <v>-4.5095900000000002E-4</v>
      </c>
      <c r="BO90">
        <v>1.3938000000000001E-2</v>
      </c>
      <c r="BP90">
        <v>-1.2967299999999999E-4</v>
      </c>
      <c r="BQ90">
        <v>4.0870200000000002E-3</v>
      </c>
      <c r="BR90">
        <v>-1.6612600000000002E-2</v>
      </c>
      <c r="BS90">
        <v>-2.2342400000000002E-3</v>
      </c>
    </row>
    <row r="91" spans="1:71" x14ac:dyDescent="0.45">
      <c r="A91" t="s">
        <v>159</v>
      </c>
      <c r="B91">
        <v>2.1633</v>
      </c>
      <c r="C91">
        <v>2.1633</v>
      </c>
      <c r="D91">
        <v>-6.1704999999999997</v>
      </c>
      <c r="E91">
        <v>0.58879999999999999</v>
      </c>
      <c r="F91">
        <v>139.923</v>
      </c>
      <c r="G91">
        <v>0</v>
      </c>
      <c r="H91">
        <v>0</v>
      </c>
      <c r="I91">
        <v>0.27709099999999998</v>
      </c>
      <c r="J91">
        <v>-3.9692099999999999</v>
      </c>
      <c r="K91">
        <v>-4.8090399999999998E-2</v>
      </c>
      <c r="L91">
        <v>5.3590499999999999E-2</v>
      </c>
      <c r="M91">
        <v>-0.24187800000000001</v>
      </c>
      <c r="N91">
        <v>-0.28741899999999998</v>
      </c>
      <c r="O91">
        <v>-0.121722</v>
      </c>
      <c r="P91">
        <v>6.1257399999999997E-2</v>
      </c>
      <c r="Q91">
        <v>-3.20294E-2</v>
      </c>
      <c r="R91">
        <v>-0.27643600000000002</v>
      </c>
      <c r="S91">
        <v>0.125449</v>
      </c>
      <c r="T91">
        <v>-4.5415900000000002E-2</v>
      </c>
      <c r="U91">
        <v>-0.10503899999999999</v>
      </c>
      <c r="V91">
        <v>7.1157300000000007E-2</v>
      </c>
      <c r="W91">
        <v>-9.7596299999999997E-2</v>
      </c>
      <c r="X91">
        <v>2.4143399999999999E-2</v>
      </c>
      <c r="Y91">
        <v>-3.5087E-2</v>
      </c>
      <c r="Z91">
        <v>4.1622600000000003E-2</v>
      </c>
      <c r="AA91">
        <v>9.6171499999999997E-3</v>
      </c>
      <c r="AB91">
        <v>-8.7942899999999997E-3</v>
      </c>
      <c r="AC91">
        <v>-3.4815800000000001E-2</v>
      </c>
      <c r="AD91">
        <v>-7.9072400000000001E-2</v>
      </c>
      <c r="AE91">
        <v>2.30595E-2</v>
      </c>
      <c r="AF91">
        <v>-5.0183800000000001E-2</v>
      </c>
      <c r="AG91">
        <v>3.26498E-2</v>
      </c>
      <c r="AH91">
        <v>3.6781300000000003E-2</v>
      </c>
      <c r="AI91">
        <v>-9.3487599999999994E-3</v>
      </c>
      <c r="AJ91">
        <v>3.8862099999999997E-2</v>
      </c>
      <c r="AK91">
        <v>-4.0261699999999997E-2</v>
      </c>
      <c r="AL91">
        <v>1.29554E-3</v>
      </c>
      <c r="AM91">
        <v>3.5914000000000001E-2</v>
      </c>
      <c r="AN91">
        <v>-5.77849E-2</v>
      </c>
      <c r="AO91">
        <v>-2.2307799999999999E-2</v>
      </c>
      <c r="AP91">
        <v>-3.12102E-2</v>
      </c>
      <c r="AQ91">
        <v>-5.9308099999999999E-3</v>
      </c>
      <c r="AR91">
        <v>-1.8457500000000002E-2</v>
      </c>
      <c r="AS91">
        <v>-1.34193E-2</v>
      </c>
      <c r="AT91">
        <v>-5.8403700000000003E-2</v>
      </c>
      <c r="AU91">
        <v>1.7795499999999999E-2</v>
      </c>
      <c r="AV91">
        <v>-3.10864E-2</v>
      </c>
      <c r="AW91">
        <v>4.7670299999999999E-2</v>
      </c>
      <c r="AX91">
        <v>7.7221700000000004E-3</v>
      </c>
      <c r="AY91">
        <v>-3.4192500000000001E-2</v>
      </c>
      <c r="AZ91">
        <v>8.4426399999999995E-3</v>
      </c>
      <c r="BA91">
        <v>-1.0295800000000001E-2</v>
      </c>
      <c r="BB91">
        <v>7.9108599999999998E-4</v>
      </c>
      <c r="BC91">
        <v>2.6887399999999999E-2</v>
      </c>
      <c r="BD91">
        <v>9.6019999999999994E-3</v>
      </c>
      <c r="BE91">
        <v>3.8204300000000001E-3</v>
      </c>
      <c r="BF91">
        <v>1.3874900000000001E-2</v>
      </c>
      <c r="BG91">
        <v>-4.6562699999999997E-3</v>
      </c>
      <c r="BH91">
        <v>-1.7507600000000002E-2</v>
      </c>
      <c r="BI91">
        <v>1.10835E-2</v>
      </c>
      <c r="BJ91">
        <v>8.5600299999999997E-3</v>
      </c>
      <c r="BK91">
        <v>-5.0863899999999997E-3</v>
      </c>
      <c r="BL91">
        <v>-1.4451100000000001E-3</v>
      </c>
      <c r="BM91">
        <v>-1.1027500000000001E-2</v>
      </c>
      <c r="BN91">
        <v>-9.9788999999999997E-4</v>
      </c>
      <c r="BO91">
        <v>3.0562800000000001E-2</v>
      </c>
      <c r="BP91">
        <v>-2.9022199999999997E-4</v>
      </c>
      <c r="BQ91">
        <v>8.9660599999999997E-3</v>
      </c>
      <c r="BR91">
        <v>-3.64255E-2</v>
      </c>
      <c r="BS91">
        <v>-4.8909000000000001E-3</v>
      </c>
    </row>
    <row r="92" spans="1:71" x14ac:dyDescent="0.45">
      <c r="A92" t="s">
        <v>160</v>
      </c>
      <c r="B92">
        <v>1.5</v>
      </c>
      <c r="C92">
        <v>2.1742400000000002</v>
      </c>
      <c r="D92">
        <v>-6.0963000000000003</v>
      </c>
      <c r="E92">
        <v>1.5065999999999999</v>
      </c>
      <c r="F92">
        <v>30.314699999999998</v>
      </c>
      <c r="G92">
        <v>0</v>
      </c>
      <c r="H92">
        <v>0</v>
      </c>
      <c r="I92">
        <v>-0.30150300000000002</v>
      </c>
      <c r="J92">
        <v>-1.7351799999999999</v>
      </c>
      <c r="K92">
        <v>-0.169684</v>
      </c>
      <c r="L92">
        <v>0.114125</v>
      </c>
      <c r="M92">
        <v>-0.10863299999999999</v>
      </c>
      <c r="N92">
        <v>9.2158299999999999E-2</v>
      </c>
      <c r="O92">
        <v>-2.3502499999999999E-2</v>
      </c>
      <c r="P92">
        <v>-1.53359E-2</v>
      </c>
      <c r="Q92">
        <v>4.32856E-2</v>
      </c>
      <c r="R92">
        <v>2.66241E-3</v>
      </c>
      <c r="S92">
        <v>-3.7529699999999999E-2</v>
      </c>
      <c r="T92">
        <v>3.01798E-2</v>
      </c>
      <c r="U92">
        <v>2.7951500000000001E-2</v>
      </c>
      <c r="V92">
        <v>2.5416299999999999E-2</v>
      </c>
      <c r="W92">
        <v>-3.7558500000000002E-2</v>
      </c>
      <c r="X92">
        <v>1.7374199999999999E-2</v>
      </c>
      <c r="Y92">
        <v>2.9454399999999999E-2</v>
      </c>
      <c r="Z92">
        <v>-1.80488E-2</v>
      </c>
      <c r="AA92">
        <v>4.9081799999999998E-3</v>
      </c>
      <c r="AB92">
        <v>7.0365499999999999E-3</v>
      </c>
      <c r="AC92">
        <v>-1.5626899999999999E-2</v>
      </c>
      <c r="AD92">
        <v>-1.8686499999999999E-3</v>
      </c>
      <c r="AE92">
        <v>2.2695199999999999E-2</v>
      </c>
      <c r="AF92">
        <v>1.7379599999999999E-2</v>
      </c>
      <c r="AG92">
        <v>-1.69032E-2</v>
      </c>
      <c r="AH92">
        <v>-2.54835E-3</v>
      </c>
      <c r="AI92">
        <v>-3.56143E-3</v>
      </c>
      <c r="AJ92">
        <v>-1.4883E-2</v>
      </c>
      <c r="AK92">
        <v>1.21698E-2</v>
      </c>
      <c r="AL92">
        <v>-1.0226799999999999E-2</v>
      </c>
      <c r="AM92">
        <v>-7.6904299999999998E-3</v>
      </c>
      <c r="AN92">
        <v>-1.25646E-3</v>
      </c>
      <c r="AO92">
        <v>5.9295600000000004E-3</v>
      </c>
      <c r="AP92">
        <v>8.54042E-3</v>
      </c>
      <c r="AQ92">
        <v>-2.4197899999999998E-3</v>
      </c>
      <c r="AR92" s="1">
        <v>1.63741E-5</v>
      </c>
      <c r="AS92">
        <v>1.8087999999999999E-3</v>
      </c>
      <c r="AT92">
        <v>-3.2599600000000001E-3</v>
      </c>
      <c r="AU92">
        <v>-2.1879899999999999E-3</v>
      </c>
      <c r="AV92">
        <v>-1.11255E-2</v>
      </c>
      <c r="AW92">
        <v>7.2452999999999997E-3</v>
      </c>
      <c r="AX92">
        <v>-7.4894200000000001E-3</v>
      </c>
      <c r="AY92">
        <v>-8.3845600000000001E-4</v>
      </c>
      <c r="AZ92">
        <v>8.52723E-4</v>
      </c>
      <c r="BA92">
        <v>-1.7464800000000001E-4</v>
      </c>
      <c r="BB92">
        <v>1.76928E-3</v>
      </c>
      <c r="BC92">
        <v>-1.4980099999999999E-3</v>
      </c>
      <c r="BD92">
        <v>1.05576E-3</v>
      </c>
      <c r="BE92">
        <v>8.8915200000000004E-4</v>
      </c>
      <c r="BF92">
        <v>2.9899400000000002E-4</v>
      </c>
      <c r="BG92">
        <v>-2.7805700000000001E-4</v>
      </c>
      <c r="BH92">
        <v>1.82833E-3</v>
      </c>
      <c r="BI92">
        <v>1.52793E-3</v>
      </c>
      <c r="BJ92">
        <v>-1.1648100000000001E-3</v>
      </c>
      <c r="BK92">
        <v>4.3186199999999998E-4</v>
      </c>
      <c r="BL92">
        <v>-1.6492699999999999E-4</v>
      </c>
      <c r="BM92" s="1">
        <v>-2.49655E-5</v>
      </c>
      <c r="BN92">
        <v>4.9121099999999997E-4</v>
      </c>
      <c r="BO92">
        <v>-1.12652E-4</v>
      </c>
      <c r="BP92">
        <v>1.41989E-3</v>
      </c>
      <c r="BQ92">
        <v>-9.1805700000000001E-4</v>
      </c>
      <c r="BR92">
        <v>9.7013999999999998E-4</v>
      </c>
      <c r="BS92">
        <v>-3.8636299999999997E-4</v>
      </c>
    </row>
    <row r="93" spans="1:71" x14ac:dyDescent="0.45">
      <c r="A93" t="s">
        <v>161</v>
      </c>
      <c r="B93">
        <v>2</v>
      </c>
      <c r="C93">
        <v>2.1742400000000002</v>
      </c>
      <c r="D93">
        <v>-6.2377000000000002</v>
      </c>
      <c r="E93">
        <v>1.3454999999999999</v>
      </c>
      <c r="F93">
        <v>31.165700000000001</v>
      </c>
      <c r="G93">
        <v>0</v>
      </c>
      <c r="H93">
        <v>0</v>
      </c>
      <c r="I93">
        <v>-0.48649900000000001</v>
      </c>
      <c r="J93">
        <v>-3.2128800000000002</v>
      </c>
      <c r="K93">
        <v>-0.25507800000000003</v>
      </c>
      <c r="L93">
        <v>0.22111900000000001</v>
      </c>
      <c r="M93">
        <v>-0.37719900000000001</v>
      </c>
      <c r="N93">
        <v>0.15686800000000001</v>
      </c>
      <c r="O93">
        <v>6.1856800000000003E-2</v>
      </c>
      <c r="P93">
        <v>3.6922700000000001E-3</v>
      </c>
      <c r="Q93">
        <v>2.4458299999999999E-2</v>
      </c>
      <c r="R93">
        <v>-8.6747099999999994E-2</v>
      </c>
      <c r="S93">
        <v>2.7730500000000002E-2</v>
      </c>
      <c r="T93">
        <v>3.5875700000000003E-2</v>
      </c>
      <c r="U93">
        <v>1.7028499999999998E-2</v>
      </c>
      <c r="V93">
        <v>-2.8761800000000001E-2</v>
      </c>
      <c r="W93">
        <v>-5.3038000000000002E-2</v>
      </c>
      <c r="X93">
        <v>-3.8621200000000001E-2</v>
      </c>
      <c r="Y93">
        <v>5.1068500000000003E-2</v>
      </c>
      <c r="Z93">
        <v>-7.0412100000000005E-2</v>
      </c>
      <c r="AA93">
        <v>2.4521100000000001E-2</v>
      </c>
      <c r="AB93">
        <v>9.3465900000000001E-3</v>
      </c>
      <c r="AC93">
        <v>-2.9891000000000001E-2</v>
      </c>
      <c r="AD93">
        <v>-3.1597800000000002E-2</v>
      </c>
      <c r="AE93">
        <v>3.0534499999999999E-2</v>
      </c>
      <c r="AF93">
        <v>-2.19489E-2</v>
      </c>
      <c r="AG93">
        <v>-1.5741100000000001E-2</v>
      </c>
      <c r="AH93">
        <v>2.53057E-2</v>
      </c>
      <c r="AI93">
        <v>-3.5794399999999997E-2</v>
      </c>
      <c r="AJ93">
        <v>-1.9224399999999999E-2</v>
      </c>
      <c r="AK93">
        <v>1.3132E-2</v>
      </c>
      <c r="AL93">
        <v>-2.16055E-2</v>
      </c>
      <c r="AM93">
        <v>-1.1344E-2</v>
      </c>
      <c r="AN93">
        <v>6.1666200000000003E-3</v>
      </c>
      <c r="AO93">
        <v>2.9941300000000001E-2</v>
      </c>
      <c r="AP93">
        <v>-4.73318E-3</v>
      </c>
      <c r="AQ93">
        <v>9.2225799999999993E-3</v>
      </c>
      <c r="AR93">
        <v>-1.2643400000000001E-2</v>
      </c>
      <c r="AS93">
        <v>1.6225900000000001E-2</v>
      </c>
      <c r="AT93">
        <v>5.5424999999999997E-3</v>
      </c>
      <c r="AU93">
        <v>-3.06127E-2</v>
      </c>
      <c r="AV93">
        <v>-1.36484E-3</v>
      </c>
      <c r="AW93">
        <v>1.4547799999999999E-3</v>
      </c>
      <c r="AX93">
        <v>1.64353E-4</v>
      </c>
      <c r="AY93">
        <v>-1.1138199999999999E-2</v>
      </c>
      <c r="AZ93">
        <v>1.13381E-2</v>
      </c>
      <c r="BA93">
        <v>-2.2820100000000001E-3</v>
      </c>
      <c r="BB93">
        <v>2.3463299999999999E-2</v>
      </c>
      <c r="BC93">
        <v>-1.98903E-2</v>
      </c>
      <c r="BD93">
        <v>1.40883E-2</v>
      </c>
      <c r="BE93">
        <v>1.18496E-2</v>
      </c>
      <c r="BF93">
        <v>3.9543399999999998E-3</v>
      </c>
      <c r="BG93">
        <v>-3.7050799999999999E-3</v>
      </c>
      <c r="BH93">
        <v>2.4353300000000001E-2</v>
      </c>
      <c r="BI93">
        <v>2.7120499999999999E-2</v>
      </c>
      <c r="BJ93">
        <v>-2.0690699999999999E-2</v>
      </c>
      <c r="BK93">
        <v>7.66484E-3</v>
      </c>
      <c r="BL93">
        <v>-2.8772400000000001E-3</v>
      </c>
      <c r="BM93">
        <v>-4.9437400000000001E-4</v>
      </c>
      <c r="BN93">
        <v>8.6741300000000004E-3</v>
      </c>
      <c r="BO93">
        <v>-1.9877300000000001E-3</v>
      </c>
      <c r="BP93">
        <v>2.5202599999999999E-2</v>
      </c>
      <c r="BQ93">
        <v>-1.6295E-2</v>
      </c>
      <c r="BR93">
        <v>1.7206300000000001E-2</v>
      </c>
      <c r="BS93">
        <v>-6.8626199999999998E-3</v>
      </c>
    </row>
    <row r="94" spans="1:71" x14ac:dyDescent="0.45">
      <c r="A94" t="s">
        <v>162</v>
      </c>
      <c r="B94">
        <v>2.1742400000000002</v>
      </c>
      <c r="C94">
        <v>2.1742400000000002</v>
      </c>
      <c r="D94">
        <v>-6.3174999999999999</v>
      </c>
      <c r="E94">
        <v>1.3413999999999999</v>
      </c>
      <c r="F94">
        <v>29.622</v>
      </c>
      <c r="G94">
        <v>0</v>
      </c>
      <c r="H94">
        <v>0</v>
      </c>
      <c r="I94">
        <v>-0.55615899999999996</v>
      </c>
      <c r="J94">
        <v>-3.8529399999999998</v>
      </c>
      <c r="K94">
        <v>-0.33095799999999997</v>
      </c>
      <c r="L94">
        <v>0.30829800000000002</v>
      </c>
      <c r="M94">
        <v>-0.60051200000000005</v>
      </c>
      <c r="N94">
        <v>0.169957</v>
      </c>
      <c r="O94">
        <v>0.16333300000000001</v>
      </c>
      <c r="P94">
        <v>-3.49678E-2</v>
      </c>
      <c r="Q94">
        <v>3.4044600000000001E-2</v>
      </c>
      <c r="R94">
        <v>-0.10135</v>
      </c>
      <c r="S94">
        <v>-1.68109E-2</v>
      </c>
      <c r="T94">
        <v>0.16142300000000001</v>
      </c>
      <c r="U94">
        <v>-5.1334999999999999E-2</v>
      </c>
      <c r="V94">
        <v>1.06701E-2</v>
      </c>
      <c r="W94">
        <v>-0.13258900000000001</v>
      </c>
      <c r="X94">
        <v>-4.52235E-2</v>
      </c>
      <c r="Y94">
        <v>0.101939</v>
      </c>
      <c r="Z94">
        <v>-7.97374E-2</v>
      </c>
      <c r="AA94">
        <v>0.10098</v>
      </c>
      <c r="AB94">
        <v>-2.9152500000000001E-2</v>
      </c>
      <c r="AC94">
        <v>-1.3211000000000001E-2</v>
      </c>
      <c r="AD94">
        <v>4.4676400000000002E-3</v>
      </c>
      <c r="AE94">
        <v>-3.2223099999999998E-2</v>
      </c>
      <c r="AF94">
        <v>8.6969599999999994E-2</v>
      </c>
      <c r="AG94">
        <v>-0.104228</v>
      </c>
      <c r="AH94">
        <v>7.8423800000000002E-2</v>
      </c>
      <c r="AI94">
        <v>-7.0819300000000002E-2</v>
      </c>
      <c r="AJ94">
        <v>3.39041E-2</v>
      </c>
      <c r="AK94">
        <v>-3.4381500000000002E-2</v>
      </c>
      <c r="AL94">
        <v>2.3323800000000002E-3</v>
      </c>
      <c r="AM94">
        <v>1.42451E-2</v>
      </c>
      <c r="AN94">
        <v>2.26038E-2</v>
      </c>
      <c r="AO94">
        <v>4.29176E-2</v>
      </c>
      <c r="AP94">
        <v>-8.2251199999999997E-2</v>
      </c>
      <c r="AQ94">
        <v>4.5040400000000001E-2</v>
      </c>
      <c r="AR94">
        <v>-3.4804000000000002E-2</v>
      </c>
      <c r="AS94">
        <v>2.9886800000000002E-2</v>
      </c>
      <c r="AT94">
        <v>4.1326599999999998E-2</v>
      </c>
      <c r="AU94">
        <v>-6.6575599999999999E-2</v>
      </c>
      <c r="AV94">
        <v>8.6140400000000006E-2</v>
      </c>
      <c r="AW94">
        <v>-5.4576199999999998E-2</v>
      </c>
      <c r="AX94">
        <v>6.0890399999999997E-2</v>
      </c>
      <c r="AY94">
        <v>-2.3605000000000001E-2</v>
      </c>
      <c r="AZ94">
        <v>2.4022399999999999E-2</v>
      </c>
      <c r="BA94">
        <v>-4.8162400000000003E-3</v>
      </c>
      <c r="BB94">
        <v>4.9731299999999999E-2</v>
      </c>
      <c r="BC94">
        <v>-4.2147299999999999E-2</v>
      </c>
      <c r="BD94">
        <v>2.98637E-2</v>
      </c>
      <c r="BE94">
        <v>2.5137799999999998E-2</v>
      </c>
      <c r="BF94">
        <v>8.3887900000000001E-3</v>
      </c>
      <c r="BG94">
        <v>-7.8590499999999994E-3</v>
      </c>
      <c r="BH94">
        <v>5.1643399999999999E-2</v>
      </c>
      <c r="BI94">
        <v>6.2528E-2</v>
      </c>
      <c r="BJ94">
        <v>-4.7699100000000001E-2</v>
      </c>
      <c r="BK94">
        <v>1.76697E-2</v>
      </c>
      <c r="BL94">
        <v>-6.6280499999999999E-3</v>
      </c>
      <c r="BM94">
        <v>-1.1598699999999999E-3</v>
      </c>
      <c r="BN94">
        <v>1.9965199999999999E-2</v>
      </c>
      <c r="BO94">
        <v>-4.5220199999999999E-3</v>
      </c>
      <c r="BP94">
        <v>5.8049299999999998E-2</v>
      </c>
      <c r="BQ94">
        <v>-3.75179E-2</v>
      </c>
      <c r="BR94">
        <v>3.9623999999999999E-2</v>
      </c>
      <c r="BS94">
        <v>-1.57681E-2</v>
      </c>
    </row>
    <row r="95" spans="1:71" x14ac:dyDescent="0.45">
      <c r="A95" t="s">
        <v>163</v>
      </c>
      <c r="B95">
        <v>1.5</v>
      </c>
      <c r="C95">
        <v>2.1895799999999999</v>
      </c>
      <c r="D95">
        <v>-6.6604999999999999</v>
      </c>
      <c r="E95">
        <v>1.7277</v>
      </c>
      <c r="F95">
        <v>44.481200000000001</v>
      </c>
      <c r="G95">
        <v>0</v>
      </c>
      <c r="H95">
        <v>0</v>
      </c>
      <c r="I95">
        <v>-0.39668199999999998</v>
      </c>
      <c r="J95">
        <v>-1.8825099999999999</v>
      </c>
      <c r="K95">
        <v>-7.1850999999999998E-3</v>
      </c>
      <c r="L95">
        <v>0.10080600000000001</v>
      </c>
      <c r="M95">
        <v>-8.5284299999999993E-2</v>
      </c>
      <c r="N95">
        <v>0.14403299999999999</v>
      </c>
      <c r="O95">
        <v>-7.1909000000000001E-2</v>
      </c>
      <c r="P95">
        <v>-2.7541099999999999E-2</v>
      </c>
      <c r="Q95">
        <v>3.8245000000000001E-2</v>
      </c>
      <c r="R95">
        <v>-7.2445399999999998E-3</v>
      </c>
      <c r="S95">
        <v>-2.5732999999999999E-2</v>
      </c>
      <c r="T95">
        <v>3.6404200000000001E-3</v>
      </c>
      <c r="U95">
        <v>1.1240399999999999E-2</v>
      </c>
      <c r="V95">
        <v>9.3500100000000006E-3</v>
      </c>
      <c r="W95">
        <v>-1.01884E-2</v>
      </c>
      <c r="X95">
        <v>-3.9284699999999999E-3</v>
      </c>
      <c r="Y95">
        <v>3.86687E-2</v>
      </c>
      <c r="Z95">
        <v>-2.4681999999999999E-2</v>
      </c>
      <c r="AA95">
        <v>1.2240300000000001E-3</v>
      </c>
      <c r="AB95">
        <v>3.9153699999999996E-3</v>
      </c>
      <c r="AC95">
        <v>3.0531999999999998E-3</v>
      </c>
      <c r="AD95">
        <v>8.4336299999999993E-3</v>
      </c>
      <c r="AE95">
        <v>2.0867500000000001E-2</v>
      </c>
      <c r="AF95">
        <v>-7.8620299999999997E-4</v>
      </c>
      <c r="AG95">
        <v>-1.3203700000000001E-2</v>
      </c>
      <c r="AH95">
        <v>-4.7130899999999996E-3</v>
      </c>
      <c r="AI95">
        <v>1.1604E-3</v>
      </c>
      <c r="AJ95">
        <v>-7.60394E-3</v>
      </c>
      <c r="AK95">
        <v>-2.3031800000000002E-3</v>
      </c>
      <c r="AL95">
        <v>-6.6588100000000002E-3</v>
      </c>
      <c r="AM95">
        <v>-2.0711599999999998E-3</v>
      </c>
      <c r="AN95">
        <v>1.74512E-3</v>
      </c>
      <c r="AO95">
        <v>1.26079E-2</v>
      </c>
      <c r="AP95">
        <v>-1.9618700000000001E-4</v>
      </c>
      <c r="AQ95" s="1">
        <v>-2.7981199999999999E-5</v>
      </c>
      <c r="AR95">
        <v>8.7874100000000005E-4</v>
      </c>
      <c r="AS95">
        <v>-3.1304800000000002E-3</v>
      </c>
      <c r="AT95">
        <v>-3.0732400000000001E-3</v>
      </c>
      <c r="AU95">
        <v>-6.8011499999999997E-3</v>
      </c>
      <c r="AV95">
        <v>2.5031200000000002E-3</v>
      </c>
      <c r="AW95">
        <v>1.7617900000000001E-3</v>
      </c>
      <c r="AX95">
        <v>-6.4978600000000003E-3</v>
      </c>
      <c r="AY95">
        <v>-3.4904100000000002E-4</v>
      </c>
      <c r="AZ95">
        <v>3.9419100000000001E-4</v>
      </c>
      <c r="BA95">
        <v>-2.1258E-4</v>
      </c>
      <c r="BB95">
        <v>8.4009600000000003E-4</v>
      </c>
      <c r="BC95">
        <v>2.5551700000000003E-4</v>
      </c>
      <c r="BD95">
        <v>1.04598E-3</v>
      </c>
      <c r="BE95">
        <v>-3.5563599999999999E-4</v>
      </c>
      <c r="BF95">
        <v>3.43858E-4</v>
      </c>
      <c r="BG95">
        <v>-1.3030800000000001E-3</v>
      </c>
      <c r="BH95">
        <v>1.2014199999999999E-3</v>
      </c>
      <c r="BI95">
        <v>-2.26307E-4</v>
      </c>
      <c r="BJ95" s="1">
        <v>4.1978299999999998E-5</v>
      </c>
      <c r="BK95" s="1">
        <v>5.9014800000000003E-5</v>
      </c>
      <c r="BL95">
        <v>-2.4801499999999998E-4</v>
      </c>
      <c r="BM95">
        <v>3.9106200000000002E-4</v>
      </c>
      <c r="BN95">
        <v>1.6066299999999999E-4</v>
      </c>
      <c r="BO95">
        <v>7.4219300000000004E-4</v>
      </c>
      <c r="BP95">
        <v>-4.4449000000000002E-4</v>
      </c>
      <c r="BQ95" s="1">
        <v>-6.5538700000000003E-5</v>
      </c>
      <c r="BR95">
        <v>6.3969199999999997E-4</v>
      </c>
      <c r="BS95">
        <v>-5.5322900000000003E-4</v>
      </c>
    </row>
    <row r="96" spans="1:71" x14ac:dyDescent="0.45">
      <c r="A96" t="s">
        <v>164</v>
      </c>
      <c r="B96">
        <v>2</v>
      </c>
      <c r="C96">
        <v>2.1895799999999999</v>
      </c>
      <c r="D96">
        <v>-6.6071</v>
      </c>
      <c r="E96">
        <v>1.3837999999999999</v>
      </c>
      <c r="F96">
        <v>43.521900000000002</v>
      </c>
      <c r="G96">
        <v>0</v>
      </c>
      <c r="H96">
        <v>0</v>
      </c>
      <c r="I96">
        <v>-0.56419299999999994</v>
      </c>
      <c r="J96">
        <v>-3.4151500000000001</v>
      </c>
      <c r="K96">
        <v>-2.9134699999999999E-2</v>
      </c>
      <c r="L96">
        <v>0.170484</v>
      </c>
      <c r="M96">
        <v>-0.34082800000000002</v>
      </c>
      <c r="N96">
        <v>0.22409699999999999</v>
      </c>
      <c r="O96">
        <v>3.8373299999999999E-2</v>
      </c>
      <c r="P96">
        <v>-4.7689000000000002E-2</v>
      </c>
      <c r="Q96">
        <v>7.4916899999999995E-2</v>
      </c>
      <c r="R96">
        <v>-5.8156600000000003E-2</v>
      </c>
      <c r="S96">
        <v>-8.8336899999999999E-3</v>
      </c>
      <c r="T96">
        <v>3.1480000000000001E-2</v>
      </c>
      <c r="U96">
        <v>4.9221899999999999E-2</v>
      </c>
      <c r="V96">
        <v>-3.7171799999999998E-2</v>
      </c>
      <c r="W96">
        <v>-6.6093399999999997E-2</v>
      </c>
      <c r="X96">
        <v>-4.8295999999999999E-2</v>
      </c>
      <c r="Y96">
        <v>7.5298799999999999E-2</v>
      </c>
      <c r="Z96">
        <v>-2.5133300000000001E-2</v>
      </c>
      <c r="AA96">
        <v>1.69255E-2</v>
      </c>
      <c r="AB96">
        <v>6.0868900000000002E-3</v>
      </c>
      <c r="AC96">
        <v>-1.8115300000000001E-2</v>
      </c>
      <c r="AD96">
        <v>-2.8917999999999999E-2</v>
      </c>
      <c r="AE96">
        <v>2.0007899999999999E-2</v>
      </c>
      <c r="AF96">
        <v>-7.4188300000000004E-4</v>
      </c>
      <c r="AG96">
        <v>-2.5632700000000001E-2</v>
      </c>
      <c r="AH96">
        <v>-1.4626E-2</v>
      </c>
      <c r="AI96">
        <v>-2.5209899999999999E-3</v>
      </c>
      <c r="AJ96">
        <v>-1.29915E-2</v>
      </c>
      <c r="AK96">
        <v>-4.1430800000000004E-3</v>
      </c>
      <c r="AL96">
        <v>4.6167999999999999E-3</v>
      </c>
      <c r="AM96">
        <v>-3.4110300000000003E-2</v>
      </c>
      <c r="AN96">
        <v>3.0968699999999998E-2</v>
      </c>
      <c r="AO96">
        <v>2.6554000000000001E-2</v>
      </c>
      <c r="AP96">
        <v>1.30557E-3</v>
      </c>
      <c r="AQ96">
        <v>4.2757200000000002E-3</v>
      </c>
      <c r="AR96">
        <v>-1.0435E-2</v>
      </c>
      <c r="AS96">
        <v>-9.3206599999999995E-4</v>
      </c>
      <c r="AT96">
        <v>-1.8190000000000001E-2</v>
      </c>
      <c r="AU96">
        <v>-1.07545E-2</v>
      </c>
      <c r="AV96">
        <v>-9.2993499999999996E-3</v>
      </c>
      <c r="AW96">
        <v>1.24352E-2</v>
      </c>
      <c r="AX96">
        <v>-1.53697E-2</v>
      </c>
      <c r="AY96">
        <v>-4.7320299999999999E-3</v>
      </c>
      <c r="AZ96">
        <v>5.3320199999999998E-3</v>
      </c>
      <c r="BA96">
        <v>-2.9200099999999998E-3</v>
      </c>
      <c r="BB96">
        <v>1.1237E-2</v>
      </c>
      <c r="BC96">
        <v>3.4015E-3</v>
      </c>
      <c r="BD96">
        <v>1.39113E-2</v>
      </c>
      <c r="BE96">
        <v>-4.65475E-3</v>
      </c>
      <c r="BF96">
        <v>4.5357399999999999E-3</v>
      </c>
      <c r="BG96">
        <v>-1.7324699999999998E-2</v>
      </c>
      <c r="BH96">
        <v>1.6007E-2</v>
      </c>
      <c r="BI96">
        <v>-4.0182600000000001E-3</v>
      </c>
      <c r="BJ96">
        <v>7.5704600000000004E-4</v>
      </c>
      <c r="BK96">
        <v>1.01088E-3</v>
      </c>
      <c r="BL96">
        <v>-4.3318000000000002E-3</v>
      </c>
      <c r="BM96">
        <v>6.8746700000000003E-3</v>
      </c>
      <c r="BN96">
        <v>3.0116299999999999E-3</v>
      </c>
      <c r="BO96">
        <v>1.29468E-2</v>
      </c>
      <c r="BP96">
        <v>-7.7308100000000003E-3</v>
      </c>
      <c r="BQ96">
        <v>-1.2909E-3</v>
      </c>
      <c r="BR96">
        <v>1.1420700000000001E-2</v>
      </c>
      <c r="BS96">
        <v>-9.8768699999999994E-3</v>
      </c>
    </row>
    <row r="97" spans="1:71" x14ac:dyDescent="0.45">
      <c r="A97" t="s">
        <v>165</v>
      </c>
      <c r="B97">
        <v>2.1895799999999999</v>
      </c>
      <c r="C97">
        <v>2.1895799999999999</v>
      </c>
      <c r="D97">
        <v>-6.7343999999999999</v>
      </c>
      <c r="E97">
        <v>1.2182999999999999</v>
      </c>
      <c r="F97">
        <v>47.140099999999997</v>
      </c>
      <c r="G97">
        <v>0</v>
      </c>
      <c r="H97">
        <v>0</v>
      </c>
      <c r="I97">
        <v>-0.59445599999999998</v>
      </c>
      <c r="J97">
        <v>-4.2386600000000003</v>
      </c>
      <c r="K97">
        <v>4.4490000000000002E-2</v>
      </c>
      <c r="L97">
        <v>0.20036899999999999</v>
      </c>
      <c r="M97">
        <v>-0.52463499999999996</v>
      </c>
      <c r="N97">
        <v>0.31414900000000001</v>
      </c>
      <c r="O97">
        <v>3.7763699999999997E-2</v>
      </c>
      <c r="P97">
        <v>-0.12501000000000001</v>
      </c>
      <c r="Q97">
        <v>0.12297</v>
      </c>
      <c r="R97">
        <v>-0.17347099999999999</v>
      </c>
      <c r="S97">
        <v>7.6953300000000002E-2</v>
      </c>
      <c r="T97">
        <v>-4.3425199999999997E-2</v>
      </c>
      <c r="U97">
        <v>5.8765999999999999E-2</v>
      </c>
      <c r="V97">
        <v>-3.5250400000000001E-2</v>
      </c>
      <c r="W97">
        <v>-9.7240199999999999E-2</v>
      </c>
      <c r="X97">
        <v>-2.2425100000000001E-3</v>
      </c>
      <c r="Y97">
        <v>2.3287800000000001E-2</v>
      </c>
      <c r="Z97">
        <v>4.8266200000000002E-2</v>
      </c>
      <c r="AA97">
        <v>4.67956E-2</v>
      </c>
      <c r="AB97">
        <v>-4.3725199999999999E-2</v>
      </c>
      <c r="AC97">
        <v>7.37347E-3</v>
      </c>
      <c r="AD97">
        <v>-8.1293900000000002E-2</v>
      </c>
      <c r="AE97">
        <v>8.2819299999999998E-2</v>
      </c>
      <c r="AF97">
        <v>-7.2878399999999996E-2</v>
      </c>
      <c r="AG97">
        <v>-1.8045499999999999E-2</v>
      </c>
      <c r="AH97">
        <v>-9.7856999999999996E-3</v>
      </c>
      <c r="AI97">
        <v>-1.4458E-2</v>
      </c>
      <c r="AJ97">
        <v>1.3041199999999999E-2</v>
      </c>
      <c r="AK97">
        <v>3.6289400000000002E-3</v>
      </c>
      <c r="AL97">
        <v>5.5271000000000001E-2</v>
      </c>
      <c r="AM97">
        <v>-7.9888500000000001E-2</v>
      </c>
      <c r="AN97">
        <v>7.3573E-2</v>
      </c>
      <c r="AO97">
        <v>-7.9517100000000007E-3</v>
      </c>
      <c r="AP97">
        <v>5.7646499999999996E-3</v>
      </c>
      <c r="AQ97">
        <v>1.2947800000000001E-2</v>
      </c>
      <c r="AR97">
        <v>-3.91957E-2</v>
      </c>
      <c r="AS97">
        <v>2.6105400000000001E-2</v>
      </c>
      <c r="AT97">
        <v>-2.53198E-2</v>
      </c>
      <c r="AU97">
        <v>3.06997E-2</v>
      </c>
      <c r="AV97">
        <v>-5.08184E-2</v>
      </c>
      <c r="AW97">
        <v>2.0453699999999998E-2</v>
      </c>
      <c r="AX97">
        <v>1.48031E-2</v>
      </c>
      <c r="AY97">
        <v>-1.0659399999999999E-2</v>
      </c>
      <c r="AZ97">
        <v>1.1999599999999999E-2</v>
      </c>
      <c r="BA97">
        <v>-6.5530800000000002E-3</v>
      </c>
      <c r="BB97">
        <v>2.5351200000000001E-2</v>
      </c>
      <c r="BC97">
        <v>7.6924599999999999E-3</v>
      </c>
      <c r="BD97">
        <v>3.1444699999999999E-2</v>
      </c>
      <c r="BE97">
        <v>-1.05238E-2</v>
      </c>
      <c r="BF97">
        <v>1.0253999999999999E-2</v>
      </c>
      <c r="BG97">
        <v>-3.9143999999999998E-2</v>
      </c>
      <c r="BH97">
        <v>3.6170399999999998E-2</v>
      </c>
      <c r="BI97">
        <v>-9.9326799999999993E-3</v>
      </c>
      <c r="BJ97">
        <v>1.86578E-3</v>
      </c>
      <c r="BK97">
        <v>2.4983200000000001E-3</v>
      </c>
      <c r="BL97">
        <v>-1.0701799999999999E-2</v>
      </c>
      <c r="BM97">
        <v>1.6992500000000001E-2</v>
      </c>
      <c r="BN97">
        <v>7.4135199999999998E-3</v>
      </c>
      <c r="BO97">
        <v>3.2053600000000002E-2</v>
      </c>
      <c r="BP97">
        <v>-1.9157400000000002E-2</v>
      </c>
      <c r="BQ97">
        <v>-3.17316E-3</v>
      </c>
      <c r="BR97">
        <v>2.8232500000000001E-2</v>
      </c>
      <c r="BS97">
        <v>-2.4409500000000001E-2</v>
      </c>
    </row>
    <row r="98" spans="1:71" x14ac:dyDescent="0.45">
      <c r="A98" t="s">
        <v>166</v>
      </c>
      <c r="B98">
        <v>1.5</v>
      </c>
      <c r="C98">
        <v>2.19157</v>
      </c>
      <c r="D98">
        <v>-6.6437999999999997</v>
      </c>
      <c r="E98">
        <v>2.3666</v>
      </c>
      <c r="F98">
        <v>36.585999999999999</v>
      </c>
      <c r="G98">
        <v>0</v>
      </c>
      <c r="H98">
        <v>0</v>
      </c>
      <c r="I98">
        <v>-0.52019899999999997</v>
      </c>
      <c r="J98">
        <v>-1.77335</v>
      </c>
      <c r="K98">
        <v>-0.157334</v>
      </c>
      <c r="L98">
        <v>0.110567</v>
      </c>
      <c r="M98">
        <v>-3.6957400000000001E-2</v>
      </c>
      <c r="N98">
        <v>0.15478</v>
      </c>
      <c r="O98">
        <v>-5.2289700000000001E-2</v>
      </c>
      <c r="P98">
        <v>-1.0458E-2</v>
      </c>
      <c r="Q98">
        <v>4.1803199999999999E-2</v>
      </c>
      <c r="R98">
        <v>-2.4065099999999999E-2</v>
      </c>
      <c r="S98">
        <v>-7.4182600000000003E-3</v>
      </c>
      <c r="T98">
        <v>1.0235599999999999E-2</v>
      </c>
      <c r="U98">
        <v>1.15902E-2</v>
      </c>
      <c r="V98">
        <v>-1.33273E-2</v>
      </c>
      <c r="W98">
        <v>-9.4325099999999999E-3</v>
      </c>
      <c r="X98">
        <v>-2.8544699999999999E-2</v>
      </c>
      <c r="Y98">
        <v>4.0817399999999997E-2</v>
      </c>
      <c r="Z98">
        <v>-1.5784200000000002E-2</v>
      </c>
      <c r="AA98">
        <v>1.2574399999999999E-2</v>
      </c>
      <c r="AB98">
        <v>1.0822699999999999E-2</v>
      </c>
      <c r="AC98">
        <v>-1.7017500000000001E-2</v>
      </c>
      <c r="AD98">
        <v>1.7309700000000001E-2</v>
      </c>
      <c r="AE98">
        <v>4.4098699999999998E-3</v>
      </c>
      <c r="AF98">
        <v>1.6694000000000001E-2</v>
      </c>
      <c r="AG98">
        <v>-3.6931400000000003E-2</v>
      </c>
      <c r="AH98">
        <v>2.2018900000000002E-3</v>
      </c>
      <c r="AI98">
        <v>-2.65022E-3</v>
      </c>
      <c r="AJ98">
        <v>3.75103E-4</v>
      </c>
      <c r="AK98">
        <v>-1.87671E-3</v>
      </c>
      <c r="AL98">
        <v>4.1964400000000001E-3</v>
      </c>
      <c r="AM98">
        <v>-4.7803000000000003E-3</v>
      </c>
      <c r="AN98">
        <v>2.1240600000000001E-3</v>
      </c>
      <c r="AO98">
        <v>7.3536000000000001E-3</v>
      </c>
      <c r="AP98">
        <v>4.9141599999999999E-3</v>
      </c>
      <c r="AQ98">
        <v>-5.12167E-3</v>
      </c>
      <c r="AR98">
        <v>-3.3746399999999999E-3</v>
      </c>
      <c r="AS98">
        <v>5.8989000000000003E-3</v>
      </c>
      <c r="AT98">
        <v>-7.2014699999999997E-3</v>
      </c>
      <c r="AU98">
        <v>1.3003699999999999E-3</v>
      </c>
      <c r="AV98">
        <v>-6.9847700000000004E-3</v>
      </c>
      <c r="AW98">
        <v>1.11631E-2</v>
      </c>
      <c r="AX98">
        <v>-9.0307100000000008E-3</v>
      </c>
      <c r="AY98">
        <v>-4.03349E-4</v>
      </c>
      <c r="AZ98">
        <v>-1.3497699999999999E-4</v>
      </c>
      <c r="BA98">
        <v>1.4932899999999999E-4</v>
      </c>
      <c r="BB98">
        <v>2.7459799999999998E-4</v>
      </c>
      <c r="BC98" s="1">
        <v>-5.6690000000000001E-5</v>
      </c>
      <c r="BD98">
        <v>-2.4133E-4</v>
      </c>
      <c r="BE98" s="1">
        <v>-1.7184700000000002E-5</v>
      </c>
      <c r="BF98" s="1">
        <v>6.2906100000000004E-5</v>
      </c>
      <c r="BG98">
        <v>-7.9063899999999999E-4</v>
      </c>
      <c r="BH98">
        <v>1.3226900000000001E-3</v>
      </c>
      <c r="BI98">
        <v>9.1555399999999996E-4</v>
      </c>
      <c r="BJ98">
        <v>-5.7921600000000002E-4</v>
      </c>
      <c r="BK98">
        <v>6.15008E-4</v>
      </c>
      <c r="BL98">
        <v>3.2326300000000001E-4</v>
      </c>
      <c r="BM98">
        <v>-6.2388799999999996E-4</v>
      </c>
      <c r="BN98">
        <v>7.3067100000000001E-4</v>
      </c>
      <c r="BO98">
        <v>-4.0060200000000001E-4</v>
      </c>
      <c r="BP98">
        <v>8.34E-4</v>
      </c>
      <c r="BQ98">
        <v>-1.1705699999999999E-3</v>
      </c>
      <c r="BR98">
        <v>1.0400400000000001E-3</v>
      </c>
      <c r="BS98" s="1">
        <v>-8.7083799999999995E-5</v>
      </c>
    </row>
    <row r="99" spans="1:71" x14ac:dyDescent="0.45">
      <c r="A99" t="s">
        <v>167</v>
      </c>
      <c r="B99">
        <v>2</v>
      </c>
      <c r="C99">
        <v>2.19157</v>
      </c>
      <c r="D99">
        <v>-6.6736000000000004</v>
      </c>
      <c r="E99">
        <v>2.0070999999999999</v>
      </c>
      <c r="F99">
        <v>35.747700000000002</v>
      </c>
      <c r="G99">
        <v>0</v>
      </c>
      <c r="H99">
        <v>0</v>
      </c>
      <c r="I99">
        <v>-0.77701200000000004</v>
      </c>
      <c r="J99">
        <v>-3.2736399999999999</v>
      </c>
      <c r="K99">
        <v>-0.26005499999999998</v>
      </c>
      <c r="L99">
        <v>0.20285400000000001</v>
      </c>
      <c r="M99">
        <v>-0.25539899999999999</v>
      </c>
      <c r="N99">
        <v>0.231266</v>
      </c>
      <c r="O99">
        <v>5.6313099999999998E-2</v>
      </c>
      <c r="P99">
        <v>-3.78678E-3</v>
      </c>
      <c r="Q99">
        <v>9.0205400000000005E-2</v>
      </c>
      <c r="R99">
        <v>-8.5444400000000004E-2</v>
      </c>
      <c r="S99">
        <v>4.3695499999999998E-3</v>
      </c>
      <c r="T99">
        <v>6.1015399999999997E-2</v>
      </c>
      <c r="U99">
        <v>5.6107500000000003E-3</v>
      </c>
      <c r="V99">
        <v>-1.6272399999999999E-2</v>
      </c>
      <c r="W99">
        <v>-8.8933799999999993E-2</v>
      </c>
      <c r="X99">
        <v>-5.25505E-2</v>
      </c>
      <c r="Y99">
        <v>6.1539499999999997E-2</v>
      </c>
      <c r="Z99">
        <v>-1.11358E-2</v>
      </c>
      <c r="AA99">
        <v>8.2906400000000002E-3</v>
      </c>
      <c r="AB99">
        <v>4.2155600000000001E-3</v>
      </c>
      <c r="AC99">
        <v>-7.9753399999999992E-3</v>
      </c>
      <c r="AD99">
        <v>-1.5991600000000002E-2</v>
      </c>
      <c r="AE99">
        <v>-5.0794799999999999E-3</v>
      </c>
      <c r="AF99">
        <v>7.6647599999999996E-3</v>
      </c>
      <c r="AG99">
        <v>-3.9534800000000002E-2</v>
      </c>
      <c r="AH99">
        <v>9.5638600000000004E-3</v>
      </c>
      <c r="AI99">
        <v>-1.2175200000000001E-2</v>
      </c>
      <c r="AJ99">
        <v>1.72468E-2</v>
      </c>
      <c r="AK99">
        <v>-1.7109800000000001E-2</v>
      </c>
      <c r="AL99">
        <v>1.8836100000000001E-2</v>
      </c>
      <c r="AM99">
        <v>-3.6706500000000003E-2</v>
      </c>
      <c r="AN99">
        <v>1.9170699999999999E-2</v>
      </c>
      <c r="AO99">
        <v>1.38993E-2</v>
      </c>
      <c r="AP99">
        <v>4.32278E-3</v>
      </c>
      <c r="AQ99">
        <v>-3.65482E-3</v>
      </c>
      <c r="AR99">
        <v>-8.6436900000000007E-3</v>
      </c>
      <c r="AS99">
        <v>1.0691300000000001E-2</v>
      </c>
      <c r="AT99">
        <v>-1.5458700000000001E-2</v>
      </c>
      <c r="AU99">
        <v>-1.7721199999999999E-2</v>
      </c>
      <c r="AV99">
        <v>-5.4707599999999999E-3</v>
      </c>
      <c r="AW99">
        <v>2.1201600000000001E-2</v>
      </c>
      <c r="AX99">
        <v>-9.9700699999999993E-3</v>
      </c>
      <c r="AY99">
        <v>-5.4077600000000002E-3</v>
      </c>
      <c r="AZ99">
        <v>-1.7634599999999999E-3</v>
      </c>
      <c r="BA99">
        <v>1.97175E-3</v>
      </c>
      <c r="BB99">
        <v>3.6404699999999998E-3</v>
      </c>
      <c r="BC99">
        <v>-7.3064899999999999E-4</v>
      </c>
      <c r="BD99">
        <v>-3.1938000000000001E-3</v>
      </c>
      <c r="BE99">
        <v>-2.3129100000000001E-4</v>
      </c>
      <c r="BF99">
        <v>8.4378600000000002E-4</v>
      </c>
      <c r="BG99">
        <v>-1.05363E-2</v>
      </c>
      <c r="BH99">
        <v>1.76142E-2</v>
      </c>
      <c r="BI99">
        <v>1.6264799999999999E-2</v>
      </c>
      <c r="BJ99">
        <v>-1.02828E-2</v>
      </c>
      <c r="BK99">
        <v>1.0918300000000001E-2</v>
      </c>
      <c r="BL99">
        <v>5.7564900000000004E-3</v>
      </c>
      <c r="BM99">
        <v>-1.11062E-2</v>
      </c>
      <c r="BN99">
        <v>1.27864E-2</v>
      </c>
      <c r="BO99">
        <v>-6.9476900000000003E-3</v>
      </c>
      <c r="BP99">
        <v>1.46458E-2</v>
      </c>
      <c r="BQ99">
        <v>-2.0649500000000001E-2</v>
      </c>
      <c r="BR99">
        <v>1.8357600000000002E-2</v>
      </c>
      <c r="BS99">
        <v>-1.42811E-3</v>
      </c>
    </row>
    <row r="100" spans="1:71" x14ac:dyDescent="0.45">
      <c r="A100" t="s">
        <v>168</v>
      </c>
      <c r="B100">
        <v>2.19157</v>
      </c>
      <c r="C100">
        <v>2.19157</v>
      </c>
      <c r="D100">
        <v>-6.7939999999999996</v>
      </c>
      <c r="E100">
        <v>2.0398000000000001</v>
      </c>
      <c r="F100">
        <v>32.353400000000001</v>
      </c>
      <c r="G100">
        <v>0</v>
      </c>
      <c r="H100">
        <v>0</v>
      </c>
      <c r="I100">
        <v>-0.90405899999999995</v>
      </c>
      <c r="J100">
        <v>-4.0029300000000001</v>
      </c>
      <c r="K100">
        <v>-0.42721700000000001</v>
      </c>
      <c r="L100">
        <v>0.30896800000000002</v>
      </c>
      <c r="M100">
        <v>-0.49885000000000002</v>
      </c>
      <c r="N100">
        <v>0.26771899999999998</v>
      </c>
      <c r="O100">
        <v>5.91625E-2</v>
      </c>
      <c r="P100">
        <v>1.36662E-2</v>
      </c>
      <c r="Q100">
        <v>7.2489700000000004E-2</v>
      </c>
      <c r="R100">
        <v>-0.111556</v>
      </c>
      <c r="S100">
        <v>-0.114623</v>
      </c>
      <c r="T100">
        <v>0.18853600000000001</v>
      </c>
      <c r="U100">
        <v>-8.9979099999999996E-3</v>
      </c>
      <c r="V100">
        <v>2.9543E-2</v>
      </c>
      <c r="W100">
        <v>-0.18182699999999999</v>
      </c>
      <c r="X100">
        <v>-5.6578200000000002E-2</v>
      </c>
      <c r="Y100">
        <v>1.54977E-2</v>
      </c>
      <c r="Z100">
        <v>2.8472999999999998E-2</v>
      </c>
      <c r="AA100">
        <v>7.0969000000000004E-2</v>
      </c>
      <c r="AB100">
        <v>1.86489E-2</v>
      </c>
      <c r="AC100">
        <v>-5.2190399999999998E-2</v>
      </c>
      <c r="AD100">
        <v>7.47747E-3</v>
      </c>
      <c r="AE100">
        <v>-9.9669800000000003E-2</v>
      </c>
      <c r="AF100">
        <v>8.7208599999999997E-2</v>
      </c>
      <c r="AG100">
        <v>-0.135659</v>
      </c>
      <c r="AH100">
        <v>1.23166E-2</v>
      </c>
      <c r="AI100">
        <v>-1.6557499999999999E-2</v>
      </c>
      <c r="AJ100">
        <v>4.5310599999999999E-2</v>
      </c>
      <c r="AK100">
        <v>-3.5144000000000002E-2</v>
      </c>
      <c r="AL100">
        <v>2.4854600000000001E-2</v>
      </c>
      <c r="AM100">
        <v>-7.0412199999999994E-2</v>
      </c>
      <c r="AN100">
        <v>3.9239799999999998E-2</v>
      </c>
      <c r="AO100">
        <v>-9.5229600000000005E-3</v>
      </c>
      <c r="AP100">
        <v>-3.37002E-2</v>
      </c>
      <c r="AQ100">
        <v>3.7726200000000001E-2</v>
      </c>
      <c r="AR100">
        <v>5.9418800000000001E-3</v>
      </c>
      <c r="AS100">
        <v>-2.38909E-2</v>
      </c>
      <c r="AT100">
        <v>2.0753600000000001E-2</v>
      </c>
      <c r="AU100">
        <v>-6.5426200000000004E-2</v>
      </c>
      <c r="AV100">
        <v>4.92024E-2</v>
      </c>
      <c r="AW100">
        <v>-4.1433200000000003E-2</v>
      </c>
      <c r="AX100">
        <v>5.5226600000000001E-2</v>
      </c>
      <c r="AY100">
        <v>-1.23816E-2</v>
      </c>
      <c r="AZ100">
        <v>-3.9458100000000001E-3</v>
      </c>
      <c r="BA100">
        <v>4.4244100000000001E-3</v>
      </c>
      <c r="BB100">
        <v>8.3698999999999996E-3</v>
      </c>
      <c r="BC100">
        <v>-1.7373099999999999E-3</v>
      </c>
      <c r="BD100">
        <v>-7.2853800000000002E-3</v>
      </c>
      <c r="BE100">
        <v>-5.2317200000000003E-4</v>
      </c>
      <c r="BF100">
        <v>1.9193400000000001E-3</v>
      </c>
      <c r="BG100">
        <v>-2.3998800000000001E-2</v>
      </c>
      <c r="BH100">
        <v>4.01252E-2</v>
      </c>
      <c r="BI100">
        <v>4.0597899999999999E-2</v>
      </c>
      <c r="BJ100">
        <v>-2.5661099999999999E-2</v>
      </c>
      <c r="BK100">
        <v>2.7244500000000001E-2</v>
      </c>
      <c r="BL100">
        <v>1.43795E-2</v>
      </c>
      <c r="BM100">
        <v>-2.7723399999999999E-2</v>
      </c>
      <c r="BN100">
        <v>3.1849500000000003E-2</v>
      </c>
      <c r="BO100">
        <v>-1.7252199999999999E-2</v>
      </c>
      <c r="BP100">
        <v>3.6472299999999999E-2</v>
      </c>
      <c r="BQ100">
        <v>-5.1453899999999997E-2</v>
      </c>
      <c r="BR100">
        <v>4.5730800000000002E-2</v>
      </c>
      <c r="BS100">
        <v>-3.4790200000000002E-3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S56"/>
  <sheetViews>
    <sheetView zoomScale="70" zoomScaleNormal="70" workbookViewId="0">
      <selection activeCell="J5" sqref="J5"/>
    </sheetView>
  </sheetViews>
  <sheetFormatPr defaultRowHeight="14.25" x14ac:dyDescent="0.45"/>
  <cols>
    <col min="1" max="1" width="35.46484375" customWidth="1"/>
  </cols>
  <sheetData>
    <row r="1" spans="1:71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 spans="1:71" x14ac:dyDescent="0.45">
      <c r="A2" t="s">
        <v>71</v>
      </c>
      <c r="B2">
        <v>2</v>
      </c>
      <c r="C2">
        <v>2.3085499999999999</v>
      </c>
      <c r="D2">
        <v>-4.67</v>
      </c>
      <c r="E2">
        <v>0.2467</v>
      </c>
      <c r="F2">
        <v>55.670299999999997</v>
      </c>
      <c r="G2">
        <v>0</v>
      </c>
      <c r="H2">
        <v>0</v>
      </c>
      <c r="I2">
        <v>-9.3817700000000004E-2</v>
      </c>
      <c r="J2">
        <v>-2.6249899999999999</v>
      </c>
      <c r="K2">
        <v>3.6654699999999998E-2</v>
      </c>
      <c r="L2">
        <v>0.14117399999999999</v>
      </c>
      <c r="M2">
        <v>0.31930999999999998</v>
      </c>
      <c r="N2">
        <v>1.5813799999999999E-2</v>
      </c>
      <c r="O2">
        <v>-6.8598500000000007E-2</v>
      </c>
      <c r="P2">
        <v>-6.31467E-2</v>
      </c>
      <c r="Q2">
        <v>2.2018300000000001E-2</v>
      </c>
      <c r="R2">
        <v>1.4050399999999999E-2</v>
      </c>
      <c r="S2">
        <v>-2.0608900000000001E-3</v>
      </c>
      <c r="T2">
        <v>-1.09347E-2</v>
      </c>
      <c r="U2">
        <v>-3.6763199999999998E-3</v>
      </c>
      <c r="V2">
        <v>1.3603000000000001E-2</v>
      </c>
      <c r="W2">
        <v>-6.8557699999999999E-2</v>
      </c>
      <c r="X2">
        <v>1.25757E-2</v>
      </c>
      <c r="Y2">
        <v>-2.2027999999999999E-2</v>
      </c>
      <c r="Z2">
        <v>3.0960800000000002E-3</v>
      </c>
      <c r="AA2">
        <v>-1.7718500000000002E-2</v>
      </c>
      <c r="AB2">
        <v>-2.20868E-2</v>
      </c>
      <c r="AC2">
        <v>9.4034700000000006E-3</v>
      </c>
      <c r="AD2">
        <v>1.8952199999999999E-2</v>
      </c>
      <c r="AE2">
        <v>-6.12635E-3</v>
      </c>
      <c r="AF2">
        <v>2.49553E-2</v>
      </c>
      <c r="AG2">
        <v>-2.3186100000000001E-2</v>
      </c>
      <c r="AH2">
        <v>1.3192799999999999E-2</v>
      </c>
      <c r="AI2">
        <v>-1.1602899999999999E-2</v>
      </c>
      <c r="AJ2">
        <v>2.17719E-2</v>
      </c>
      <c r="AK2">
        <v>-2.9095900000000001E-2</v>
      </c>
      <c r="AL2">
        <v>-6.7858099999999998E-3</v>
      </c>
      <c r="AM2">
        <v>6.2245399999999998E-3</v>
      </c>
      <c r="AN2">
        <v>6.1202899999999996E-3</v>
      </c>
      <c r="AO2">
        <v>1.97897E-2</v>
      </c>
      <c r="AP2">
        <v>7.7674500000000004E-3</v>
      </c>
      <c r="AQ2">
        <v>-1.3417800000000001E-2</v>
      </c>
      <c r="AR2">
        <v>2.96996E-2</v>
      </c>
      <c r="AS2">
        <v>-2.72324E-3</v>
      </c>
      <c r="AT2">
        <v>-4.06643E-2</v>
      </c>
      <c r="AU2">
        <v>3.6281000000000001E-2</v>
      </c>
      <c r="AV2">
        <v>4.1077399999999998E-4</v>
      </c>
      <c r="AW2">
        <v>-2.9300300000000001E-3</v>
      </c>
      <c r="AX2">
        <v>-5.8746099999999995E-4</v>
      </c>
      <c r="AY2">
        <v>1.2936700000000001E-2</v>
      </c>
      <c r="AZ2">
        <v>-1.0026999999999999E-2</v>
      </c>
      <c r="BA2">
        <v>4.46957E-3</v>
      </c>
      <c r="BB2">
        <v>-1.1520000000000001E-2</v>
      </c>
      <c r="BC2">
        <v>7.8142300000000001E-3</v>
      </c>
      <c r="BD2">
        <v>-3.4344900000000001E-3</v>
      </c>
      <c r="BE2">
        <v>3.1596800000000002E-3</v>
      </c>
      <c r="BF2">
        <v>-6.7601900000000001E-3</v>
      </c>
      <c r="BG2">
        <v>-5.5781299999999997E-3</v>
      </c>
      <c r="BH2">
        <v>6.9820899999999998E-3</v>
      </c>
      <c r="BI2">
        <v>2.9665099999999999E-3</v>
      </c>
      <c r="BJ2">
        <v>-8.2955800000000003E-3</v>
      </c>
      <c r="BK2">
        <v>8.5889599999999997E-3</v>
      </c>
      <c r="BL2">
        <v>-7.8441099999999996E-3</v>
      </c>
      <c r="BM2">
        <v>3.2433000000000001E-4</v>
      </c>
      <c r="BN2">
        <v>1.96554E-2</v>
      </c>
      <c r="BO2">
        <v>-2.26675E-2</v>
      </c>
      <c r="BP2">
        <v>4.1131099999999997E-3</v>
      </c>
      <c r="BQ2">
        <v>-5.8150900000000002E-4</v>
      </c>
      <c r="BR2">
        <v>3.09939E-3</v>
      </c>
      <c r="BS2">
        <v>4.8962199999999997E-3</v>
      </c>
    </row>
    <row r="3" spans="1:71" x14ac:dyDescent="0.45">
      <c r="A3" t="s">
        <v>74</v>
      </c>
      <c r="B3">
        <v>2</v>
      </c>
      <c r="C3">
        <v>2.4033099999999998</v>
      </c>
      <c r="D3">
        <v>-4.7842000000000002</v>
      </c>
      <c r="E3">
        <v>0.57289999999999996</v>
      </c>
      <c r="F3">
        <v>66.850899999999996</v>
      </c>
      <c r="G3">
        <v>0</v>
      </c>
      <c r="H3">
        <v>0</v>
      </c>
      <c r="I3">
        <v>-0.16909299999999999</v>
      </c>
      <c r="J3">
        <v>-2.5967799999999999</v>
      </c>
      <c r="K3">
        <v>0.16159899999999999</v>
      </c>
      <c r="L3">
        <v>0.11189</v>
      </c>
      <c r="M3">
        <v>0.32606299999999999</v>
      </c>
      <c r="N3">
        <v>-5.2755399999999996E-3</v>
      </c>
      <c r="O3">
        <v>-8.9382199999999995E-2</v>
      </c>
      <c r="P3">
        <v>-3.8526999999999999E-2</v>
      </c>
      <c r="Q3">
        <v>1.6240500000000001E-2</v>
      </c>
      <c r="R3">
        <v>8.6888199999999999E-2</v>
      </c>
      <c r="S3">
        <v>3.04536E-3</v>
      </c>
      <c r="T3">
        <v>4.9779700000000003E-2</v>
      </c>
      <c r="U3">
        <v>-3.11705E-2</v>
      </c>
      <c r="V3">
        <v>-1.37451E-2</v>
      </c>
      <c r="W3">
        <v>-5.8085499999999998E-2</v>
      </c>
      <c r="X3">
        <v>-1.19305E-2</v>
      </c>
      <c r="Y3">
        <v>-6.5996300000000004E-3</v>
      </c>
      <c r="Z3">
        <v>-1.39211E-2</v>
      </c>
      <c r="AA3">
        <v>2.20862E-2</v>
      </c>
      <c r="AB3">
        <v>-2.9141500000000001E-2</v>
      </c>
      <c r="AC3">
        <v>1.5008199999999999E-2</v>
      </c>
      <c r="AD3">
        <v>-2.1998299999999998E-2</v>
      </c>
      <c r="AE3">
        <v>-1.6695499999999999E-2</v>
      </c>
      <c r="AF3">
        <v>-2.44875E-3</v>
      </c>
      <c r="AG3">
        <v>-1.6051900000000001E-2</v>
      </c>
      <c r="AH3">
        <v>1.8569200000000001E-2</v>
      </c>
      <c r="AI3">
        <v>-9.9053800000000001E-3</v>
      </c>
      <c r="AJ3">
        <v>2.99788E-2</v>
      </c>
      <c r="AK3">
        <v>-2.0200300000000001E-2</v>
      </c>
      <c r="AL3">
        <v>-4.0200599999999998E-3</v>
      </c>
      <c r="AM3">
        <v>1.30539E-2</v>
      </c>
      <c r="AN3">
        <v>1.01978E-2</v>
      </c>
      <c r="AO3">
        <v>1.08118E-2</v>
      </c>
      <c r="AP3">
        <v>-2.2990900000000002E-2</v>
      </c>
      <c r="AQ3">
        <v>-1.1444299999999999E-2</v>
      </c>
      <c r="AR3">
        <v>5.9222399999999996E-3</v>
      </c>
      <c r="AS3">
        <v>1.8867999999999999E-2</v>
      </c>
      <c r="AT3">
        <v>-1.5946499999999999E-2</v>
      </c>
      <c r="AU3">
        <v>2.4444E-2</v>
      </c>
      <c r="AV3">
        <v>1.32982E-2</v>
      </c>
      <c r="AW3">
        <v>3.9442100000000001E-3</v>
      </c>
      <c r="AX3">
        <v>3.6385100000000002E-3</v>
      </c>
      <c r="AY3">
        <v>5.6403800000000004E-3</v>
      </c>
      <c r="AZ3">
        <v>-4.4080999999999999E-3</v>
      </c>
      <c r="BA3">
        <v>3.2928599999999999E-3</v>
      </c>
      <c r="BB3">
        <v>-5.7567699999999996E-3</v>
      </c>
      <c r="BC3">
        <v>-4.2117600000000002E-3</v>
      </c>
      <c r="BD3">
        <v>-3.58815E-3</v>
      </c>
      <c r="BE3">
        <v>2.00168E-4</v>
      </c>
      <c r="BF3">
        <v>-7.38326E-3</v>
      </c>
      <c r="BG3">
        <v>-2.3813200000000001E-3</v>
      </c>
      <c r="BH3">
        <v>7.7198600000000003E-3</v>
      </c>
      <c r="BI3">
        <v>-5.1577999999999997E-4</v>
      </c>
      <c r="BJ3">
        <v>4.7163200000000004E-3</v>
      </c>
      <c r="BK3">
        <v>1.0005000000000001E-3</v>
      </c>
      <c r="BL3">
        <v>-9.9930200000000009E-4</v>
      </c>
      <c r="BM3">
        <v>-5.1519799999999996E-3</v>
      </c>
      <c r="BN3">
        <v>6.8253000000000003E-3</v>
      </c>
      <c r="BO3">
        <v>-8.3350400000000002E-3</v>
      </c>
      <c r="BP3">
        <v>-3.0579399999999999E-3</v>
      </c>
      <c r="BQ3">
        <v>-9.0260199999999996E-4</v>
      </c>
      <c r="BR3">
        <v>2.5596E-3</v>
      </c>
      <c r="BS3">
        <v>-3.9592400000000002E-3</v>
      </c>
    </row>
    <row r="4" spans="1:71" x14ac:dyDescent="0.45">
      <c r="A4" t="s">
        <v>77</v>
      </c>
      <c r="B4">
        <v>2</v>
      </c>
      <c r="C4">
        <v>2.3238799999999999</v>
      </c>
      <c r="D4">
        <v>-4.4325999999999999</v>
      </c>
      <c r="E4">
        <v>0.25700000000000001</v>
      </c>
      <c r="F4">
        <v>73.674099999999996</v>
      </c>
      <c r="G4">
        <v>0</v>
      </c>
      <c r="H4">
        <v>0</v>
      </c>
      <c r="I4">
        <v>-5.6601800000000001E-2</v>
      </c>
      <c r="J4">
        <v>-2.4849800000000002</v>
      </c>
      <c r="K4">
        <v>8.8329599999999994E-2</v>
      </c>
      <c r="L4">
        <v>0.12723799999999999</v>
      </c>
      <c r="M4">
        <v>0.29118899999999998</v>
      </c>
      <c r="N4">
        <v>-2.0999600000000001E-3</v>
      </c>
      <c r="O4">
        <v>-5.7252600000000001E-2</v>
      </c>
      <c r="P4">
        <v>-5.07395E-2</v>
      </c>
      <c r="Q4">
        <v>4.9462100000000002E-2</v>
      </c>
      <c r="R4">
        <v>7.6909000000000005E-2</v>
      </c>
      <c r="S4">
        <v>3.9259400000000002E-3</v>
      </c>
      <c r="T4">
        <v>2.83634E-2</v>
      </c>
      <c r="U4">
        <v>1.0583E-2</v>
      </c>
      <c r="V4">
        <v>2.83482E-2</v>
      </c>
      <c r="W4">
        <v>-6.2149200000000002E-2</v>
      </c>
      <c r="X4">
        <v>8.4271799999999994E-3</v>
      </c>
      <c r="Y4">
        <v>-1.2614099999999999E-3</v>
      </c>
      <c r="Z4">
        <v>2.81678E-2</v>
      </c>
      <c r="AA4">
        <v>1.7898899999999999E-3</v>
      </c>
      <c r="AB4">
        <v>-2.7778299999999998E-3</v>
      </c>
      <c r="AC4">
        <v>8.12738E-3</v>
      </c>
      <c r="AD4">
        <v>-1.6776499999999999E-3</v>
      </c>
      <c r="AE4">
        <v>6.7129399999999997E-3</v>
      </c>
      <c r="AF4">
        <v>1.72953E-2</v>
      </c>
      <c r="AG4">
        <v>-3.6117400000000001E-2</v>
      </c>
      <c r="AH4">
        <v>2.9878399999999999E-2</v>
      </c>
      <c r="AI4">
        <v>-1.9223299999999999E-2</v>
      </c>
      <c r="AJ4">
        <v>2.9993900000000002E-3</v>
      </c>
      <c r="AK4">
        <v>-8.5430200000000001E-3</v>
      </c>
      <c r="AL4">
        <v>-9.6707800000000003E-3</v>
      </c>
      <c r="AM4">
        <v>-1.7285499999999999E-3</v>
      </c>
      <c r="AN4">
        <v>-3.1728300000000001E-2</v>
      </c>
      <c r="AO4">
        <v>2.4228699999999999E-2</v>
      </c>
      <c r="AP4">
        <v>-1.63132E-2</v>
      </c>
      <c r="AQ4">
        <v>-1.5087E-2</v>
      </c>
      <c r="AR4">
        <v>2.0570899999999999E-4</v>
      </c>
      <c r="AS4">
        <v>1.47425E-2</v>
      </c>
      <c r="AT4">
        <v>-4.5277900000000003E-2</v>
      </c>
      <c r="AU4">
        <v>1.6137100000000001E-2</v>
      </c>
      <c r="AV4">
        <v>1.58091E-3</v>
      </c>
      <c r="AW4">
        <v>1.00077E-2</v>
      </c>
      <c r="AX4">
        <v>-1.6373100000000002E-2</v>
      </c>
      <c r="AY4">
        <v>1.5105100000000001E-3</v>
      </c>
      <c r="AZ4">
        <v>-6.5761200000000004E-3</v>
      </c>
      <c r="BA4">
        <v>3.7489200000000002E-3</v>
      </c>
      <c r="BB4">
        <v>1.54013E-3</v>
      </c>
      <c r="BC4">
        <v>-6.9876699999999996E-3</v>
      </c>
      <c r="BD4">
        <v>4.29546E-4</v>
      </c>
      <c r="BE4">
        <v>-2.4692E-3</v>
      </c>
      <c r="BF4">
        <v>1.00616E-2</v>
      </c>
      <c r="BG4">
        <v>-7.0844799999999998E-3</v>
      </c>
      <c r="BH4">
        <v>-3.33716E-3</v>
      </c>
      <c r="BI4">
        <v>7.9151099999999995E-3</v>
      </c>
      <c r="BJ4">
        <v>1.2363599999999999E-3</v>
      </c>
      <c r="BK4">
        <v>6.7986100000000001E-3</v>
      </c>
      <c r="BL4">
        <v>-1.6676099999999999E-3</v>
      </c>
      <c r="BM4">
        <v>-5.0934500000000002E-3</v>
      </c>
      <c r="BN4">
        <v>1.8751199999999999E-2</v>
      </c>
      <c r="BO4">
        <v>-1.24076E-2</v>
      </c>
      <c r="BP4">
        <v>4.5043200000000001E-4</v>
      </c>
      <c r="BQ4">
        <v>-1.49059E-3</v>
      </c>
      <c r="BR4">
        <v>2.6115399999999999E-3</v>
      </c>
      <c r="BS4">
        <v>-3.3021400000000001E-4</v>
      </c>
    </row>
    <row r="5" spans="1:71" x14ac:dyDescent="0.45">
      <c r="A5" t="s">
        <v>169</v>
      </c>
      <c r="B5">
        <f t="shared" ref="B5:H5" si="0">AVERAGE(B2:B4)</f>
        <v>2</v>
      </c>
      <c r="C5">
        <f t="shared" si="0"/>
        <v>2.3452466666666667</v>
      </c>
      <c r="D5">
        <f t="shared" si="0"/>
        <v>-4.6289333333333333</v>
      </c>
      <c r="E5">
        <f t="shared" si="0"/>
        <v>0.35886666666666667</v>
      </c>
      <c r="F5">
        <f t="shared" si="0"/>
        <v>65.39843333333333</v>
      </c>
      <c r="G5">
        <f t="shared" si="0"/>
        <v>0</v>
      </c>
      <c r="H5">
        <f t="shared" si="0"/>
        <v>0</v>
      </c>
      <c r="I5">
        <f>AVERAGE(I2:I4)</f>
        <v>-0.10650416666666666</v>
      </c>
      <c r="J5">
        <f t="shared" ref="J5:BS5" si="1">AVERAGE(J2:J4)</f>
        <v>-2.5689166666666665</v>
      </c>
      <c r="K5">
        <f t="shared" si="1"/>
        <v>9.5527766666666666E-2</v>
      </c>
      <c r="L5">
        <f t="shared" si="1"/>
        <v>0.12676733333333334</v>
      </c>
      <c r="M5">
        <f t="shared" si="1"/>
        <v>0.31218733333333332</v>
      </c>
      <c r="N5">
        <f t="shared" si="1"/>
        <v>2.8127666666666671E-3</v>
      </c>
      <c r="O5">
        <f t="shared" si="1"/>
        <v>-7.1744433333333343E-2</v>
      </c>
      <c r="P5">
        <f t="shared" si="1"/>
        <v>-5.08044E-2</v>
      </c>
      <c r="Q5">
        <f t="shared" si="1"/>
        <v>2.92403E-2</v>
      </c>
      <c r="R5">
        <f t="shared" si="1"/>
        <v>5.9282533333333332E-2</v>
      </c>
      <c r="S5">
        <f t="shared" si="1"/>
        <v>1.6368033333333334E-3</v>
      </c>
      <c r="T5">
        <f t="shared" si="1"/>
        <v>2.24028E-2</v>
      </c>
      <c r="U5">
        <f t="shared" si="1"/>
        <v>-8.0879400000000001E-3</v>
      </c>
      <c r="V5">
        <f t="shared" si="1"/>
        <v>9.4020333333333338E-3</v>
      </c>
      <c r="W5">
        <f t="shared" si="1"/>
        <v>-6.2930800000000009E-2</v>
      </c>
      <c r="X5">
        <f t="shared" si="1"/>
        <v>3.0241266666666666E-3</v>
      </c>
      <c r="Y5">
        <f t="shared" si="1"/>
        <v>-9.9630133333333346E-3</v>
      </c>
      <c r="Z5">
        <f t="shared" si="1"/>
        <v>5.7809266666666659E-3</v>
      </c>
      <c r="AA5">
        <f t="shared" si="1"/>
        <v>2.0525299999999995E-3</v>
      </c>
      <c r="AB5">
        <f t="shared" si="1"/>
        <v>-1.8002043333333335E-2</v>
      </c>
      <c r="AC5">
        <f t="shared" si="1"/>
        <v>1.0846349999999999E-2</v>
      </c>
      <c r="AD5">
        <f t="shared" si="1"/>
        <v>-1.5745833333333332E-3</v>
      </c>
      <c r="AE5">
        <f t="shared" si="1"/>
        <v>-5.369636666666666E-3</v>
      </c>
      <c r="AF5">
        <f t="shared" si="1"/>
        <v>1.3267283333333333E-2</v>
      </c>
      <c r="AG5">
        <f t="shared" si="1"/>
        <v>-2.5118466666666669E-2</v>
      </c>
      <c r="AH5">
        <f t="shared" si="1"/>
        <v>2.05468E-2</v>
      </c>
      <c r="AI5">
        <f t="shared" si="1"/>
        <v>-1.3577193333333333E-2</v>
      </c>
      <c r="AJ5">
        <f t="shared" si="1"/>
        <v>1.8250029999999997E-2</v>
      </c>
      <c r="AK5">
        <f t="shared" si="1"/>
        <v>-1.927974E-2</v>
      </c>
      <c r="AL5">
        <f t="shared" si="1"/>
        <v>-6.8255499999999997E-3</v>
      </c>
      <c r="AM5">
        <f t="shared" si="1"/>
        <v>5.8499633333333337E-3</v>
      </c>
      <c r="AN5">
        <f t="shared" si="1"/>
        <v>-5.1367366666666666E-3</v>
      </c>
      <c r="AO5">
        <f t="shared" si="1"/>
        <v>1.8276733333333333E-2</v>
      </c>
      <c r="AP5">
        <f t="shared" si="1"/>
        <v>-1.0512216666666666E-2</v>
      </c>
      <c r="AQ5">
        <f t="shared" si="1"/>
        <v>-1.3316366666666668E-2</v>
      </c>
      <c r="AR5">
        <f t="shared" si="1"/>
        <v>1.1942516333333333E-2</v>
      </c>
      <c r="AS5">
        <f t="shared" si="1"/>
        <v>1.0295753333333333E-2</v>
      </c>
      <c r="AT5">
        <f t="shared" si="1"/>
        <v>-3.3962899999999997E-2</v>
      </c>
      <c r="AU5">
        <f t="shared" si="1"/>
        <v>2.56207E-2</v>
      </c>
      <c r="AV5">
        <f t="shared" si="1"/>
        <v>5.0966279999999997E-3</v>
      </c>
      <c r="AW5">
        <f t="shared" si="1"/>
        <v>3.67396E-3</v>
      </c>
      <c r="AX5">
        <f t="shared" si="1"/>
        <v>-4.4406836666666671E-3</v>
      </c>
      <c r="AY5">
        <f t="shared" si="1"/>
        <v>6.6958633333333338E-3</v>
      </c>
      <c r="AZ5">
        <f t="shared" si="1"/>
        <v>-7.0037400000000005E-3</v>
      </c>
      <c r="BA5">
        <f t="shared" si="1"/>
        <v>3.8371166666666665E-3</v>
      </c>
      <c r="BB5">
        <f t="shared" si="1"/>
        <v>-5.2455466666666666E-3</v>
      </c>
      <c r="BC5">
        <f t="shared" si="1"/>
        <v>-1.1283999999999999E-3</v>
      </c>
      <c r="BD5">
        <f t="shared" si="1"/>
        <v>-2.1976980000000001E-3</v>
      </c>
      <c r="BE5">
        <f t="shared" si="1"/>
        <v>2.968826666666668E-4</v>
      </c>
      <c r="BF5">
        <f t="shared" si="1"/>
        <v>-1.3606166666666666E-3</v>
      </c>
      <c r="BG5">
        <f t="shared" si="1"/>
        <v>-5.0146433333333332E-3</v>
      </c>
      <c r="BH5">
        <f t="shared" si="1"/>
        <v>3.7882633333333332E-3</v>
      </c>
      <c r="BI5">
        <f t="shared" si="1"/>
        <v>3.4552799999999998E-3</v>
      </c>
      <c r="BJ5">
        <f t="shared" si="1"/>
        <v>-7.8096666666666677E-4</v>
      </c>
      <c r="BK5">
        <f t="shared" si="1"/>
        <v>5.4626899999999992E-3</v>
      </c>
      <c r="BL5">
        <f t="shared" si="1"/>
        <v>-3.503674E-3</v>
      </c>
      <c r="BM5">
        <f t="shared" si="1"/>
        <v>-3.3070333333333327E-3</v>
      </c>
      <c r="BN5">
        <f t="shared" si="1"/>
        <v>1.50773E-2</v>
      </c>
      <c r="BO5">
        <f t="shared" si="1"/>
        <v>-1.4470046666666667E-2</v>
      </c>
      <c r="BP5">
        <f t="shared" si="1"/>
        <v>5.0186733333333329E-4</v>
      </c>
      <c r="BQ5">
        <f t="shared" si="1"/>
        <v>-9.9156699999999984E-4</v>
      </c>
      <c r="BR5">
        <f t="shared" si="1"/>
        <v>2.7568433333333333E-3</v>
      </c>
      <c r="BS5">
        <f t="shared" si="1"/>
        <v>2.0225533333333319E-4</v>
      </c>
    </row>
    <row r="6" spans="1:71" x14ac:dyDescent="0.45">
      <c r="B6">
        <f t="shared" ref="B6:H6" si="2">STDEV(B2:B4)</f>
        <v>0</v>
      </c>
      <c r="C6">
        <f t="shared" si="2"/>
        <v>5.0865167190655425E-2</v>
      </c>
      <c r="D6">
        <f t="shared" si="2"/>
        <v>0.17936134849329549</v>
      </c>
      <c r="E6">
        <f t="shared" si="2"/>
        <v>0.18542983398939153</v>
      </c>
      <c r="F6">
        <f t="shared" si="2"/>
        <v>9.0893590628456806</v>
      </c>
      <c r="G6">
        <f t="shared" si="2"/>
        <v>0</v>
      </c>
      <c r="H6">
        <f t="shared" si="2"/>
        <v>0</v>
      </c>
      <c r="I6">
        <f>STDEV(I2:I4)</f>
        <v>5.7308614943334099E-2</v>
      </c>
      <c r="J6">
        <f t="shared" ref="J6:BS6" si="3">STDEV(J2:J4)</f>
        <v>7.4047106853227629E-2</v>
      </c>
      <c r="K6">
        <f t="shared" si="3"/>
        <v>6.2782399827844559E-2</v>
      </c>
      <c r="L6">
        <f t="shared" si="3"/>
        <v>1.4647672488601498E-2</v>
      </c>
      <c r="M6">
        <f t="shared" si="3"/>
        <v>1.8495898311067068E-2</v>
      </c>
      <c r="N6">
        <f t="shared" si="3"/>
        <v>1.137063005663861E-2</v>
      </c>
      <c r="O6">
        <f t="shared" si="3"/>
        <v>1.6294185203419395E-2</v>
      </c>
      <c r="P6">
        <f t="shared" si="3"/>
        <v>1.2309978311516237E-2</v>
      </c>
      <c r="Q6">
        <f t="shared" si="3"/>
        <v>1.774927152420628E-2</v>
      </c>
      <c r="R6">
        <f t="shared" si="3"/>
        <v>3.9488675877690983E-2</v>
      </c>
      <c r="S6">
        <f t="shared" si="3"/>
        <v>3.2324228180473751E-3</v>
      </c>
      <c r="T6">
        <f t="shared" si="3"/>
        <v>3.079295627428455E-2</v>
      </c>
      <c r="U6">
        <f t="shared" si="3"/>
        <v>2.1223465405790825E-2</v>
      </c>
      <c r="V6">
        <f t="shared" si="3"/>
        <v>2.1358781962540218E-2</v>
      </c>
      <c r="W6">
        <f t="shared" si="3"/>
        <v>5.2796701724634274E-3</v>
      </c>
      <c r="X6">
        <f t="shared" si="3"/>
        <v>1.3116142672376407E-2</v>
      </c>
      <c r="Y6">
        <f t="shared" si="3"/>
        <v>1.0784112186092711E-2</v>
      </c>
      <c r="Z6">
        <f t="shared" si="3"/>
        <v>2.1172509936711173E-2</v>
      </c>
      <c r="AA6">
        <f t="shared" si="3"/>
        <v>1.9903649674110024E-2</v>
      </c>
      <c r="AB6">
        <f t="shared" si="3"/>
        <v>1.3648249035558859E-2</v>
      </c>
      <c r="AC6">
        <f t="shared" si="3"/>
        <v>3.6603070894256945E-3</v>
      </c>
      <c r="AD6">
        <f t="shared" si="3"/>
        <v>2.0475444552337154E-2</v>
      </c>
      <c r="AE6">
        <f t="shared" si="3"/>
        <v>1.1722552073248953E-2</v>
      </c>
      <c r="AF6">
        <f t="shared" si="3"/>
        <v>1.4139101025200766E-2</v>
      </c>
      <c r="AG6">
        <f t="shared" si="3"/>
        <v>1.0171361917822662E-2</v>
      </c>
      <c r="AH6">
        <f t="shared" si="3"/>
        <v>8.5167768645186444E-3</v>
      </c>
      <c r="AI6">
        <f t="shared" si="3"/>
        <v>4.9627899316950124E-3</v>
      </c>
      <c r="AJ6">
        <f t="shared" si="3"/>
        <v>1.3830213924943461E-2</v>
      </c>
      <c r="AK6">
        <f t="shared" si="3"/>
        <v>1.0307317406037327E-2</v>
      </c>
      <c r="AL6">
        <f t="shared" si="3"/>
        <v>2.8255696028057792E-3</v>
      </c>
      <c r="AM6">
        <f t="shared" si="3"/>
        <v>7.398340203047798E-3</v>
      </c>
      <c r="AN6">
        <f t="shared" si="3"/>
        <v>2.3119038741544452E-2</v>
      </c>
      <c r="AO6">
        <f t="shared" si="3"/>
        <v>6.8352104944422445E-3</v>
      </c>
      <c r="AP6">
        <f t="shared" si="3"/>
        <v>1.6178923926078437E-2</v>
      </c>
      <c r="AQ6">
        <f t="shared" si="3"/>
        <v>1.8234671270229508E-3</v>
      </c>
      <c r="AR6">
        <f t="shared" si="3"/>
        <v>1.5641457634352381E-2</v>
      </c>
      <c r="AS6">
        <f t="shared" si="3"/>
        <v>1.1461918605649463E-2</v>
      </c>
      <c r="AT6">
        <f t="shared" si="3"/>
        <v>1.577226451591527E-2</v>
      </c>
      <c r="AU6">
        <f t="shared" si="3"/>
        <v>1.0123371176144834E-2</v>
      </c>
      <c r="AV6">
        <f t="shared" si="3"/>
        <v>7.1268255217882244E-3</v>
      </c>
      <c r="AW6">
        <f t="shared" si="3"/>
        <v>6.4730974567899094E-3</v>
      </c>
      <c r="AX6">
        <f t="shared" si="3"/>
        <v>1.0547588700134754E-2</v>
      </c>
      <c r="AY6">
        <f t="shared" si="3"/>
        <v>5.7857573643589075E-3</v>
      </c>
      <c r="AZ6">
        <f t="shared" si="3"/>
        <v>2.8337525387372841E-3</v>
      </c>
      <c r="BA6">
        <f t="shared" si="3"/>
        <v>5.9329216667113798E-4</v>
      </c>
      <c r="BB6">
        <f t="shared" si="3"/>
        <v>6.5450562164608896E-3</v>
      </c>
      <c r="BC6">
        <f t="shared" si="3"/>
        <v>7.8679344538258571E-3</v>
      </c>
      <c r="BD6">
        <f t="shared" si="3"/>
        <v>2.2765568575267348E-3</v>
      </c>
      <c r="BE6">
        <f t="shared" si="3"/>
        <v>2.8156860280687071E-3</v>
      </c>
      <c r="BF6">
        <f t="shared" si="3"/>
        <v>9.8968343040304226E-3</v>
      </c>
      <c r="BG6">
        <f t="shared" si="3"/>
        <v>2.4016799149831213E-3</v>
      </c>
      <c r="BH6">
        <f t="shared" si="3"/>
        <v>6.1818136014145019E-3</v>
      </c>
      <c r="BI6">
        <f t="shared" si="3"/>
        <v>4.2366435574284506E-3</v>
      </c>
      <c r="BJ6">
        <f t="shared" si="3"/>
        <v>6.7364375275462433E-3</v>
      </c>
      <c r="BK6">
        <f t="shared" si="3"/>
        <v>3.9666979942642481E-3</v>
      </c>
      <c r="BL6">
        <f t="shared" si="3"/>
        <v>3.7737511044434293E-3</v>
      </c>
      <c r="BM6">
        <f t="shared" si="3"/>
        <v>3.1449890594775261E-3</v>
      </c>
      <c r="BN6">
        <f t="shared" si="3"/>
        <v>7.1607277849391792E-3</v>
      </c>
      <c r="BO6">
        <f t="shared" si="3"/>
        <v>7.3854666137308693E-3</v>
      </c>
      <c r="BP6">
        <f t="shared" si="3"/>
        <v>3.5858016845276498E-3</v>
      </c>
      <c r="BQ6">
        <f t="shared" si="3"/>
        <v>4.6102401733423819E-4</v>
      </c>
      <c r="BR6">
        <f t="shared" si="3"/>
        <v>2.9778869191648862E-4</v>
      </c>
      <c r="BS6">
        <f t="shared" si="3"/>
        <v>4.4516778461727588E-3</v>
      </c>
    </row>
    <row r="7" spans="1:71" x14ac:dyDescent="0.45">
      <c r="A7" t="s">
        <v>80</v>
      </c>
      <c r="B7">
        <v>2</v>
      </c>
      <c r="C7">
        <v>2.3103799999999999</v>
      </c>
      <c r="D7">
        <v>-5.4025999999999996</v>
      </c>
      <c r="E7">
        <v>1.0047999999999999</v>
      </c>
      <c r="F7">
        <v>3.3138999999999998</v>
      </c>
      <c r="G7">
        <v>0</v>
      </c>
      <c r="H7">
        <v>0</v>
      </c>
      <c r="I7">
        <v>-4.7348099999999997E-2</v>
      </c>
      <c r="J7">
        <v>-2.82911</v>
      </c>
      <c r="K7">
        <v>-0.40748099999999998</v>
      </c>
      <c r="L7">
        <v>-0.111815</v>
      </c>
      <c r="M7">
        <v>0.36368099999999998</v>
      </c>
      <c r="N7">
        <v>0.11465500000000001</v>
      </c>
      <c r="O7">
        <v>0.10498499999999999</v>
      </c>
      <c r="P7">
        <v>2.0747700000000001E-2</v>
      </c>
      <c r="Q7">
        <v>4.6752799999999997E-2</v>
      </c>
      <c r="R7">
        <v>-7.8896900000000006E-2</v>
      </c>
      <c r="S7">
        <v>-3.6868199999999997E-2</v>
      </c>
      <c r="T7">
        <v>2.2362799999999999E-2</v>
      </c>
      <c r="U7">
        <v>-5.2420000000000001E-2</v>
      </c>
      <c r="V7">
        <v>-1.1203299999999999E-2</v>
      </c>
      <c r="W7">
        <v>-2.1905999999999998E-2</v>
      </c>
      <c r="X7">
        <v>4.16932E-2</v>
      </c>
      <c r="Y7">
        <v>-3.6845200000000002E-2</v>
      </c>
      <c r="Z7">
        <v>-5.2336800000000003E-2</v>
      </c>
      <c r="AA7">
        <v>2.9834699999999999E-2</v>
      </c>
      <c r="AB7">
        <v>9.2441999999999993E-3</v>
      </c>
      <c r="AC7">
        <v>-1.8830900000000001E-2</v>
      </c>
      <c r="AD7">
        <v>4.3359799999999997E-2</v>
      </c>
      <c r="AE7">
        <v>-2.9105900000000001E-2</v>
      </c>
      <c r="AF7">
        <v>2.4761399999999999E-2</v>
      </c>
      <c r="AG7">
        <v>-2.0735E-2</v>
      </c>
      <c r="AH7">
        <v>-1.13262E-2</v>
      </c>
      <c r="AI7">
        <v>1.7179099999999999E-2</v>
      </c>
      <c r="AJ7">
        <v>-1.5471499999999999E-2</v>
      </c>
      <c r="AK7">
        <v>1.31865E-2</v>
      </c>
      <c r="AL7">
        <v>-1.3086199999999999E-2</v>
      </c>
      <c r="AM7">
        <v>1.3301199999999999E-2</v>
      </c>
      <c r="AN7">
        <v>2.17621E-2</v>
      </c>
      <c r="AO7">
        <v>1.0548399999999999E-2</v>
      </c>
      <c r="AP7">
        <v>2.0069300000000001E-3</v>
      </c>
      <c r="AQ7">
        <v>1.80989E-3</v>
      </c>
      <c r="AR7">
        <v>-2.3759599999999999E-3</v>
      </c>
      <c r="AS7">
        <v>5.3797699999999999E-3</v>
      </c>
      <c r="AT7">
        <v>1.44907E-3</v>
      </c>
      <c r="AU7">
        <v>1.43743E-2</v>
      </c>
      <c r="AV7">
        <v>-3.7678899999999999E-3</v>
      </c>
      <c r="AW7">
        <v>1.8259399999999999E-2</v>
      </c>
      <c r="AX7">
        <v>-2.4046600000000001E-2</v>
      </c>
      <c r="AY7">
        <v>1.72566E-4</v>
      </c>
      <c r="AZ7">
        <v>1.7679600000000001E-3</v>
      </c>
      <c r="BA7">
        <v>-1.87065E-3</v>
      </c>
      <c r="BB7">
        <v>3.6424600000000001E-3</v>
      </c>
      <c r="BC7">
        <v>-5.2903200000000003E-3</v>
      </c>
      <c r="BD7">
        <v>2.5892100000000002E-3</v>
      </c>
      <c r="BE7">
        <v>2.1918100000000002E-3</v>
      </c>
      <c r="BF7">
        <v>-1.0590300000000001E-3</v>
      </c>
      <c r="BG7">
        <v>-3.59706E-3</v>
      </c>
      <c r="BH7">
        <v>3.7502299999999998E-3</v>
      </c>
      <c r="BI7">
        <v>-2.8278399999999999E-3</v>
      </c>
      <c r="BJ7">
        <v>1.31073E-3</v>
      </c>
      <c r="BK7">
        <v>-2.4991800000000002E-3</v>
      </c>
      <c r="BL7">
        <v>8.3432700000000005E-4</v>
      </c>
      <c r="BM7">
        <v>-2.7204399999999999E-4</v>
      </c>
      <c r="BN7">
        <v>2.3651299999999999E-4</v>
      </c>
      <c r="BO7">
        <v>1.14168E-3</v>
      </c>
      <c r="BP7">
        <v>-1.4195E-3</v>
      </c>
      <c r="BQ7">
        <v>-1.6194099999999999E-3</v>
      </c>
      <c r="BR7">
        <v>5.3866000000000001E-3</v>
      </c>
      <c r="BS7">
        <v>2.4619500000000001E-3</v>
      </c>
    </row>
    <row r="8" spans="1:71" x14ac:dyDescent="0.45">
      <c r="A8" t="s">
        <v>83</v>
      </c>
      <c r="B8">
        <v>2</v>
      </c>
      <c r="C8">
        <v>2.39785</v>
      </c>
      <c r="D8">
        <v>-4.8442999999999996</v>
      </c>
      <c r="E8">
        <v>0.88229999999999997</v>
      </c>
      <c r="F8">
        <v>3.0373000000000001</v>
      </c>
      <c r="G8">
        <v>0</v>
      </c>
      <c r="H8">
        <v>0</v>
      </c>
      <c r="I8">
        <v>-3.8119E-2</v>
      </c>
      <c r="J8">
        <v>-2.5421499999999999</v>
      </c>
      <c r="K8">
        <v>-0.35818699999999998</v>
      </c>
      <c r="L8">
        <v>-0.119297</v>
      </c>
      <c r="M8">
        <v>0.33317799999999997</v>
      </c>
      <c r="N8">
        <v>0.13982600000000001</v>
      </c>
      <c r="O8">
        <v>7.0002300000000003E-2</v>
      </c>
      <c r="P8">
        <v>2.8689900000000001E-2</v>
      </c>
      <c r="Q8">
        <v>6.37461E-2</v>
      </c>
      <c r="R8">
        <v>-6.7122699999999993E-2</v>
      </c>
      <c r="S8">
        <v>-4.7640799999999997E-2</v>
      </c>
      <c r="T8">
        <v>3.7606800000000003E-2</v>
      </c>
      <c r="U8">
        <v>-5.4471800000000001E-2</v>
      </c>
      <c r="V8">
        <v>-7.6799399999999997E-3</v>
      </c>
      <c r="W8">
        <v>1.5961400000000001E-2</v>
      </c>
      <c r="X8">
        <v>6.9076200000000004E-2</v>
      </c>
      <c r="Y8">
        <v>8.0019400000000008E-3</v>
      </c>
      <c r="Z8">
        <v>-4.9174700000000002E-2</v>
      </c>
      <c r="AA8">
        <v>3.4308999999999999E-2</v>
      </c>
      <c r="AB8">
        <v>8.3196599999999996E-3</v>
      </c>
      <c r="AC8">
        <v>-3.5231499999999999E-2</v>
      </c>
      <c r="AD8">
        <v>5.8065100000000001E-2</v>
      </c>
      <c r="AE8">
        <v>-1.5814100000000001E-2</v>
      </c>
      <c r="AF8">
        <v>-3.95108E-3</v>
      </c>
      <c r="AG8">
        <v>-1.67806E-2</v>
      </c>
      <c r="AH8">
        <v>1.06494E-2</v>
      </c>
      <c r="AI8">
        <v>1.9840099999999999E-2</v>
      </c>
      <c r="AJ8">
        <v>-2.1742500000000001E-2</v>
      </c>
      <c r="AK8">
        <v>7.3638000000000002E-3</v>
      </c>
      <c r="AL8">
        <v>-1.62442E-2</v>
      </c>
      <c r="AM8">
        <v>-2.59896E-3</v>
      </c>
      <c r="AN8">
        <v>3.1586500000000003E-2</v>
      </c>
      <c r="AO8">
        <v>6.1364899999999997E-3</v>
      </c>
      <c r="AP8">
        <v>7.2151400000000001E-3</v>
      </c>
      <c r="AQ8">
        <v>-1.0089900000000001E-2</v>
      </c>
      <c r="AR8">
        <v>-7.5320300000000003E-3</v>
      </c>
      <c r="AS8">
        <v>9.9219900000000003E-3</v>
      </c>
      <c r="AT8">
        <v>-8.2360999999999997E-3</v>
      </c>
      <c r="AU8">
        <v>1.50449E-2</v>
      </c>
      <c r="AV8">
        <v>1.05591E-2</v>
      </c>
      <c r="AW8">
        <v>3.0936700000000001E-2</v>
      </c>
      <c r="AX8">
        <v>7.1788199999999998E-3</v>
      </c>
      <c r="AY8">
        <v>4.5311400000000003E-3</v>
      </c>
      <c r="AZ8">
        <v>-5.1751699999999998E-3</v>
      </c>
      <c r="BA8">
        <v>-3.0071E-3</v>
      </c>
      <c r="BB8">
        <v>6.3998600000000003E-3</v>
      </c>
      <c r="BC8">
        <v>-6.40487E-3</v>
      </c>
      <c r="BD8">
        <v>-5.1743199999999996E-4</v>
      </c>
      <c r="BE8">
        <v>2.3563799999999999E-3</v>
      </c>
      <c r="BF8">
        <v>-7.3178599999999998E-3</v>
      </c>
      <c r="BG8">
        <v>3.5325599999999998E-4</v>
      </c>
      <c r="BH8">
        <v>-1.53132E-4</v>
      </c>
      <c r="BI8">
        <v>-4.2655899999999997E-3</v>
      </c>
      <c r="BJ8">
        <v>-3.07953E-3</v>
      </c>
      <c r="BK8">
        <v>1.8714000000000001E-3</v>
      </c>
      <c r="BL8">
        <v>2.2979400000000001E-3</v>
      </c>
      <c r="BM8">
        <v>-1.3560899999999999E-3</v>
      </c>
      <c r="BN8">
        <v>-1.1886799999999999E-3</v>
      </c>
      <c r="BO8">
        <v>6.8748699999999997E-4</v>
      </c>
      <c r="BP8">
        <v>-4.6234500000000003E-3</v>
      </c>
      <c r="BQ8">
        <v>-6.0576400000000004E-3</v>
      </c>
      <c r="BR8">
        <v>-4.6188799999999997E-3</v>
      </c>
      <c r="BS8">
        <v>3.03916E-3</v>
      </c>
    </row>
    <row r="9" spans="1:71" x14ac:dyDescent="0.45">
      <c r="A9" t="s">
        <v>86</v>
      </c>
      <c r="B9">
        <v>2</v>
      </c>
      <c r="C9">
        <v>2.3566500000000001</v>
      </c>
      <c r="D9">
        <v>-4.7031999999999998</v>
      </c>
      <c r="E9">
        <v>0.83340000000000003</v>
      </c>
      <c r="F9">
        <v>8.6511999999999993</v>
      </c>
      <c r="G9">
        <v>0</v>
      </c>
      <c r="H9">
        <v>0</v>
      </c>
      <c r="I9">
        <v>-0.101191</v>
      </c>
      <c r="J9">
        <v>-2.47479</v>
      </c>
      <c r="K9">
        <v>-0.32483800000000002</v>
      </c>
      <c r="L9">
        <v>-0.21405099999999999</v>
      </c>
      <c r="M9">
        <v>0.32233099999999998</v>
      </c>
      <c r="N9">
        <v>0.13039400000000001</v>
      </c>
      <c r="O9">
        <v>0.14325299999999999</v>
      </c>
      <c r="P9">
        <v>4.9365699999999998E-2</v>
      </c>
      <c r="Q9">
        <v>2.11375E-2</v>
      </c>
      <c r="R9">
        <v>-2.3666699999999999E-2</v>
      </c>
      <c r="S9">
        <v>-6.4778100000000005E-2</v>
      </c>
      <c r="T9">
        <v>6.3632599999999999E-3</v>
      </c>
      <c r="U9">
        <v>-2.4818699999999999E-2</v>
      </c>
      <c r="V9">
        <v>-6.5851599999999996E-3</v>
      </c>
      <c r="W9">
        <v>5.50707E-2</v>
      </c>
      <c r="X9">
        <v>8.2335699999999998E-2</v>
      </c>
      <c r="Y9">
        <v>-1.59667E-2</v>
      </c>
      <c r="Z9">
        <v>3.64395E-3</v>
      </c>
      <c r="AA9">
        <v>2.6404E-2</v>
      </c>
      <c r="AB9">
        <v>-1.2017099999999999E-3</v>
      </c>
      <c r="AC9">
        <v>-1.0429799999999999E-2</v>
      </c>
      <c r="AD9">
        <v>3.6051399999999997E-2</v>
      </c>
      <c r="AE9">
        <v>1.4068900000000001E-2</v>
      </c>
      <c r="AF9">
        <v>3.4129899999999998E-2</v>
      </c>
      <c r="AG9">
        <v>-1.53055E-2</v>
      </c>
      <c r="AH9">
        <v>2.1778800000000001E-2</v>
      </c>
      <c r="AI9">
        <v>1.1417399999999999E-2</v>
      </c>
      <c r="AJ9">
        <v>-2.0699200000000001E-2</v>
      </c>
      <c r="AK9">
        <v>-2.67557E-2</v>
      </c>
      <c r="AL9">
        <v>-2.3578999999999999E-2</v>
      </c>
      <c r="AM9">
        <v>2.6756200000000001E-2</v>
      </c>
      <c r="AN9">
        <v>2.24087E-2</v>
      </c>
      <c r="AO9">
        <v>-1.1936399999999999E-3</v>
      </c>
      <c r="AP9">
        <v>5.9610699999999997E-3</v>
      </c>
      <c r="AQ9">
        <v>-1.0249499999999999E-3</v>
      </c>
      <c r="AR9">
        <v>-6.4148299999999998E-3</v>
      </c>
      <c r="AS9">
        <v>-9.7249099999999998E-3</v>
      </c>
      <c r="AT9">
        <v>-2.1142499999999998E-3</v>
      </c>
      <c r="AU9">
        <v>9.0100500000000004E-3</v>
      </c>
      <c r="AV9">
        <v>1.5861199999999999E-2</v>
      </c>
      <c r="AW9">
        <v>1.6945600000000002E-2</v>
      </c>
      <c r="AX9">
        <v>6.2500100000000003E-4</v>
      </c>
      <c r="AY9">
        <v>1.70261E-3</v>
      </c>
      <c r="AZ9">
        <v>-2.8943800000000002E-3</v>
      </c>
      <c r="BA9">
        <v>-6.7744600000000004E-3</v>
      </c>
      <c r="BB9">
        <v>1.0999800000000001E-2</v>
      </c>
      <c r="BC9">
        <v>-3.56434E-3</v>
      </c>
      <c r="BD9">
        <v>1.04586E-3</v>
      </c>
      <c r="BE9">
        <v>-6.6579300000000003E-3</v>
      </c>
      <c r="BF9">
        <v>-6.1709499999999997E-3</v>
      </c>
      <c r="BG9">
        <v>-2.1996099999999998E-3</v>
      </c>
      <c r="BH9">
        <v>4.5624300000000001E-3</v>
      </c>
      <c r="BI9">
        <v>-6.6986199999999997E-3</v>
      </c>
      <c r="BJ9">
        <v>-1.87941E-3</v>
      </c>
      <c r="BK9">
        <v>-4.8146799999999998E-4</v>
      </c>
      <c r="BL9">
        <v>-2.7110699999999998E-4</v>
      </c>
      <c r="BM9">
        <v>5.1203400000000001E-3</v>
      </c>
      <c r="BN9">
        <v>3.0734199999999999E-3</v>
      </c>
      <c r="BO9">
        <v>-7.3463000000000001E-3</v>
      </c>
      <c r="BP9">
        <v>-4.8622800000000001E-3</v>
      </c>
      <c r="BQ9">
        <v>-6.5613399999999997E-3</v>
      </c>
      <c r="BR9">
        <v>-6.2394299999999996E-4</v>
      </c>
      <c r="BS9">
        <v>8.1211200000000008E-3</v>
      </c>
    </row>
    <row r="10" spans="1:71" x14ac:dyDescent="0.45">
      <c r="A10" t="s">
        <v>170</v>
      </c>
      <c r="B10">
        <f t="shared" ref="B10" si="4">AVERAGE(B7:B9)</f>
        <v>2</v>
      </c>
      <c r="C10">
        <f t="shared" ref="C10" si="5">AVERAGE(C7:C9)</f>
        <v>2.3549600000000002</v>
      </c>
      <c r="D10">
        <f t="shared" ref="D10" si="6">AVERAGE(D7:D9)</f>
        <v>-4.9833666666666661</v>
      </c>
      <c r="E10">
        <f t="shared" ref="E10" si="7">AVERAGE(E7:E9)</f>
        <v>0.90683333333333327</v>
      </c>
      <c r="F10">
        <f t="shared" ref="F10" si="8">AVERAGE(F7:F9)</f>
        <v>5.0007999999999999</v>
      </c>
      <c r="G10">
        <f t="shared" ref="G10" si="9">AVERAGE(G7:G9)</f>
        <v>0</v>
      </c>
      <c r="H10">
        <f t="shared" ref="H10" si="10">AVERAGE(H7:H9)</f>
        <v>0</v>
      </c>
      <c r="I10">
        <f>AVERAGE(I7:I9)</f>
        <v>-6.2219366666666664E-2</v>
      </c>
      <c r="J10">
        <f t="shared" ref="J10" si="11">AVERAGE(J7:J9)</f>
        <v>-2.6153499999999998</v>
      </c>
      <c r="K10">
        <f t="shared" ref="K10" si="12">AVERAGE(K7:K9)</f>
        <v>-0.36350199999999999</v>
      </c>
      <c r="L10">
        <f t="shared" ref="L10" si="13">AVERAGE(L7:L9)</f>
        <v>-0.14838766666666667</v>
      </c>
      <c r="M10">
        <f t="shared" ref="M10" si="14">AVERAGE(M7:M9)</f>
        <v>0.33972999999999992</v>
      </c>
      <c r="N10">
        <f t="shared" ref="N10" si="15">AVERAGE(N7:N9)</f>
        <v>0.12829166666666666</v>
      </c>
      <c r="O10">
        <f t="shared" ref="O10" si="16">AVERAGE(O7:O9)</f>
        <v>0.10608010000000001</v>
      </c>
      <c r="P10">
        <f t="shared" ref="P10" si="17">AVERAGE(P7:P9)</f>
        <v>3.2934433333333332E-2</v>
      </c>
      <c r="Q10">
        <f t="shared" ref="Q10" si="18">AVERAGE(Q7:Q9)</f>
        <v>4.3878799999999996E-2</v>
      </c>
      <c r="R10">
        <f t="shared" ref="R10" si="19">AVERAGE(R7:R9)</f>
        <v>-5.6562100000000004E-2</v>
      </c>
      <c r="S10">
        <f t="shared" ref="S10" si="20">AVERAGE(S7:S9)</f>
        <v>-4.9762366666666669E-2</v>
      </c>
      <c r="T10">
        <f t="shared" ref="T10" si="21">AVERAGE(T7:T9)</f>
        <v>2.2110953333333332E-2</v>
      </c>
      <c r="U10">
        <f t="shared" ref="U10" si="22">AVERAGE(U7:U9)</f>
        <v>-4.3903500000000005E-2</v>
      </c>
      <c r="V10">
        <f t="shared" ref="V10" si="23">AVERAGE(V7:V9)</f>
        <v>-8.4894666666666656E-3</v>
      </c>
      <c r="W10">
        <f t="shared" ref="W10" si="24">AVERAGE(W7:W9)</f>
        <v>1.6375366666666669E-2</v>
      </c>
      <c r="X10">
        <f t="shared" ref="X10" si="25">AVERAGE(X7:X9)</f>
        <v>6.4368366666666663E-2</v>
      </c>
      <c r="Y10">
        <f t="shared" ref="Y10" si="26">AVERAGE(Y7:Y9)</f>
        <v>-1.4936653333333334E-2</v>
      </c>
      <c r="Z10">
        <f t="shared" ref="Z10" si="27">AVERAGE(Z7:Z9)</f>
        <v>-3.2622516666666664E-2</v>
      </c>
      <c r="AA10">
        <f t="shared" ref="AA10" si="28">AVERAGE(AA7:AA9)</f>
        <v>3.0182566666666664E-2</v>
      </c>
      <c r="AB10">
        <f t="shared" ref="AB10" si="29">AVERAGE(AB7:AB9)</f>
        <v>5.4540499999999993E-3</v>
      </c>
      <c r="AC10">
        <f t="shared" ref="AC10" si="30">AVERAGE(AC7:AC9)</f>
        <v>-2.14974E-2</v>
      </c>
      <c r="AD10">
        <f t="shared" ref="AD10" si="31">AVERAGE(AD7:AD9)</f>
        <v>4.5825433333333332E-2</v>
      </c>
      <c r="AE10">
        <f t="shared" ref="AE10" si="32">AVERAGE(AE7:AE9)</f>
        <v>-1.02837E-2</v>
      </c>
      <c r="AF10">
        <f t="shared" ref="AF10" si="33">AVERAGE(AF7:AF9)</f>
        <v>1.8313406666666667E-2</v>
      </c>
      <c r="AG10">
        <f t="shared" ref="AG10" si="34">AVERAGE(AG7:AG9)</f>
        <v>-1.7607033333333331E-2</v>
      </c>
      <c r="AH10">
        <f t="shared" ref="AH10" si="35">AVERAGE(AH7:AH9)</f>
        <v>7.0340000000000012E-3</v>
      </c>
      <c r="AI10">
        <f t="shared" ref="AI10" si="36">AVERAGE(AI7:AI9)</f>
        <v>1.6145533333333333E-2</v>
      </c>
      <c r="AJ10">
        <f t="shared" ref="AJ10" si="37">AVERAGE(AJ7:AJ9)</f>
        <v>-1.9304399999999999E-2</v>
      </c>
      <c r="AK10">
        <f t="shared" ref="AK10" si="38">AVERAGE(AK7:AK9)</f>
        <v>-2.0684666666666665E-3</v>
      </c>
      <c r="AL10">
        <f t="shared" ref="AL10" si="39">AVERAGE(AL7:AL9)</f>
        <v>-1.7636466666666666E-2</v>
      </c>
      <c r="AM10">
        <f t="shared" ref="AM10" si="40">AVERAGE(AM7:AM9)</f>
        <v>1.2486146666666665E-2</v>
      </c>
      <c r="AN10">
        <f t="shared" ref="AN10" si="41">AVERAGE(AN7:AN9)</f>
        <v>2.5252433333333334E-2</v>
      </c>
      <c r="AO10">
        <f t="shared" ref="AO10" si="42">AVERAGE(AO7:AO9)</f>
        <v>5.1637500000000008E-3</v>
      </c>
      <c r="AP10">
        <f t="shared" ref="AP10" si="43">AVERAGE(AP7:AP9)</f>
        <v>5.0610466666666668E-3</v>
      </c>
      <c r="AQ10">
        <f t="shared" ref="AQ10" si="44">AVERAGE(AQ7:AQ9)</f>
        <v>-3.1016533333333338E-3</v>
      </c>
      <c r="AR10">
        <f t="shared" ref="AR10" si="45">AVERAGE(AR7:AR9)</f>
        <v>-5.4409400000000009E-3</v>
      </c>
      <c r="AS10">
        <f t="shared" ref="AS10" si="46">AVERAGE(AS7:AS9)</f>
        <v>1.8589500000000005E-3</v>
      </c>
      <c r="AT10">
        <f t="shared" ref="AT10" si="47">AVERAGE(AT7:AT9)</f>
        <v>-2.9670933333333332E-3</v>
      </c>
      <c r="AU10">
        <f t="shared" ref="AU10" si="48">AVERAGE(AU7:AU9)</f>
        <v>1.280975E-2</v>
      </c>
      <c r="AV10">
        <f t="shared" ref="AV10" si="49">AVERAGE(AV7:AV9)</f>
        <v>7.5508033333333323E-3</v>
      </c>
      <c r="AW10">
        <f t="shared" ref="AW10" si="50">AVERAGE(AW7:AW9)</f>
        <v>2.2047233333333333E-2</v>
      </c>
      <c r="AX10">
        <f t="shared" ref="AX10" si="51">AVERAGE(AX7:AX9)</f>
        <v>-5.4142596666666674E-3</v>
      </c>
      <c r="AY10">
        <f t="shared" ref="AY10" si="52">AVERAGE(AY7:AY9)</f>
        <v>2.1354386666666667E-3</v>
      </c>
      <c r="AZ10">
        <f t="shared" ref="AZ10" si="53">AVERAGE(AZ7:AZ9)</f>
        <v>-2.1005300000000002E-3</v>
      </c>
      <c r="BA10">
        <f t="shared" ref="BA10" si="54">AVERAGE(BA7:BA9)</f>
        <v>-3.8840699999999999E-3</v>
      </c>
      <c r="BB10">
        <f t="shared" ref="BB10" si="55">AVERAGE(BB7:BB9)</f>
        <v>7.01404E-3</v>
      </c>
      <c r="BC10">
        <f t="shared" ref="BC10" si="56">AVERAGE(BC7:BC9)</f>
        <v>-5.0865099999999998E-3</v>
      </c>
      <c r="BD10">
        <f t="shared" ref="BD10" si="57">AVERAGE(BD7:BD9)</f>
        <v>1.0392126666666668E-3</v>
      </c>
      <c r="BE10">
        <f t="shared" ref="BE10" si="58">AVERAGE(BE7:BE9)</f>
        <v>-7.0324666666666657E-4</v>
      </c>
      <c r="BF10">
        <f t="shared" ref="BF10" si="59">AVERAGE(BF7:BF9)</f>
        <v>-4.8492800000000001E-3</v>
      </c>
      <c r="BG10">
        <f t="shared" ref="BG10" si="60">AVERAGE(BG7:BG9)</f>
        <v>-1.8144713333333332E-3</v>
      </c>
      <c r="BH10">
        <f t="shared" ref="BH10" si="61">AVERAGE(BH7:BH9)</f>
        <v>2.7198426666666664E-3</v>
      </c>
      <c r="BI10">
        <f t="shared" ref="BI10" si="62">AVERAGE(BI7:BI9)</f>
        <v>-4.59735E-3</v>
      </c>
      <c r="BJ10">
        <f t="shared" ref="BJ10" si="63">AVERAGE(BJ7:BJ9)</f>
        <v>-1.2160699999999999E-3</v>
      </c>
      <c r="BK10">
        <f t="shared" ref="BK10" si="64">AVERAGE(BK7:BK9)</f>
        <v>-3.6974933333333337E-4</v>
      </c>
      <c r="BL10">
        <f t="shared" ref="BL10" si="65">AVERAGE(BL7:BL9)</f>
        <v>9.5372000000000002E-4</v>
      </c>
      <c r="BM10">
        <f t="shared" ref="BM10" si="66">AVERAGE(BM7:BM9)</f>
        <v>1.1640686666666668E-3</v>
      </c>
      <c r="BN10">
        <f t="shared" ref="BN10" si="67">AVERAGE(BN7:BN9)</f>
        <v>7.0708433333333334E-4</v>
      </c>
      <c r="BO10">
        <f t="shared" ref="BO10" si="68">AVERAGE(BO7:BO9)</f>
        <v>-1.8390443333333336E-3</v>
      </c>
      <c r="BP10">
        <f t="shared" ref="BP10" si="69">AVERAGE(BP7:BP9)</f>
        <v>-3.6350766666666669E-3</v>
      </c>
      <c r="BQ10">
        <f t="shared" ref="BQ10" si="70">AVERAGE(BQ7:BQ9)</f>
        <v>-4.7461300000000003E-3</v>
      </c>
      <c r="BR10">
        <f t="shared" ref="BR10" si="71">AVERAGE(BR7:BR9)</f>
        <v>4.792566666666681E-5</v>
      </c>
      <c r="BS10">
        <f t="shared" ref="BS10" si="72">AVERAGE(BS7:BS9)</f>
        <v>4.5407433333333339E-3</v>
      </c>
    </row>
    <row r="11" spans="1:71" x14ac:dyDescent="0.45">
      <c r="B11">
        <f t="shared" ref="B11:H11" si="73">STDEV(B7:B9)</f>
        <v>0</v>
      </c>
      <c r="C11">
        <f t="shared" si="73"/>
        <v>4.3759482400960906E-2</v>
      </c>
      <c r="D11">
        <f t="shared" si="73"/>
        <v>0.369857733910396</v>
      </c>
      <c r="E11">
        <f t="shared" si="73"/>
        <v>8.8294412809267406E-2</v>
      </c>
      <c r="F11">
        <f t="shared" si="73"/>
        <v>3.1643628126370071</v>
      </c>
      <c r="G11">
        <f t="shared" si="73"/>
        <v>0</v>
      </c>
      <c r="H11">
        <f t="shared" si="73"/>
        <v>0</v>
      </c>
      <c r="I11">
        <f>STDEV(I7:I9)</f>
        <v>3.4064427563124187E-2</v>
      </c>
      <c r="J11">
        <f t="shared" ref="J11:BS11" si="74">STDEV(J7:J9)</f>
        <v>0.18816042516958767</v>
      </c>
      <c r="K11">
        <f t="shared" si="74"/>
        <v>4.1577076388317626E-2</v>
      </c>
      <c r="L11">
        <f t="shared" si="74"/>
        <v>5.698903481664995E-2</v>
      </c>
      <c r="M11">
        <f t="shared" si="74"/>
        <v>2.1439499830919563E-2</v>
      </c>
      <c r="N11">
        <f t="shared" si="74"/>
        <v>1.271651148441794E-2</v>
      </c>
      <c r="O11">
        <f t="shared" si="74"/>
        <v>3.6637626773987395E-2</v>
      </c>
      <c r="P11">
        <f t="shared" si="74"/>
        <v>1.477360918710569E-2</v>
      </c>
      <c r="Q11">
        <f t="shared" si="74"/>
        <v>2.1449198248186353E-2</v>
      </c>
      <c r="R11">
        <f t="shared" si="74"/>
        <v>2.9090177934828793E-2</v>
      </c>
      <c r="S11">
        <f t="shared" si="74"/>
        <v>1.407538323966113E-2</v>
      </c>
      <c r="T11">
        <f t="shared" si="74"/>
        <v>1.562329248239735E-2</v>
      </c>
      <c r="U11">
        <f t="shared" si="74"/>
        <v>1.6559730193756166E-2</v>
      </c>
      <c r="V11">
        <f t="shared" si="74"/>
        <v>2.4131523642184991E-3</v>
      </c>
      <c r="W11">
        <f t="shared" si="74"/>
        <v>3.8490019641763407E-2</v>
      </c>
      <c r="X11">
        <f t="shared" si="74"/>
        <v>2.0726214622630277E-2</v>
      </c>
      <c r="Y11">
        <f t="shared" si="74"/>
        <v>2.2441306527172907E-2</v>
      </c>
      <c r="Z11">
        <f t="shared" si="74"/>
        <v>3.144745096928897E-2</v>
      </c>
      <c r="AA11">
        <f t="shared" si="74"/>
        <v>3.9639645133796707E-3</v>
      </c>
      <c r="AB11">
        <f t="shared" si="74"/>
        <v>5.7825642613031115E-3</v>
      </c>
      <c r="AC11">
        <f t="shared" si="74"/>
        <v>1.2614029784727797E-2</v>
      </c>
      <c r="AD11">
        <f t="shared" si="74"/>
        <v>1.1212058585439756E-2</v>
      </c>
      <c r="AE11">
        <f t="shared" si="74"/>
        <v>2.2112323077415456E-2</v>
      </c>
      <c r="AF11">
        <f t="shared" si="74"/>
        <v>1.9842447504280644E-2</v>
      </c>
      <c r="AG11">
        <f t="shared" si="74"/>
        <v>2.8075098581008284E-3</v>
      </c>
      <c r="AH11">
        <f t="shared" si="74"/>
        <v>1.6846026063140233E-2</v>
      </c>
      <c r="AI11">
        <f t="shared" si="74"/>
        <v>4.3054226114672264E-3</v>
      </c>
      <c r="AJ11">
        <f t="shared" si="74"/>
        <v>3.3601280526194249E-3</v>
      </c>
      <c r="AK11">
        <f t="shared" si="74"/>
        <v>2.1577084512587268E-2</v>
      </c>
      <c r="AL11">
        <f t="shared" si="74"/>
        <v>5.3831698666615959E-3</v>
      </c>
      <c r="AM11">
        <f t="shared" si="74"/>
        <v>1.4694542817268371E-2</v>
      </c>
      <c r="AN11">
        <f t="shared" si="74"/>
        <v>5.4949816463145118E-3</v>
      </c>
      <c r="AO11">
        <f t="shared" si="74"/>
        <v>5.9311502401389205E-3</v>
      </c>
      <c r="AP11">
        <f t="shared" si="74"/>
        <v>2.7182520765067619E-3</v>
      </c>
      <c r="AQ11">
        <f t="shared" si="74"/>
        <v>6.2157680991196361E-3</v>
      </c>
      <c r="AR11">
        <f t="shared" si="74"/>
        <v>2.7124916147888813E-3</v>
      </c>
      <c r="AS11">
        <f t="shared" si="74"/>
        <v>1.0285781448523977E-2</v>
      </c>
      <c r="AT11">
        <f t="shared" si="74"/>
        <v>4.8985850809834192E-3</v>
      </c>
      <c r="AU11">
        <f t="shared" si="74"/>
        <v>3.3076753404014726E-3</v>
      </c>
      <c r="AV11">
        <f t="shared" si="74"/>
        <v>1.0154441401821831E-2</v>
      </c>
      <c r="AW11">
        <f t="shared" si="74"/>
        <v>7.7264791996958975E-3</v>
      </c>
      <c r="AX11">
        <f t="shared" si="74"/>
        <v>1.6465455219764207E-2</v>
      </c>
      <c r="AY11">
        <f t="shared" si="74"/>
        <v>2.2112886106036302E-3</v>
      </c>
      <c r="AZ11">
        <f t="shared" si="74"/>
        <v>3.5389845882823506E-3</v>
      </c>
      <c r="BA11">
        <f t="shared" si="74"/>
        <v>2.5668356812815285E-3</v>
      </c>
      <c r="BB11">
        <f t="shared" si="74"/>
        <v>3.7169242356012572E-3</v>
      </c>
      <c r="BC11">
        <f t="shared" si="74"/>
        <v>1.4311906083048476E-3</v>
      </c>
      <c r="BD11">
        <f t="shared" si="74"/>
        <v>1.55333166752028E-3</v>
      </c>
      <c r="BE11">
        <f t="shared" si="74"/>
        <v>5.1575634772083349E-3</v>
      </c>
      <c r="BF11">
        <f t="shared" si="74"/>
        <v>3.3321685032272896E-3</v>
      </c>
      <c r="BG11">
        <f t="shared" si="74"/>
        <v>2.003122055538637E-3</v>
      </c>
      <c r="BH11">
        <f t="shared" si="74"/>
        <v>2.5209928176179587E-3</v>
      </c>
      <c r="BI11">
        <f t="shared" si="74"/>
        <v>1.9565998505826376E-3</v>
      </c>
      <c r="BJ11">
        <f t="shared" si="74"/>
        <v>2.2690550199587489E-3</v>
      </c>
      <c r="BK11">
        <f t="shared" si="74"/>
        <v>2.1874307256371196E-3</v>
      </c>
      <c r="BL11">
        <f t="shared" si="74"/>
        <v>1.2886782524699485E-3</v>
      </c>
      <c r="BM11">
        <f t="shared" si="74"/>
        <v>3.4688400193357625E-3</v>
      </c>
      <c r="BN11">
        <f t="shared" si="74"/>
        <v>2.1696663654387819E-3</v>
      </c>
      <c r="BO11">
        <f t="shared" si="74"/>
        <v>4.7748268611370959E-3</v>
      </c>
      <c r="BP11">
        <f t="shared" si="74"/>
        <v>1.9224580402789904E-3</v>
      </c>
      <c r="BQ11">
        <f t="shared" si="74"/>
        <v>2.7195058174786092E-3</v>
      </c>
      <c r="BR11">
        <f t="shared" si="74"/>
        <v>5.0364633560204056E-3</v>
      </c>
      <c r="BS11">
        <f t="shared" si="74"/>
        <v>3.1140994930209495E-3</v>
      </c>
    </row>
    <row r="12" spans="1:71" x14ac:dyDescent="0.45">
      <c r="A12" t="s">
        <v>89</v>
      </c>
      <c r="B12">
        <v>2</v>
      </c>
      <c r="C12">
        <v>2.2677100000000001</v>
      </c>
      <c r="D12">
        <v>-4.3983999999999996</v>
      </c>
      <c r="E12">
        <v>0.56359999999999999</v>
      </c>
      <c r="F12">
        <v>36.380499999999998</v>
      </c>
      <c r="G12">
        <v>0</v>
      </c>
      <c r="H12">
        <v>0</v>
      </c>
      <c r="I12">
        <v>-0.219747</v>
      </c>
      <c r="J12">
        <v>-2.3767200000000002</v>
      </c>
      <c r="K12">
        <v>-6.8186700000000003E-2</v>
      </c>
      <c r="L12">
        <v>-0.12057</v>
      </c>
      <c r="M12">
        <v>0.29125699999999999</v>
      </c>
      <c r="N12">
        <v>-0.190549</v>
      </c>
      <c r="O12">
        <v>-0.168959</v>
      </c>
      <c r="P12">
        <v>-2.7076900000000001E-2</v>
      </c>
      <c r="Q12">
        <v>-7.5135899999999997E-3</v>
      </c>
      <c r="R12">
        <v>-6.7851800000000004E-2</v>
      </c>
      <c r="S12">
        <v>5.9062900000000002E-2</v>
      </c>
      <c r="T12">
        <v>9.2813900000000005E-2</v>
      </c>
      <c r="U12">
        <v>-9.7619500000000001E-3</v>
      </c>
      <c r="V12">
        <v>8.1036100000000007E-3</v>
      </c>
      <c r="W12">
        <v>1.09021E-2</v>
      </c>
      <c r="X12">
        <v>-2.9234199999999998E-2</v>
      </c>
      <c r="Y12">
        <v>-1.64872E-2</v>
      </c>
      <c r="Z12">
        <v>4.0305899999999999E-2</v>
      </c>
      <c r="AA12">
        <v>2.3169200000000001E-2</v>
      </c>
      <c r="AB12">
        <v>-9.21691E-3</v>
      </c>
      <c r="AC12">
        <v>1.6238599999999999E-2</v>
      </c>
      <c r="AD12">
        <v>2.79178E-2</v>
      </c>
      <c r="AE12">
        <v>1.03827E-2</v>
      </c>
      <c r="AF12">
        <v>-2.67786E-2</v>
      </c>
      <c r="AG12">
        <v>3.0799400000000001E-2</v>
      </c>
      <c r="AH12">
        <v>6.6690200000000003E-3</v>
      </c>
      <c r="AI12">
        <v>-1.35459E-2</v>
      </c>
      <c r="AJ12">
        <v>2.3831100000000001E-2</v>
      </c>
      <c r="AK12">
        <v>-3.5765999999999999E-2</v>
      </c>
      <c r="AL12">
        <v>7.4612799999999998E-3</v>
      </c>
      <c r="AM12">
        <v>1.73508E-3</v>
      </c>
      <c r="AN12">
        <v>-1.71334E-2</v>
      </c>
      <c r="AO12">
        <v>1.15689E-2</v>
      </c>
      <c r="AP12">
        <v>-8.3545899999999998E-4</v>
      </c>
      <c r="AQ12">
        <v>-1.57056E-2</v>
      </c>
      <c r="AR12">
        <v>-4.8222300000000003E-3</v>
      </c>
      <c r="AS12">
        <v>-6.8535000000000004E-4</v>
      </c>
      <c r="AT12">
        <v>1.3821E-2</v>
      </c>
      <c r="AU12">
        <v>-3.0872699999999999E-2</v>
      </c>
      <c r="AV12">
        <v>2.03132E-2</v>
      </c>
      <c r="AW12">
        <v>-1.88182E-2</v>
      </c>
      <c r="AX12">
        <v>1.22766E-2</v>
      </c>
      <c r="AY12">
        <v>-3.2405300000000001E-3</v>
      </c>
      <c r="AZ12">
        <v>5.0191699999999999E-3</v>
      </c>
      <c r="BA12">
        <v>-2.1457999999999998E-3</v>
      </c>
      <c r="BB12">
        <v>-3.9369699999999997E-3</v>
      </c>
      <c r="BC12">
        <v>3.2393600000000002E-3</v>
      </c>
      <c r="BD12">
        <v>2.4748299999999999E-3</v>
      </c>
      <c r="BE12">
        <v>2.5622800000000001E-3</v>
      </c>
      <c r="BF12">
        <v>4.03843E-3</v>
      </c>
      <c r="BG12">
        <v>-2.56698E-3</v>
      </c>
      <c r="BH12">
        <v>4.7581999999999998E-3</v>
      </c>
      <c r="BI12">
        <v>9.7050200000000004E-4</v>
      </c>
      <c r="BJ12">
        <v>3.6408099999999999E-4</v>
      </c>
      <c r="BK12">
        <v>2.9663100000000002E-3</v>
      </c>
      <c r="BL12">
        <v>1.67947E-3</v>
      </c>
      <c r="BM12">
        <v>-1.2293499999999999E-3</v>
      </c>
      <c r="BN12">
        <v>-5.84609E-3</v>
      </c>
      <c r="BO12">
        <v>9.9312600000000008E-3</v>
      </c>
      <c r="BP12">
        <v>-9.4575700000000002E-3</v>
      </c>
      <c r="BQ12">
        <v>5.8444200000000003E-3</v>
      </c>
      <c r="BR12">
        <v>-5.7936699999999999E-3</v>
      </c>
      <c r="BS12">
        <v>3.5711599999999999E-3</v>
      </c>
    </row>
    <row r="13" spans="1:71" x14ac:dyDescent="0.45">
      <c r="A13" t="s">
        <v>92</v>
      </c>
      <c r="B13">
        <v>2</v>
      </c>
      <c r="C13">
        <v>2.3057799999999999</v>
      </c>
      <c r="D13">
        <v>-4.6996000000000002</v>
      </c>
      <c r="E13">
        <v>0.83009999999999995</v>
      </c>
      <c r="F13">
        <v>41.993699999999997</v>
      </c>
      <c r="G13">
        <v>0</v>
      </c>
      <c r="H13">
        <v>0</v>
      </c>
      <c r="I13">
        <v>-0.33700600000000003</v>
      </c>
      <c r="J13">
        <v>-2.4737200000000001</v>
      </c>
      <c r="K13">
        <v>-3.5495499999999999E-2</v>
      </c>
      <c r="L13">
        <v>-0.15931899999999999</v>
      </c>
      <c r="M13">
        <v>0.340277</v>
      </c>
      <c r="N13">
        <v>-4.60519E-2</v>
      </c>
      <c r="O13">
        <v>-0.145176</v>
      </c>
      <c r="P13">
        <v>-4.9782899999999998E-2</v>
      </c>
      <c r="Q13">
        <v>-5.9582599999999999E-2</v>
      </c>
      <c r="R13">
        <v>-3.09444E-2</v>
      </c>
      <c r="S13">
        <v>2.85662E-2</v>
      </c>
      <c r="T13">
        <v>5.82342E-2</v>
      </c>
      <c r="U13">
        <v>-2.6788800000000001E-2</v>
      </c>
      <c r="V13">
        <v>-2.1047300000000001E-2</v>
      </c>
      <c r="W13">
        <v>1.0474799999999999E-2</v>
      </c>
      <c r="X13">
        <v>-3.5180000000000003E-2</v>
      </c>
      <c r="Y13">
        <v>-4.2447499999999999E-2</v>
      </c>
      <c r="Z13">
        <v>1.6651699999999998E-2</v>
      </c>
      <c r="AA13">
        <v>4.2680499999999998E-3</v>
      </c>
      <c r="AB13">
        <v>5.5689700000000003E-3</v>
      </c>
      <c r="AC13">
        <v>1.2829800000000001E-2</v>
      </c>
      <c r="AD13">
        <v>2.77927E-2</v>
      </c>
      <c r="AE13">
        <v>-4.2364400000000002E-3</v>
      </c>
      <c r="AF13">
        <v>-2.1859099999999999E-2</v>
      </c>
      <c r="AG13">
        <v>4.2189900000000002E-2</v>
      </c>
      <c r="AH13">
        <v>-9.5346700000000003E-3</v>
      </c>
      <c r="AI13">
        <v>-1.52976E-2</v>
      </c>
      <c r="AJ13">
        <v>1.6539399999999999E-2</v>
      </c>
      <c r="AK13">
        <v>-2.0677399999999999E-2</v>
      </c>
      <c r="AL13">
        <v>1.40912E-2</v>
      </c>
      <c r="AM13">
        <v>8.9294000000000005E-3</v>
      </c>
      <c r="AN13">
        <v>-3.0375800000000001E-2</v>
      </c>
      <c r="AO13">
        <v>1.9880999999999999E-2</v>
      </c>
      <c r="AP13">
        <v>1.5780200000000001E-2</v>
      </c>
      <c r="AQ13">
        <v>-1.6403399999999999E-2</v>
      </c>
      <c r="AR13">
        <v>-6.8283600000000003E-3</v>
      </c>
      <c r="AS13">
        <v>1.74658E-3</v>
      </c>
      <c r="AT13">
        <v>1.03135E-2</v>
      </c>
      <c r="AU13">
        <v>-2.0649199999999999E-2</v>
      </c>
      <c r="AV13">
        <v>1.5901700000000001E-2</v>
      </c>
      <c r="AW13">
        <v>-3.6491500000000003E-2</v>
      </c>
      <c r="AX13">
        <v>1.98411E-2</v>
      </c>
      <c r="AY13">
        <v>5.2184600000000003E-3</v>
      </c>
      <c r="AZ13">
        <v>4.2694899999999999E-3</v>
      </c>
      <c r="BA13">
        <v>1.11472E-3</v>
      </c>
      <c r="BB13">
        <v>-3.6044900000000001E-3</v>
      </c>
      <c r="BC13">
        <v>1.5705800000000001E-4</v>
      </c>
      <c r="BD13">
        <v>-1.4385299999999999E-3</v>
      </c>
      <c r="BE13">
        <v>4.0526800000000002E-4</v>
      </c>
      <c r="BF13">
        <v>7.4360099999999998E-3</v>
      </c>
      <c r="BG13">
        <v>-2.36594E-3</v>
      </c>
      <c r="BH13">
        <v>3.2104099999999999E-3</v>
      </c>
      <c r="BI13">
        <v>-1.47496E-3</v>
      </c>
      <c r="BJ13">
        <v>-3.7010400000000001E-3</v>
      </c>
      <c r="BK13">
        <v>3.7994700000000001E-3</v>
      </c>
      <c r="BL13">
        <v>1.3820900000000001E-3</v>
      </c>
      <c r="BM13">
        <v>-1.14565E-3</v>
      </c>
      <c r="BN13">
        <v>-2.2838099999999998E-3</v>
      </c>
      <c r="BO13">
        <v>5.7410899999999999E-3</v>
      </c>
      <c r="BP13">
        <v>-3.9315699999999997E-3</v>
      </c>
      <c r="BQ13">
        <v>7.3649299999999996E-3</v>
      </c>
      <c r="BR13">
        <v>-3.9386300000000003E-3</v>
      </c>
      <c r="BS13">
        <v>-9.4110600000000004E-4</v>
      </c>
    </row>
    <row r="14" spans="1:71" x14ac:dyDescent="0.45">
      <c r="A14" t="s">
        <v>95</v>
      </c>
      <c r="B14">
        <v>2</v>
      </c>
      <c r="C14">
        <v>2.3969200000000002</v>
      </c>
      <c r="D14">
        <v>-4.6631999999999998</v>
      </c>
      <c r="E14">
        <v>0.35970000000000002</v>
      </c>
      <c r="F14">
        <v>41.233400000000003</v>
      </c>
      <c r="G14">
        <v>0</v>
      </c>
      <c r="H14">
        <v>0</v>
      </c>
      <c r="I14">
        <v>-0.14558699999999999</v>
      </c>
      <c r="J14">
        <v>-2.58847</v>
      </c>
      <c r="K14">
        <v>-1.92529E-2</v>
      </c>
      <c r="L14">
        <v>-6.0351399999999999E-2</v>
      </c>
      <c r="M14">
        <v>0.282551</v>
      </c>
      <c r="N14">
        <v>-0.19029499999999999</v>
      </c>
      <c r="O14">
        <v>-0.11734</v>
      </c>
      <c r="P14">
        <v>1.61887E-2</v>
      </c>
      <c r="Q14">
        <v>4.8677400000000003E-2</v>
      </c>
      <c r="R14">
        <v>-1.9731599999999998E-2</v>
      </c>
      <c r="S14">
        <v>9.6047900000000005E-2</v>
      </c>
      <c r="T14">
        <v>8.0516000000000004E-2</v>
      </c>
      <c r="U14">
        <v>7.0035599999999996E-4</v>
      </c>
      <c r="V14">
        <v>1.3344999999999999E-2</v>
      </c>
      <c r="W14">
        <v>-3.42852E-3</v>
      </c>
      <c r="X14">
        <v>-1.0585200000000001E-3</v>
      </c>
      <c r="Y14">
        <v>-2.58309E-2</v>
      </c>
      <c r="Z14">
        <v>3.8252000000000001E-2</v>
      </c>
      <c r="AA14">
        <v>1.53432E-2</v>
      </c>
      <c r="AB14">
        <v>-3.2423E-2</v>
      </c>
      <c r="AC14">
        <v>3.4401599999999998E-3</v>
      </c>
      <c r="AD14">
        <v>2.2541900000000001E-3</v>
      </c>
      <c r="AE14">
        <v>8.2851099999999998E-4</v>
      </c>
      <c r="AF14">
        <v>-1.2000200000000001E-2</v>
      </c>
      <c r="AG14">
        <v>1.3818199999999999E-2</v>
      </c>
      <c r="AH14">
        <v>-3.6545500000000002E-2</v>
      </c>
      <c r="AI14">
        <v>9.5637499999999993E-3</v>
      </c>
      <c r="AJ14">
        <v>-2.8593799999999999E-2</v>
      </c>
      <c r="AK14">
        <v>-7.6026699999999997E-3</v>
      </c>
      <c r="AL14">
        <v>-2.1614E-3</v>
      </c>
      <c r="AM14">
        <v>8.8189099999999999E-4</v>
      </c>
      <c r="AN14">
        <v>-2.18947E-2</v>
      </c>
      <c r="AO14">
        <v>1.9105799999999999E-2</v>
      </c>
      <c r="AP14">
        <v>4.23238E-3</v>
      </c>
      <c r="AQ14">
        <v>-2.8240000000000001E-3</v>
      </c>
      <c r="AR14">
        <v>2.5884599999999999E-3</v>
      </c>
      <c r="AS14">
        <v>-1.7133200000000001E-2</v>
      </c>
      <c r="AT14">
        <v>1.1599999999999999E-2</v>
      </c>
      <c r="AU14">
        <v>-2.0063099999999999E-3</v>
      </c>
      <c r="AV14">
        <v>9.1775699999999995E-3</v>
      </c>
      <c r="AW14">
        <v>-1.1976000000000001E-2</v>
      </c>
      <c r="AX14">
        <v>3.2014500000000001E-2</v>
      </c>
      <c r="AY14">
        <v>-1.1672699999999999E-2</v>
      </c>
      <c r="AZ14">
        <v>1.0805499999999999E-2</v>
      </c>
      <c r="BA14">
        <v>-6.3415600000000004E-3</v>
      </c>
      <c r="BB14">
        <v>8.9503399999999993E-3</v>
      </c>
      <c r="BC14">
        <v>-3.22639E-3</v>
      </c>
      <c r="BD14">
        <v>3.2968400000000001E-3</v>
      </c>
      <c r="BE14">
        <v>1.7550300000000001E-3</v>
      </c>
      <c r="BF14">
        <v>5.6647099999999999E-3</v>
      </c>
      <c r="BG14">
        <v>-1.2677700000000001E-3</v>
      </c>
      <c r="BH14">
        <v>5.0432000000000003E-3</v>
      </c>
      <c r="BI14">
        <v>1.24416E-3</v>
      </c>
      <c r="BJ14">
        <v>-9.2847399999999999E-4</v>
      </c>
      <c r="BK14">
        <v>1.5336700000000001E-4</v>
      </c>
      <c r="BL14">
        <v>4.8489600000000001E-4</v>
      </c>
      <c r="BM14">
        <v>4.0745900000000003E-3</v>
      </c>
      <c r="BN14">
        <v>-3.3628E-3</v>
      </c>
      <c r="BO14">
        <v>1.42807E-4</v>
      </c>
      <c r="BP14">
        <v>-3.97971E-3</v>
      </c>
      <c r="BQ14">
        <v>2.2592599999999999E-3</v>
      </c>
      <c r="BR14">
        <v>-7.9044700000000002E-3</v>
      </c>
      <c r="BS14">
        <v>7.3353399999999999E-4</v>
      </c>
    </row>
    <row r="15" spans="1:71" x14ac:dyDescent="0.45">
      <c r="A15" t="s">
        <v>171</v>
      </c>
      <c r="B15">
        <f t="shared" ref="B15" si="75">AVERAGE(B12:B14)</f>
        <v>2</v>
      </c>
      <c r="C15">
        <f t="shared" ref="C15" si="76">AVERAGE(C12:C14)</f>
        <v>2.3234699999999999</v>
      </c>
      <c r="D15">
        <f t="shared" ref="D15" si="77">AVERAGE(D12:D14)</f>
        <v>-4.587066666666666</v>
      </c>
      <c r="E15">
        <f t="shared" ref="E15" si="78">AVERAGE(E12:E14)</f>
        <v>0.58446666666666669</v>
      </c>
      <c r="F15">
        <f t="shared" ref="F15" si="79">AVERAGE(F12:F14)</f>
        <v>39.869199999999999</v>
      </c>
      <c r="G15">
        <f t="shared" ref="G15" si="80">AVERAGE(G12:G14)</f>
        <v>0</v>
      </c>
      <c r="H15">
        <f t="shared" ref="H15" si="81">AVERAGE(H12:H14)</f>
        <v>0</v>
      </c>
      <c r="I15">
        <f>AVERAGE(I12:I14)</f>
        <v>-0.23411333333333337</v>
      </c>
      <c r="J15">
        <f t="shared" ref="J15" si="82">AVERAGE(J12:J14)</f>
        <v>-2.4796366666666669</v>
      </c>
      <c r="K15">
        <f t="shared" ref="K15" si="83">AVERAGE(K12:K14)</f>
        <v>-4.0978366666666668E-2</v>
      </c>
      <c r="L15">
        <f t="shared" ref="L15" si="84">AVERAGE(L12:L14)</f>
        <v>-0.11341346666666667</v>
      </c>
      <c r="M15">
        <f t="shared" ref="M15" si="85">AVERAGE(M12:M14)</f>
        <v>0.30469499999999999</v>
      </c>
      <c r="N15">
        <f t="shared" ref="N15" si="86">AVERAGE(N12:N14)</f>
        <v>-0.14229863333333334</v>
      </c>
      <c r="O15">
        <f t="shared" ref="O15" si="87">AVERAGE(O12:O14)</f>
        <v>-0.14382500000000001</v>
      </c>
      <c r="P15">
        <f t="shared" ref="P15" si="88">AVERAGE(P12:P14)</f>
        <v>-2.0223700000000001E-2</v>
      </c>
      <c r="Q15">
        <f t="shared" ref="Q15" si="89">AVERAGE(Q12:Q14)</f>
        <v>-6.1395966666666661E-3</v>
      </c>
      <c r="R15">
        <f t="shared" ref="R15" si="90">AVERAGE(R12:R14)</f>
        <v>-3.9509266666666668E-2</v>
      </c>
      <c r="S15">
        <f t="shared" ref="S15" si="91">AVERAGE(S12:S14)</f>
        <v>6.1225666666666671E-2</v>
      </c>
      <c r="T15">
        <f t="shared" ref="T15" si="92">AVERAGE(T12:T14)</f>
        <v>7.7188033333333336E-2</v>
      </c>
      <c r="U15">
        <f t="shared" ref="U15" si="93">AVERAGE(U12:U14)</f>
        <v>-1.1950131333333334E-2</v>
      </c>
      <c r="V15">
        <f t="shared" ref="V15" si="94">AVERAGE(V12:V14)</f>
        <v>1.337699999999995E-4</v>
      </c>
      <c r="W15">
        <f t="shared" ref="W15" si="95">AVERAGE(W12:W14)</f>
        <v>5.9827933333333324E-3</v>
      </c>
      <c r="X15">
        <f t="shared" ref="X15" si="96">AVERAGE(X12:X14)</f>
        <v>-2.1824239999999998E-2</v>
      </c>
      <c r="Y15">
        <f t="shared" ref="Y15" si="97">AVERAGE(Y12:Y14)</f>
        <v>-2.8255199999999998E-2</v>
      </c>
      <c r="Z15">
        <f t="shared" ref="Z15" si="98">AVERAGE(Z12:Z14)</f>
        <v>3.1736533333333337E-2</v>
      </c>
      <c r="AA15">
        <f t="shared" ref="AA15" si="99">AVERAGE(AA12:AA14)</f>
        <v>1.4260149999999999E-2</v>
      </c>
      <c r="AB15">
        <f t="shared" ref="AB15" si="100">AVERAGE(AB12:AB14)</f>
        <v>-1.2023646666666667E-2</v>
      </c>
      <c r="AC15">
        <f t="shared" ref="AC15" si="101">AVERAGE(AC12:AC14)</f>
        <v>1.0836186666666666E-2</v>
      </c>
      <c r="AD15">
        <f t="shared" ref="AD15" si="102">AVERAGE(AD12:AD14)</f>
        <v>1.9321563333333333E-2</v>
      </c>
      <c r="AE15">
        <f t="shared" ref="AE15" si="103">AVERAGE(AE12:AE14)</f>
        <v>2.3249236666666663E-3</v>
      </c>
      <c r="AF15">
        <f t="shared" ref="AF15" si="104">AVERAGE(AF12:AF14)</f>
        <v>-2.0212633333333334E-2</v>
      </c>
      <c r="AG15">
        <f t="shared" ref="AG15" si="105">AVERAGE(AG12:AG14)</f>
        <v>2.8935833333333338E-2</v>
      </c>
      <c r="AH15">
        <f t="shared" ref="AH15" si="106">AVERAGE(AH12:AH14)</f>
        <v>-1.3137049999999999E-2</v>
      </c>
      <c r="AI15">
        <f t="shared" ref="AI15" si="107">AVERAGE(AI12:AI14)</f>
        <v>-6.4265833333333336E-3</v>
      </c>
      <c r="AJ15">
        <f t="shared" ref="AJ15" si="108">AVERAGE(AJ12:AJ14)</f>
        <v>3.9255666666666682E-3</v>
      </c>
      <c r="AK15">
        <f t="shared" ref="AK15" si="109">AVERAGE(AK12:AK14)</f>
        <v>-2.134869E-2</v>
      </c>
      <c r="AL15">
        <f t="shared" ref="AL15" si="110">AVERAGE(AL12:AL14)</f>
        <v>6.4636933333333327E-3</v>
      </c>
      <c r="AM15">
        <f t="shared" ref="AM15" si="111">AVERAGE(AM12:AM14)</f>
        <v>3.8487903333333331E-3</v>
      </c>
      <c r="AN15">
        <f t="shared" ref="AN15" si="112">AVERAGE(AN12:AN14)</f>
        <v>-2.3134633333333335E-2</v>
      </c>
      <c r="AO15">
        <f t="shared" ref="AO15" si="113">AVERAGE(AO12:AO14)</f>
        <v>1.68519E-2</v>
      </c>
      <c r="AP15">
        <f t="shared" ref="AP15" si="114">AVERAGE(AP12:AP14)</f>
        <v>6.392373666666667E-3</v>
      </c>
      <c r="AQ15">
        <f t="shared" ref="AQ15" si="115">AVERAGE(AQ12:AQ14)</f>
        <v>-1.1644333333333333E-2</v>
      </c>
      <c r="AR15">
        <f t="shared" ref="AR15" si="116">AVERAGE(AR12:AR14)</f>
        <v>-3.0207100000000007E-3</v>
      </c>
      <c r="AS15">
        <f t="shared" ref="AS15" si="117">AVERAGE(AS12:AS14)</f>
        <v>-5.3573233333333338E-3</v>
      </c>
      <c r="AT15">
        <f t="shared" ref="AT15" si="118">AVERAGE(AT12:AT14)</f>
        <v>1.19115E-2</v>
      </c>
      <c r="AU15">
        <f t="shared" ref="AU15" si="119">AVERAGE(AU12:AU14)</f>
        <v>-1.7842736666666664E-2</v>
      </c>
      <c r="AV15">
        <f t="shared" ref="AV15" si="120">AVERAGE(AV12:AV14)</f>
        <v>1.5130823333333335E-2</v>
      </c>
      <c r="AW15">
        <f t="shared" ref="AW15" si="121">AVERAGE(AW12:AW14)</f>
        <v>-2.2428566666666667E-2</v>
      </c>
      <c r="AX15">
        <f t="shared" ref="AX15" si="122">AVERAGE(AX12:AX14)</f>
        <v>2.1377400000000001E-2</v>
      </c>
      <c r="AY15">
        <f t="shared" ref="AY15" si="123">AVERAGE(AY12:AY14)</f>
        <v>-3.2315899999999995E-3</v>
      </c>
      <c r="AZ15">
        <f t="shared" ref="AZ15" si="124">AVERAGE(AZ12:AZ14)</f>
        <v>6.698053333333333E-3</v>
      </c>
      <c r="BA15">
        <f t="shared" ref="BA15" si="125">AVERAGE(BA12:BA14)</f>
        <v>-2.4575466666666664E-3</v>
      </c>
      <c r="BB15">
        <f t="shared" ref="BB15" si="126">AVERAGE(BB12:BB14)</f>
        <v>4.6962666666666648E-4</v>
      </c>
      <c r="BC15">
        <f t="shared" ref="BC15" si="127">AVERAGE(BC12:BC14)</f>
        <v>5.6676000000000004E-5</v>
      </c>
      <c r="BD15">
        <f t="shared" ref="BD15" si="128">AVERAGE(BD12:BD14)</f>
        <v>1.4443800000000001E-3</v>
      </c>
      <c r="BE15">
        <f t="shared" ref="BE15" si="129">AVERAGE(BE12:BE14)</f>
        <v>1.5741926666666666E-3</v>
      </c>
      <c r="BF15">
        <f t="shared" ref="BF15" si="130">AVERAGE(BF12:BF14)</f>
        <v>5.7130499999999999E-3</v>
      </c>
      <c r="BG15">
        <f t="shared" ref="BG15" si="131">AVERAGE(BG12:BG14)</f>
        <v>-2.0668966666666667E-3</v>
      </c>
      <c r="BH15">
        <f t="shared" ref="BH15" si="132">AVERAGE(BH12:BH14)</f>
        <v>4.3372699999999998E-3</v>
      </c>
      <c r="BI15">
        <f t="shared" ref="BI15" si="133">AVERAGE(BI12:BI14)</f>
        <v>2.4656733333333337E-4</v>
      </c>
      <c r="BJ15">
        <f t="shared" ref="BJ15" si="134">AVERAGE(BJ12:BJ14)</f>
        <v>-1.421811E-3</v>
      </c>
      <c r="BK15">
        <f t="shared" ref="BK15" si="135">AVERAGE(BK12:BK14)</f>
        <v>2.3063823333333336E-3</v>
      </c>
      <c r="BL15">
        <f t="shared" ref="BL15" si="136">AVERAGE(BL12:BL14)</f>
        <v>1.1821519999999999E-3</v>
      </c>
      <c r="BM15">
        <f t="shared" ref="BM15" si="137">AVERAGE(BM12:BM14)</f>
        <v>5.6653000000000009E-4</v>
      </c>
      <c r="BN15">
        <f t="shared" ref="BN15" si="138">AVERAGE(BN12:BN14)</f>
        <v>-3.8308999999999995E-3</v>
      </c>
      <c r="BO15">
        <f t="shared" ref="BO15" si="139">AVERAGE(BO12:BO14)</f>
        <v>5.2717190000000011E-3</v>
      </c>
      <c r="BP15">
        <f t="shared" ref="BP15" si="140">AVERAGE(BP12:BP14)</f>
        <v>-5.7896166666666672E-3</v>
      </c>
      <c r="BQ15">
        <f t="shared" ref="BQ15" si="141">AVERAGE(BQ12:BQ14)</f>
        <v>5.1562033333333339E-3</v>
      </c>
      <c r="BR15">
        <f t="shared" ref="BR15" si="142">AVERAGE(BR12:BR14)</f>
        <v>-5.8789233333333335E-3</v>
      </c>
      <c r="BS15">
        <f t="shared" ref="BS15" si="143">AVERAGE(BS12:BS14)</f>
        <v>1.1211959999999999E-3</v>
      </c>
    </row>
    <row r="16" spans="1:71" x14ac:dyDescent="0.45">
      <c r="B16">
        <f t="shared" ref="B16:H16" si="144">STDEV(B12:B14)</f>
        <v>0</v>
      </c>
      <c r="C16">
        <f t="shared" si="144"/>
        <v>6.6396597051355019E-2</v>
      </c>
      <c r="D16">
        <f t="shared" si="144"/>
        <v>0.1644006488227264</v>
      </c>
      <c r="E16">
        <f t="shared" si="144"/>
        <v>0.2358932032368318</v>
      </c>
      <c r="F16">
        <f t="shared" si="144"/>
        <v>3.045124757706982</v>
      </c>
      <c r="G16">
        <f t="shared" si="144"/>
        <v>0</v>
      </c>
      <c r="H16">
        <f t="shared" si="144"/>
        <v>0</v>
      </c>
      <c r="I16">
        <f>STDEV(I12:I14)</f>
        <v>9.6514776279766235E-2</v>
      </c>
      <c r="J16">
        <f t="shared" ref="J16:BS16" si="145">STDEV(J12:J14)</f>
        <v>0.1059989190196453</v>
      </c>
      <c r="K16">
        <f t="shared" si="145"/>
        <v>2.4923393945715598E-2</v>
      </c>
      <c r="L16">
        <f t="shared" si="145"/>
        <v>4.9870416475635448E-2</v>
      </c>
      <c r="M16">
        <f t="shared" si="145"/>
        <v>3.1120855579498456E-2</v>
      </c>
      <c r="N16">
        <f t="shared" si="145"/>
        <v>8.3352212850069746E-2</v>
      </c>
      <c r="O16">
        <f t="shared" si="145"/>
        <v>2.5836005709087444E-2</v>
      </c>
      <c r="P16">
        <f t="shared" si="145"/>
        <v>3.3515485440613862E-2</v>
      </c>
      <c r="Q16">
        <f t="shared" si="145"/>
        <v>5.4143077057552183E-2</v>
      </c>
      <c r="R16">
        <f t="shared" si="145"/>
        <v>2.5177492285240268E-2</v>
      </c>
      <c r="S16">
        <f t="shared" si="145"/>
        <v>3.3792796990828294E-2</v>
      </c>
      <c r="T16">
        <f t="shared" si="145"/>
        <v>1.7528417915583013E-2</v>
      </c>
      <c r="U16">
        <f t="shared" si="145"/>
        <v>1.3874600086443766E-2</v>
      </c>
      <c r="V16">
        <f t="shared" si="145"/>
        <v>1.8529607039592069E-2</v>
      </c>
      <c r="W16">
        <f t="shared" si="145"/>
        <v>8.1532361867011644E-3</v>
      </c>
      <c r="X16">
        <f t="shared" si="145"/>
        <v>1.8227711862677663E-2</v>
      </c>
      <c r="Y16">
        <f t="shared" si="145"/>
        <v>1.3148848500534193E-2</v>
      </c>
      <c r="Z16">
        <f t="shared" si="145"/>
        <v>1.3104151014977403E-2</v>
      </c>
      <c r="AA16">
        <f t="shared" si="145"/>
        <v>9.4970056232214616E-3</v>
      </c>
      <c r="AB16">
        <f t="shared" si="145"/>
        <v>1.9150868757245278E-2</v>
      </c>
      <c r="AC16">
        <f t="shared" si="145"/>
        <v>6.6280379601005076E-3</v>
      </c>
      <c r="AD16">
        <f t="shared" si="145"/>
        <v>1.4780911232973202E-2</v>
      </c>
      <c r="AE16">
        <f t="shared" si="145"/>
        <v>7.4235605834815097E-3</v>
      </c>
      <c r="AF16">
        <f t="shared" si="145"/>
        <v>7.5255176568348701E-3</v>
      </c>
      <c r="AG16">
        <f t="shared" si="145"/>
        <v>1.4277359726620786E-2</v>
      </c>
      <c r="AH16">
        <f t="shared" si="145"/>
        <v>2.1831320183532191E-2</v>
      </c>
      <c r="AI16">
        <f t="shared" si="145"/>
        <v>1.3875704785913878E-2</v>
      </c>
      <c r="AJ16">
        <f t="shared" si="145"/>
        <v>2.8397607795786838E-2</v>
      </c>
      <c r="AK16">
        <f t="shared" si="145"/>
        <v>1.4093660343228794E-2</v>
      </c>
      <c r="AL16">
        <f t="shared" si="145"/>
        <v>8.1720949613996365E-3</v>
      </c>
      <c r="AM16">
        <f t="shared" si="145"/>
        <v>4.4205688328766398E-3</v>
      </c>
      <c r="AN16">
        <f t="shared" si="145"/>
        <v>6.7077094036141179E-3</v>
      </c>
      <c r="AO16">
        <f t="shared" si="145"/>
        <v>4.5916010835001702E-3</v>
      </c>
      <c r="AP16">
        <f t="shared" si="145"/>
        <v>8.5158211865386368E-3</v>
      </c>
      <c r="AQ16">
        <f t="shared" si="145"/>
        <v>7.6465967131354139E-3</v>
      </c>
      <c r="AR16">
        <f t="shared" si="145"/>
        <v>4.9601643582546746E-3</v>
      </c>
      <c r="AS16">
        <f t="shared" si="145"/>
        <v>1.0270444213014027E-2</v>
      </c>
      <c r="AT16">
        <f t="shared" si="145"/>
        <v>1.7743768624505901E-3</v>
      </c>
      <c r="AU16">
        <f t="shared" si="145"/>
        <v>1.4636403084058371E-2</v>
      </c>
      <c r="AV16">
        <f t="shared" si="145"/>
        <v>5.6076957835311707E-3</v>
      </c>
      <c r="AW16">
        <f t="shared" si="145"/>
        <v>1.2650236980520693E-2</v>
      </c>
      <c r="AX16">
        <f t="shared" si="145"/>
        <v>9.9582296303108025E-3</v>
      </c>
      <c r="AY16">
        <f t="shared" si="145"/>
        <v>8.4455835487608558E-3</v>
      </c>
      <c r="AZ16">
        <f t="shared" si="145"/>
        <v>3.5768482795938269E-3</v>
      </c>
      <c r="BA16">
        <f t="shared" si="145"/>
        <v>3.7379028007337666E-3</v>
      </c>
      <c r="BB16">
        <f t="shared" si="145"/>
        <v>7.3463943345857307E-3</v>
      </c>
      <c r="BC16">
        <f t="shared" si="145"/>
        <v>3.2340436260304218E-3</v>
      </c>
      <c r="BD16">
        <f t="shared" si="145"/>
        <v>2.5302771905662824E-3</v>
      </c>
      <c r="BE16">
        <f t="shared" si="145"/>
        <v>1.0898173231699583E-3</v>
      </c>
      <c r="BF16">
        <f t="shared" si="145"/>
        <v>1.6993057496518982E-3</v>
      </c>
      <c r="BG16">
        <f t="shared" si="145"/>
        <v>6.9932599153279954E-4</v>
      </c>
      <c r="BH16">
        <f t="shared" si="145"/>
        <v>9.8623848267039363E-4</v>
      </c>
      <c r="BI16">
        <f t="shared" si="145"/>
        <v>1.4971521114440353E-3</v>
      </c>
      <c r="BJ16">
        <f t="shared" si="145"/>
        <v>2.0769781493402864E-3</v>
      </c>
      <c r="BK16">
        <f t="shared" si="145"/>
        <v>1.9105353086442377E-3</v>
      </c>
      <c r="BL16">
        <f t="shared" si="145"/>
        <v>6.2187873677430072E-4</v>
      </c>
      <c r="BM16">
        <f t="shared" si="145"/>
        <v>3.0383573103241169E-3</v>
      </c>
      <c r="BN16">
        <f t="shared" si="145"/>
        <v>1.8266904245383233E-3</v>
      </c>
      <c r="BO16">
        <f t="shared" si="145"/>
        <v>4.9110777722443967E-3</v>
      </c>
      <c r="BP16">
        <f t="shared" si="145"/>
        <v>3.1766319595655582E-3</v>
      </c>
      <c r="BQ16">
        <f t="shared" si="145"/>
        <v>2.6214877784253216E-3</v>
      </c>
      <c r="BR16">
        <f t="shared" si="145"/>
        <v>1.9842940368134288E-3</v>
      </c>
      <c r="BS16">
        <f t="shared" si="145"/>
        <v>2.2809751167805403E-3</v>
      </c>
    </row>
    <row r="17" spans="1:71" x14ac:dyDescent="0.45">
      <c r="A17" t="s">
        <v>98</v>
      </c>
      <c r="B17">
        <v>2</v>
      </c>
      <c r="C17">
        <v>2.12649</v>
      </c>
      <c r="D17">
        <v>-4.3566000000000003</v>
      </c>
      <c r="E17">
        <v>1.0698000000000001</v>
      </c>
      <c r="F17">
        <v>2.9098999999999999</v>
      </c>
      <c r="G17">
        <v>0</v>
      </c>
      <c r="H17">
        <v>0</v>
      </c>
      <c r="I17">
        <v>-4.4284799999999999E-2</v>
      </c>
      <c r="J17">
        <v>-2.2064599999999999</v>
      </c>
      <c r="K17">
        <v>-0.43447999999999998</v>
      </c>
      <c r="L17">
        <v>5.40881E-2</v>
      </c>
      <c r="M17">
        <v>0.32870100000000002</v>
      </c>
      <c r="N17">
        <v>-5.8771700000000003E-2</v>
      </c>
      <c r="O17">
        <v>9.8116999999999996E-2</v>
      </c>
      <c r="P17">
        <v>7.8448500000000004E-2</v>
      </c>
      <c r="Q17">
        <v>-2.4947E-2</v>
      </c>
      <c r="R17">
        <v>0.23957500000000001</v>
      </c>
      <c r="S17">
        <v>-3.5019799999999997E-2</v>
      </c>
      <c r="T17">
        <v>-1.8488600000000001E-2</v>
      </c>
      <c r="U17">
        <v>-5.0105499999999997E-2</v>
      </c>
      <c r="V17">
        <v>-2.9639199999999998E-4</v>
      </c>
      <c r="W17">
        <v>-0.16117799999999999</v>
      </c>
      <c r="X17">
        <v>-1.7456900000000001E-2</v>
      </c>
      <c r="Y17">
        <v>-2.8180299999999998E-2</v>
      </c>
      <c r="Z17">
        <v>-4.8132800000000003E-2</v>
      </c>
      <c r="AA17">
        <v>-1.6823700000000001E-3</v>
      </c>
      <c r="AB17">
        <v>-1.13055E-2</v>
      </c>
      <c r="AC17">
        <v>4.2756899999999999E-4</v>
      </c>
      <c r="AD17">
        <v>-0.117844</v>
      </c>
      <c r="AE17">
        <v>-1.42577E-2</v>
      </c>
      <c r="AF17">
        <v>-1.6202899999999999E-2</v>
      </c>
      <c r="AG17">
        <v>1.7527999999999998E-2</v>
      </c>
      <c r="AH17">
        <v>-7.3325700000000001E-3</v>
      </c>
      <c r="AI17">
        <v>1.9994000000000001E-2</v>
      </c>
      <c r="AJ17">
        <v>-2.0743300000000001E-3</v>
      </c>
      <c r="AK17">
        <v>4.7657100000000003E-3</v>
      </c>
      <c r="AL17">
        <v>-1.2769300000000001E-2</v>
      </c>
      <c r="AM17">
        <v>-1.3219699999999999E-2</v>
      </c>
      <c r="AN17">
        <v>1.6224499999999999E-2</v>
      </c>
      <c r="AO17">
        <v>1.0933200000000001E-2</v>
      </c>
      <c r="AP17">
        <v>5.0650599999999997E-3</v>
      </c>
      <c r="AQ17">
        <v>1.37498E-2</v>
      </c>
      <c r="AR17">
        <v>1.0825E-2</v>
      </c>
      <c r="AS17">
        <v>1.5552099999999999E-2</v>
      </c>
      <c r="AT17">
        <v>-3.5441800000000002E-2</v>
      </c>
      <c r="AU17">
        <v>-4.0135999999999998E-2</v>
      </c>
      <c r="AV17">
        <v>1.3172400000000001E-2</v>
      </c>
      <c r="AW17">
        <v>2.9064500000000001E-3</v>
      </c>
      <c r="AX17">
        <v>-7.8710399999999995E-4</v>
      </c>
      <c r="AY17">
        <v>-7.58715E-3</v>
      </c>
      <c r="AZ17">
        <v>-6.8767299999999997E-4</v>
      </c>
      <c r="BA17">
        <v>2.1822199999999999E-3</v>
      </c>
      <c r="BB17">
        <v>-1.1596099999999999E-3</v>
      </c>
      <c r="BC17">
        <v>2.5564199999999999E-2</v>
      </c>
      <c r="BD17">
        <v>2.24824E-2</v>
      </c>
      <c r="BE17">
        <v>1.2525400000000001E-2</v>
      </c>
      <c r="BF17">
        <v>-2.3846599999999998E-3</v>
      </c>
      <c r="BG17">
        <v>8.9873899999999996E-3</v>
      </c>
      <c r="BH17">
        <v>-8.8890600000000007E-3</v>
      </c>
      <c r="BI17">
        <v>1.0907899999999999E-3</v>
      </c>
      <c r="BJ17">
        <v>-4.7564999999999999E-4</v>
      </c>
      <c r="BK17">
        <v>3.6437599999999998E-3</v>
      </c>
      <c r="BL17">
        <v>-5.6387599999999996E-3</v>
      </c>
      <c r="BM17">
        <v>-3.2599299999999999E-3</v>
      </c>
      <c r="BN17">
        <v>2.6770200000000001E-2</v>
      </c>
      <c r="BO17">
        <v>1.5598000000000001E-2</v>
      </c>
      <c r="BP17">
        <v>-4.1283200000000004E-3</v>
      </c>
      <c r="BQ17">
        <v>1.10834E-3</v>
      </c>
      <c r="BR17">
        <v>6.7374899999999996E-3</v>
      </c>
      <c r="BS17">
        <v>3.0812000000000001E-3</v>
      </c>
    </row>
    <row r="18" spans="1:71" x14ac:dyDescent="0.45">
      <c r="A18" t="s">
        <v>101</v>
      </c>
      <c r="B18">
        <v>2</v>
      </c>
      <c r="C18">
        <v>2.1414599999999999</v>
      </c>
      <c r="D18">
        <v>-4.5168999999999997</v>
      </c>
      <c r="E18">
        <v>1.3421000000000001</v>
      </c>
      <c r="F18">
        <v>11.8177</v>
      </c>
      <c r="G18">
        <v>0</v>
      </c>
      <c r="H18">
        <v>0</v>
      </c>
      <c r="I18">
        <v>-0.219666</v>
      </c>
      <c r="J18">
        <v>-2.2204199999999998</v>
      </c>
      <c r="K18">
        <v>-0.50194799999999995</v>
      </c>
      <c r="L18">
        <v>7.0992600000000003E-2</v>
      </c>
      <c r="M18">
        <v>0.24530199999999999</v>
      </c>
      <c r="N18">
        <v>-0.115241</v>
      </c>
      <c r="O18">
        <v>1.4874899999999999E-3</v>
      </c>
      <c r="P18">
        <v>7.1113300000000004E-2</v>
      </c>
      <c r="Q18">
        <v>5.7198800000000001E-2</v>
      </c>
      <c r="R18">
        <v>0.22572600000000001</v>
      </c>
      <c r="S18">
        <v>-7.7804799999999993E-2</v>
      </c>
      <c r="T18">
        <v>-1.49972E-3</v>
      </c>
      <c r="U18">
        <v>-3.16595E-2</v>
      </c>
      <c r="V18">
        <v>1.65375E-2</v>
      </c>
      <c r="W18">
        <v>-0.137882</v>
      </c>
      <c r="X18">
        <v>4.91662E-2</v>
      </c>
      <c r="Y18">
        <v>1.2768E-2</v>
      </c>
      <c r="Z18">
        <v>2.22627E-2</v>
      </c>
      <c r="AA18">
        <v>-3.7391199999999999E-2</v>
      </c>
      <c r="AB18">
        <v>-2.8497000000000001E-2</v>
      </c>
      <c r="AC18">
        <v>-3.68606E-2</v>
      </c>
      <c r="AD18">
        <v>-0.112051</v>
      </c>
      <c r="AE18">
        <v>-2.6700999999999999E-2</v>
      </c>
      <c r="AF18">
        <v>-8.2475900000000008E-3</v>
      </c>
      <c r="AG18">
        <v>-1.07413E-3</v>
      </c>
      <c r="AH18">
        <v>1.3443400000000001E-4</v>
      </c>
      <c r="AI18">
        <v>9.7653500000000008E-3</v>
      </c>
      <c r="AJ18">
        <v>-8.6123399999999996E-3</v>
      </c>
      <c r="AK18">
        <v>1.43739E-2</v>
      </c>
      <c r="AL18">
        <v>-4.0730599999999999E-2</v>
      </c>
      <c r="AM18">
        <v>-1.0552199999999999E-2</v>
      </c>
      <c r="AN18">
        <v>2.3335500000000002E-3</v>
      </c>
      <c r="AO18">
        <v>-2.2384700000000002E-3</v>
      </c>
      <c r="AP18">
        <v>9.5313700000000008E-3</v>
      </c>
      <c r="AQ18">
        <v>3.7480300000000001E-2</v>
      </c>
      <c r="AR18">
        <v>1.3481999999999999E-2</v>
      </c>
      <c r="AS18">
        <v>1.6093099999999999E-2</v>
      </c>
      <c r="AT18">
        <v>-4.8999399999999999E-2</v>
      </c>
      <c r="AU18">
        <v>-2.9959699999999999E-2</v>
      </c>
      <c r="AV18">
        <v>6.3102399999999999E-3</v>
      </c>
      <c r="AW18">
        <v>4.8705299999999997E-3</v>
      </c>
      <c r="AX18">
        <v>1.9250400000000001E-2</v>
      </c>
      <c r="AY18">
        <v>5.5318100000000003E-4</v>
      </c>
      <c r="AZ18">
        <v>-8.3041500000000004E-4</v>
      </c>
      <c r="BA18">
        <v>-3.7201299999999999E-3</v>
      </c>
      <c r="BB18">
        <v>1.2934899999999999E-2</v>
      </c>
      <c r="BC18">
        <v>1.7304900000000002E-2</v>
      </c>
      <c r="BD18">
        <v>2.1382600000000002E-2</v>
      </c>
      <c r="BE18">
        <v>8.2866899999999993E-3</v>
      </c>
      <c r="BF18">
        <v>1.3621400000000001E-4</v>
      </c>
      <c r="BG18">
        <v>-4.8591099999999998E-3</v>
      </c>
      <c r="BH18">
        <v>1.05758E-2</v>
      </c>
      <c r="BI18">
        <v>-1.3588199999999999E-3</v>
      </c>
      <c r="BJ18">
        <v>-2.1849399999999998E-3</v>
      </c>
      <c r="BK18">
        <v>-1.2158800000000001E-2</v>
      </c>
      <c r="BL18">
        <v>-2.2652000000000002E-3</v>
      </c>
      <c r="BM18">
        <v>1.9923499999999999E-3</v>
      </c>
      <c r="BN18">
        <v>2.7472799999999999E-2</v>
      </c>
      <c r="BO18">
        <v>1.51474E-2</v>
      </c>
      <c r="BP18">
        <v>1.5381800000000001E-3</v>
      </c>
      <c r="BQ18">
        <v>-1.12567E-2</v>
      </c>
      <c r="BR18">
        <v>-2.0859400000000001E-3</v>
      </c>
      <c r="BS18">
        <v>6.2240999999999998E-3</v>
      </c>
    </row>
    <row r="19" spans="1:71" x14ac:dyDescent="0.45">
      <c r="A19" t="s">
        <v>104</v>
      </c>
      <c r="B19">
        <v>2</v>
      </c>
      <c r="C19">
        <v>2.19984</v>
      </c>
      <c r="D19">
        <v>-4.4572000000000003</v>
      </c>
      <c r="E19">
        <v>1.3920999999999999</v>
      </c>
      <c r="F19">
        <v>5.3472999999999997</v>
      </c>
      <c r="G19">
        <v>0</v>
      </c>
      <c r="H19">
        <v>0</v>
      </c>
      <c r="I19">
        <v>-0.105464</v>
      </c>
      <c r="J19">
        <v>-2.1715200000000001</v>
      </c>
      <c r="K19">
        <v>-0.55843900000000002</v>
      </c>
      <c r="L19">
        <v>0.128001</v>
      </c>
      <c r="M19">
        <v>0.25972299999999998</v>
      </c>
      <c r="N19">
        <v>-7.4327599999999994E-2</v>
      </c>
      <c r="O19">
        <v>4.1499800000000003E-2</v>
      </c>
      <c r="P19">
        <v>4.5242600000000001E-2</v>
      </c>
      <c r="Q19">
        <v>1.97729E-2</v>
      </c>
      <c r="R19">
        <v>0.24298900000000001</v>
      </c>
      <c r="S19">
        <v>-0.104714</v>
      </c>
      <c r="T19">
        <v>-2.1229499999999998E-2</v>
      </c>
      <c r="U19">
        <v>-2.70292E-2</v>
      </c>
      <c r="V19">
        <v>2.49541E-2</v>
      </c>
      <c r="W19">
        <v>-0.118661</v>
      </c>
      <c r="X19">
        <v>5.3720399999999998E-3</v>
      </c>
      <c r="Y19">
        <v>2.3481700000000001E-2</v>
      </c>
      <c r="Z19">
        <v>1.7035100000000001E-2</v>
      </c>
      <c r="AA19">
        <v>-3.7195899999999997E-2</v>
      </c>
      <c r="AB19">
        <v>-7.02602E-3</v>
      </c>
      <c r="AC19" s="1">
        <v>6.3831700000000001E-5</v>
      </c>
      <c r="AD19">
        <v>-0.127752</v>
      </c>
      <c r="AE19">
        <v>8.2305499999999997E-3</v>
      </c>
      <c r="AF19">
        <v>-1.3738E-2</v>
      </c>
      <c r="AG19">
        <v>3.1541099999999999E-3</v>
      </c>
      <c r="AH19">
        <v>6.89867E-3</v>
      </c>
      <c r="AI19">
        <v>1.6296700000000001E-2</v>
      </c>
      <c r="AJ19">
        <v>-3.3041899999999999E-2</v>
      </c>
      <c r="AK19">
        <v>-1.33972E-2</v>
      </c>
      <c r="AL19">
        <v>-1.8872900000000001E-2</v>
      </c>
      <c r="AM19">
        <v>-1.72041E-2</v>
      </c>
      <c r="AN19">
        <v>3.6026599999999998E-4</v>
      </c>
      <c r="AO19">
        <v>-2.1289300000000001E-2</v>
      </c>
      <c r="AP19">
        <v>-4.2314300000000001E-4</v>
      </c>
      <c r="AQ19">
        <v>4.5839799999999997E-3</v>
      </c>
      <c r="AR19">
        <v>1.4667700000000001E-2</v>
      </c>
      <c r="AS19">
        <v>-1.0281200000000001E-2</v>
      </c>
      <c r="AT19">
        <v>-4.11452E-2</v>
      </c>
      <c r="AU19">
        <v>-2.8351600000000001E-2</v>
      </c>
      <c r="AV19">
        <v>1.6832099999999999E-2</v>
      </c>
      <c r="AW19">
        <v>1.2475699999999999E-2</v>
      </c>
      <c r="AX19">
        <v>5.12139E-4</v>
      </c>
      <c r="AY19">
        <v>-7.7231000000000001E-3</v>
      </c>
      <c r="AZ19">
        <v>-1.04616E-2</v>
      </c>
      <c r="BA19">
        <v>-1.4129699999999999E-3</v>
      </c>
      <c r="BB19">
        <v>1.69207E-2</v>
      </c>
      <c r="BC19">
        <v>2.01216E-2</v>
      </c>
      <c r="BD19">
        <v>2.1205100000000001E-2</v>
      </c>
      <c r="BE19">
        <v>-1.3411E-3</v>
      </c>
      <c r="BF19">
        <v>4.4002900000000003E-3</v>
      </c>
      <c r="BG19">
        <v>1.8358800000000002E-2</v>
      </c>
      <c r="BH19">
        <v>1.28597E-2</v>
      </c>
      <c r="BI19">
        <v>3.0208000000000001E-3</v>
      </c>
      <c r="BJ19">
        <v>3.0321699999999998E-3</v>
      </c>
      <c r="BK19">
        <v>-3.6153599999999998E-4</v>
      </c>
      <c r="BL19">
        <v>-3.4257900000000002E-3</v>
      </c>
      <c r="BM19">
        <v>2.5886099999999999E-3</v>
      </c>
      <c r="BN19">
        <v>3.1664400000000002E-2</v>
      </c>
      <c r="BO19">
        <v>7.49016E-3</v>
      </c>
      <c r="BP19">
        <v>-7.9417800000000007E-3</v>
      </c>
      <c r="BQ19">
        <v>-8.8590100000000005E-3</v>
      </c>
      <c r="BR19">
        <v>2.9529600000000001E-3</v>
      </c>
      <c r="BS19">
        <v>4.9007599999999997E-3</v>
      </c>
    </row>
    <row r="20" spans="1:71" x14ac:dyDescent="0.45">
      <c r="A20" t="s">
        <v>172</v>
      </c>
      <c r="B20">
        <f t="shared" ref="B20" si="146">AVERAGE(B17:B19)</f>
        <v>2</v>
      </c>
      <c r="C20">
        <f t="shared" ref="C20" si="147">AVERAGE(C17:C19)</f>
        <v>2.1559300000000001</v>
      </c>
      <c r="D20">
        <f t="shared" ref="D20" si="148">AVERAGE(D17:D19)</f>
        <v>-4.4435666666666664</v>
      </c>
      <c r="E20">
        <f t="shared" ref="E20" si="149">AVERAGE(E17:E19)</f>
        <v>1.268</v>
      </c>
      <c r="F20">
        <f t="shared" ref="F20" si="150">AVERAGE(F17:F19)</f>
        <v>6.6916333333333329</v>
      </c>
      <c r="G20">
        <f t="shared" ref="G20" si="151">AVERAGE(G17:G19)</f>
        <v>0</v>
      </c>
      <c r="H20">
        <f t="shared" ref="H20" si="152">AVERAGE(H17:H19)</f>
        <v>0</v>
      </c>
      <c r="I20">
        <f>AVERAGE(I17:I19)</f>
        <v>-0.12313826666666666</v>
      </c>
      <c r="J20">
        <f t="shared" ref="J20" si="153">AVERAGE(J17:J19)</f>
        <v>-2.1994666666666665</v>
      </c>
      <c r="K20">
        <f t="shared" ref="K20" si="154">AVERAGE(K17:K19)</f>
        <v>-0.49828899999999998</v>
      </c>
      <c r="L20">
        <f t="shared" ref="L20" si="155">AVERAGE(L17:L19)</f>
        <v>8.436056666666665E-2</v>
      </c>
      <c r="M20">
        <f t="shared" ref="M20" si="156">AVERAGE(M17:M19)</f>
        <v>0.27790866666666664</v>
      </c>
      <c r="N20">
        <f t="shared" ref="N20" si="157">AVERAGE(N17:N19)</f>
        <v>-8.2780099999999995E-2</v>
      </c>
      <c r="O20">
        <f t="shared" ref="O20" si="158">AVERAGE(O17:O19)</f>
        <v>4.7034763333333333E-2</v>
      </c>
      <c r="P20">
        <f t="shared" ref="P20" si="159">AVERAGE(P17:P19)</f>
        <v>6.4934800000000001E-2</v>
      </c>
      <c r="Q20">
        <f t="shared" ref="Q20" si="160">AVERAGE(Q17:Q19)</f>
        <v>1.7341566666666666E-2</v>
      </c>
      <c r="R20">
        <f t="shared" ref="R20" si="161">AVERAGE(R17:R19)</f>
        <v>0.2360966666666667</v>
      </c>
      <c r="S20">
        <f t="shared" ref="S20" si="162">AVERAGE(S17:S19)</f>
        <v>-7.2512866666666662E-2</v>
      </c>
      <c r="T20">
        <f t="shared" ref="T20" si="163">AVERAGE(T17:T19)</f>
        <v>-1.3739273333333335E-2</v>
      </c>
      <c r="U20">
        <f t="shared" ref="U20" si="164">AVERAGE(U17:U19)</f>
        <v>-3.6264733333333334E-2</v>
      </c>
      <c r="V20">
        <f t="shared" ref="V20" si="165">AVERAGE(V17:V19)</f>
        <v>1.3731736E-2</v>
      </c>
      <c r="W20">
        <f t="shared" ref="W20" si="166">AVERAGE(W17:W19)</f>
        <v>-0.13924033333333333</v>
      </c>
      <c r="X20">
        <f t="shared" ref="X20" si="167">AVERAGE(X17:X19)</f>
        <v>1.2360446666666665E-2</v>
      </c>
      <c r="Y20">
        <f t="shared" ref="Y20" si="168">AVERAGE(Y17:Y19)</f>
        <v>2.6898000000000009E-3</v>
      </c>
      <c r="Z20">
        <f t="shared" ref="Z20" si="169">AVERAGE(Z17:Z19)</f>
        <v>-2.945000000000001E-3</v>
      </c>
      <c r="AA20">
        <f t="shared" ref="AA20" si="170">AVERAGE(AA17:AA19)</f>
        <v>-2.5423156666666669E-2</v>
      </c>
      <c r="AB20">
        <f t="shared" ref="AB20" si="171">AVERAGE(AB17:AB19)</f>
        <v>-1.5609506666666668E-2</v>
      </c>
      <c r="AC20">
        <f t="shared" ref="AC20" si="172">AVERAGE(AC17:AC19)</f>
        <v>-1.2123066433333331E-2</v>
      </c>
      <c r="AD20">
        <f t="shared" ref="AD20" si="173">AVERAGE(AD17:AD19)</f>
        <v>-0.11921566666666668</v>
      </c>
      <c r="AE20">
        <f t="shared" ref="AE20" si="174">AVERAGE(AE17:AE19)</f>
        <v>-1.0909383333333333E-2</v>
      </c>
      <c r="AF20">
        <f t="shared" ref="AF20" si="175">AVERAGE(AF17:AF19)</f>
        <v>-1.2729496666666666E-2</v>
      </c>
      <c r="AG20">
        <f t="shared" ref="AG20" si="176">AVERAGE(AG17:AG19)</f>
        <v>6.5359933333333326E-3</v>
      </c>
      <c r="AH20">
        <f t="shared" ref="AH20" si="177">AVERAGE(AH17:AH19)</f>
        <v>-9.9821999999999994E-5</v>
      </c>
      <c r="AI20">
        <f t="shared" ref="AI20" si="178">AVERAGE(AI17:AI19)</f>
        <v>1.5352016666666668E-2</v>
      </c>
      <c r="AJ20">
        <f t="shared" ref="AJ20" si="179">AVERAGE(AJ17:AJ19)</f>
        <v>-1.4576189999999998E-2</v>
      </c>
      <c r="AK20">
        <f t="shared" ref="AK20" si="180">AVERAGE(AK17:AK19)</f>
        <v>1.9141366666666673E-3</v>
      </c>
      <c r="AL20">
        <f t="shared" ref="AL20" si="181">AVERAGE(AL17:AL19)</f>
        <v>-2.4124266666666668E-2</v>
      </c>
      <c r="AM20">
        <f t="shared" ref="AM20" si="182">AVERAGE(AM17:AM19)</f>
        <v>-1.3658666666666666E-2</v>
      </c>
      <c r="AN20">
        <f t="shared" ref="AN20" si="183">AVERAGE(AN17:AN19)</f>
        <v>6.3061053333333334E-3</v>
      </c>
      <c r="AO20">
        <f t="shared" ref="AO20" si="184">AVERAGE(AO17:AO19)</f>
        <v>-4.1981900000000001E-3</v>
      </c>
      <c r="AP20">
        <f t="shared" ref="AP20" si="185">AVERAGE(AP17:AP19)</f>
        <v>4.7244289999999996E-3</v>
      </c>
      <c r="AQ20">
        <f t="shared" ref="AQ20" si="186">AVERAGE(AQ17:AQ19)</f>
        <v>1.8604693333333335E-2</v>
      </c>
      <c r="AR20">
        <f t="shared" ref="AR20" si="187">AVERAGE(AR17:AR19)</f>
        <v>1.2991566666666668E-2</v>
      </c>
      <c r="AS20">
        <f t="shared" ref="AS20" si="188">AVERAGE(AS17:AS19)</f>
        <v>7.1213333333333328E-3</v>
      </c>
      <c r="AT20">
        <f t="shared" ref="AT20" si="189">AVERAGE(AT17:AT19)</f>
        <v>-4.1862133333333329E-2</v>
      </c>
      <c r="AU20">
        <f t="shared" ref="AU20" si="190">AVERAGE(AU17:AU19)</f>
        <v>-3.2815766666666669E-2</v>
      </c>
      <c r="AV20">
        <f t="shared" ref="AV20" si="191">AVERAGE(AV17:AV19)</f>
        <v>1.2104913333333333E-2</v>
      </c>
      <c r="AW20">
        <f t="shared" ref="AW20" si="192">AVERAGE(AW17:AW19)</f>
        <v>6.7508933333333332E-3</v>
      </c>
      <c r="AX20">
        <f t="shared" ref="AX20" si="193">AVERAGE(AX17:AX19)</f>
        <v>6.3251449999999999E-3</v>
      </c>
      <c r="AY20">
        <f t="shared" ref="AY20" si="194">AVERAGE(AY17:AY19)</f>
        <v>-4.9190230000000007E-3</v>
      </c>
      <c r="AZ20">
        <f t="shared" ref="AZ20" si="195">AVERAGE(AZ17:AZ19)</f>
        <v>-3.9932293333333332E-3</v>
      </c>
      <c r="BA20">
        <f t="shared" ref="BA20" si="196">AVERAGE(BA17:BA19)</f>
        <v>-9.8362666666666656E-4</v>
      </c>
      <c r="BB20">
        <f t="shared" ref="BB20" si="197">AVERAGE(BB17:BB19)</f>
        <v>9.5653299999999986E-3</v>
      </c>
      <c r="BC20">
        <f t="shared" ref="BC20" si="198">AVERAGE(BC17:BC19)</f>
        <v>2.0996899999999999E-2</v>
      </c>
      <c r="BD20">
        <f t="shared" ref="BD20" si="199">AVERAGE(BD17:BD19)</f>
        <v>2.1690033333333334E-2</v>
      </c>
      <c r="BE20">
        <f t="shared" ref="BE20" si="200">AVERAGE(BE17:BE19)</f>
        <v>6.490329999999999E-3</v>
      </c>
      <c r="BF20">
        <f t="shared" ref="BF20" si="201">AVERAGE(BF17:BF19)</f>
        <v>7.1728133333333343E-4</v>
      </c>
      <c r="BG20">
        <f t="shared" ref="BG20" si="202">AVERAGE(BG17:BG19)</f>
        <v>7.4956933333333335E-3</v>
      </c>
      <c r="BH20">
        <f t="shared" ref="BH20" si="203">AVERAGE(BH17:BH19)</f>
        <v>4.8488133333333327E-3</v>
      </c>
      <c r="BI20">
        <f t="shared" ref="BI20" si="204">AVERAGE(BI17:BI19)</f>
        <v>9.1758999999999992E-4</v>
      </c>
      <c r="BJ20">
        <f t="shared" ref="BJ20" si="205">AVERAGE(BJ17:BJ19)</f>
        <v>1.2385999999999994E-4</v>
      </c>
      <c r="BK20">
        <f t="shared" ref="BK20" si="206">AVERAGE(BK17:BK19)</f>
        <v>-2.9588586666666667E-3</v>
      </c>
      <c r="BL20">
        <f t="shared" ref="BL20" si="207">AVERAGE(BL17:BL19)</f>
        <v>-3.7765833333333332E-3</v>
      </c>
      <c r="BM20">
        <f t="shared" ref="BM20" si="208">AVERAGE(BM17:BM19)</f>
        <v>4.4034333333333332E-4</v>
      </c>
      <c r="BN20">
        <f t="shared" ref="BN20" si="209">AVERAGE(BN17:BN19)</f>
        <v>2.8635799999999999E-2</v>
      </c>
      <c r="BO20">
        <f t="shared" ref="BO20" si="210">AVERAGE(BO17:BO19)</f>
        <v>1.2745186666666667E-2</v>
      </c>
      <c r="BP20">
        <f t="shared" ref="BP20" si="211">AVERAGE(BP17:BP19)</f>
        <v>-3.5106400000000002E-3</v>
      </c>
      <c r="BQ20">
        <f t="shared" ref="BQ20" si="212">AVERAGE(BQ17:BQ19)</f>
        <v>-6.3357900000000009E-3</v>
      </c>
      <c r="BR20">
        <f t="shared" ref="BR20" si="213">AVERAGE(BR17:BR19)</f>
        <v>2.5348366666666663E-3</v>
      </c>
      <c r="BS20">
        <f t="shared" ref="BS20" si="214">AVERAGE(BS17:BS19)</f>
        <v>4.7353533333333335E-3</v>
      </c>
    </row>
    <row r="21" spans="1:71" x14ac:dyDescent="0.45">
      <c r="B21">
        <f t="shared" ref="B21:H21" si="215">STDEV(B17:B19)</f>
        <v>0</v>
      </c>
      <c r="C21">
        <f t="shared" si="215"/>
        <v>3.8756822625184359E-2</v>
      </c>
      <c r="D21">
        <f t="shared" si="215"/>
        <v>8.1014957466712861E-2</v>
      </c>
      <c r="E21">
        <f t="shared" si="215"/>
        <v>0.1734572858083499</v>
      </c>
      <c r="F21">
        <f t="shared" si="215"/>
        <v>4.6035474683480073</v>
      </c>
      <c r="G21">
        <f t="shared" si="215"/>
        <v>0</v>
      </c>
      <c r="H21">
        <f t="shared" si="215"/>
        <v>0</v>
      </c>
      <c r="I21">
        <f>STDEV(I17:I19)</f>
        <v>8.901643727432218E-2</v>
      </c>
      <c r="J21">
        <f t="shared" ref="J21:BS21" si="216">STDEV(J17:J19)</f>
        <v>2.5188936724945848E-2</v>
      </c>
      <c r="K21">
        <f t="shared" si="216"/>
        <v>6.2060451424397568E-2</v>
      </c>
      <c r="L21">
        <f t="shared" si="216"/>
        <v>3.8727330093918641E-2</v>
      </c>
      <c r="M21">
        <f t="shared" si="216"/>
        <v>4.4574512384695182E-2</v>
      </c>
      <c r="N21">
        <f t="shared" si="216"/>
        <v>2.9168116631177958E-2</v>
      </c>
      <c r="O21">
        <f t="shared" si="216"/>
        <v>4.8551955831212738E-2</v>
      </c>
      <c r="P21">
        <f t="shared" si="216"/>
        <v>1.7443862685483379E-2</v>
      </c>
      <c r="Q21">
        <f t="shared" si="216"/>
        <v>4.1126836138260542E-2</v>
      </c>
      <c r="R21">
        <f t="shared" si="216"/>
        <v>9.1420399437616394E-3</v>
      </c>
      <c r="S21">
        <f t="shared" si="216"/>
        <v>3.5147173388671411E-2</v>
      </c>
      <c r="T21">
        <f t="shared" si="216"/>
        <v>1.0687990108160341E-2</v>
      </c>
      <c r="U21">
        <f t="shared" si="216"/>
        <v>1.2207990660355744E-2</v>
      </c>
      <c r="V21">
        <f t="shared" si="216"/>
        <v>1.2856946382336983E-2</v>
      </c>
      <c r="W21">
        <f t="shared" si="216"/>
        <v>2.1291022153323957E-2</v>
      </c>
      <c r="X21">
        <f t="shared" si="216"/>
        <v>3.3856871299730772E-2</v>
      </c>
      <c r="Y21">
        <f t="shared" si="216"/>
        <v>2.7265695432722781E-2</v>
      </c>
      <c r="Z21">
        <f t="shared" si="216"/>
        <v>3.9220975281984004E-2</v>
      </c>
      <c r="AA21">
        <f t="shared" si="216"/>
        <v>2.0560356251452284E-2</v>
      </c>
      <c r="AB21">
        <f t="shared" si="216"/>
        <v>1.1364158595344101E-2</v>
      </c>
      <c r="AC21">
        <f t="shared" si="216"/>
        <v>2.1424104448665361E-2</v>
      </c>
      <c r="AD21">
        <f t="shared" si="216"/>
        <v>7.9398647553553074E-3</v>
      </c>
      <c r="AE21">
        <f t="shared" si="216"/>
        <v>1.7704850033983154E-2</v>
      </c>
      <c r="AF21">
        <f t="shared" si="216"/>
        <v>4.0724131088377231E-3</v>
      </c>
      <c r="AG21">
        <f t="shared" si="216"/>
        <v>9.7512902374215747E-3</v>
      </c>
      <c r="AH21">
        <f t="shared" si="216"/>
        <v>7.1185114237143701E-3</v>
      </c>
      <c r="AI21">
        <f t="shared" si="216"/>
        <v>5.1793474642886639E-3</v>
      </c>
      <c r="AJ21">
        <f t="shared" si="216"/>
        <v>1.6322476161511158E-2</v>
      </c>
      <c r="AK21">
        <f t="shared" si="216"/>
        <v>1.4103442900903075E-2</v>
      </c>
      <c r="AL21">
        <f t="shared" si="216"/>
        <v>1.4701741846574955E-2</v>
      </c>
      <c r="AM21">
        <f t="shared" si="216"/>
        <v>3.3476054431986657E-3</v>
      </c>
      <c r="AN21">
        <f t="shared" si="216"/>
        <v>8.6460613581552451E-3</v>
      </c>
      <c r="AO21">
        <f t="shared" si="216"/>
        <v>1.6200393619332218E-2</v>
      </c>
      <c r="AP21">
        <f t="shared" si="216"/>
        <v>4.9859908118059142E-3</v>
      </c>
      <c r="AQ21">
        <f t="shared" si="216"/>
        <v>1.6977027400111401E-2</v>
      </c>
      <c r="AR21">
        <f t="shared" si="216"/>
        <v>1.967734601853953E-3</v>
      </c>
      <c r="AS21">
        <f t="shared" si="216"/>
        <v>1.5073463273691728E-2</v>
      </c>
      <c r="AT21">
        <f t="shared" si="216"/>
        <v>6.8071744867701347E-3</v>
      </c>
      <c r="AU21">
        <f t="shared" si="216"/>
        <v>6.3902940811306208E-3</v>
      </c>
      <c r="AV21">
        <f t="shared" si="216"/>
        <v>5.3415381963001374E-3</v>
      </c>
      <c r="AW21">
        <f t="shared" si="216"/>
        <v>5.0541528557843723E-3</v>
      </c>
      <c r="AX21">
        <f t="shared" si="216"/>
        <v>1.1212433754744374E-2</v>
      </c>
      <c r="AY21">
        <f t="shared" si="216"/>
        <v>4.7395551546360335E-3</v>
      </c>
      <c r="AZ21">
        <f t="shared" si="216"/>
        <v>5.6022279613280948E-3</v>
      </c>
      <c r="BA21">
        <f t="shared" si="216"/>
        <v>2.9745059512519606E-3</v>
      </c>
      <c r="BB21">
        <f t="shared" si="216"/>
        <v>9.4994686121224713E-3</v>
      </c>
      <c r="BC21">
        <f t="shared" si="216"/>
        <v>4.1986452207825311E-3</v>
      </c>
      <c r="BD21">
        <f t="shared" si="216"/>
        <v>6.9192504170129013E-4</v>
      </c>
      <c r="BE21">
        <f t="shared" si="216"/>
        <v>7.1056412447927618E-3</v>
      </c>
      <c r="BF21">
        <f t="shared" si="216"/>
        <v>3.429594153835893E-3</v>
      </c>
      <c r="BG21">
        <f t="shared" si="216"/>
        <v>1.1680612372689771E-2</v>
      </c>
      <c r="BH21">
        <f t="shared" si="216"/>
        <v>1.1952025878257349E-2</v>
      </c>
      <c r="BI21">
        <f t="shared" si="216"/>
        <v>2.194941119050805E-3</v>
      </c>
      <c r="BJ21">
        <f t="shared" si="216"/>
        <v>2.6597214831820264E-3</v>
      </c>
      <c r="BK21">
        <f t="shared" si="216"/>
        <v>8.2152169426306307E-3</v>
      </c>
      <c r="BL21">
        <f t="shared" si="216"/>
        <v>1.7139191172378387E-3</v>
      </c>
      <c r="BM21">
        <f t="shared" si="216"/>
        <v>3.2183689274123519E-3</v>
      </c>
      <c r="BN21">
        <f t="shared" si="216"/>
        <v>2.6462662677818358E-3</v>
      </c>
      <c r="BO21">
        <f t="shared" si="216"/>
        <v>4.5565600007608032E-3</v>
      </c>
      <c r="BP21">
        <f t="shared" si="216"/>
        <v>4.7700688503626455E-3</v>
      </c>
      <c r="BQ21">
        <f t="shared" si="216"/>
        <v>6.5573266600574337E-3</v>
      </c>
      <c r="BR21">
        <f t="shared" si="216"/>
        <v>4.4265505286434194E-3</v>
      </c>
      <c r="BS21">
        <f t="shared" si="216"/>
        <v>1.5779653438948945E-3</v>
      </c>
    </row>
    <row r="22" spans="1:71" x14ac:dyDescent="0.45">
      <c r="A22" t="s">
        <v>107</v>
      </c>
      <c r="B22">
        <v>2</v>
      </c>
      <c r="C22">
        <v>2.2700999999999998</v>
      </c>
      <c r="D22">
        <v>-4.0376000000000003</v>
      </c>
      <c r="E22">
        <v>2.0232000000000001</v>
      </c>
      <c r="F22">
        <v>21.8752</v>
      </c>
      <c r="G22">
        <v>0</v>
      </c>
      <c r="H22">
        <v>0</v>
      </c>
      <c r="I22">
        <v>-0.57117300000000004</v>
      </c>
      <c r="J22">
        <v>-1.7470600000000001</v>
      </c>
      <c r="K22">
        <v>-0.59664700000000004</v>
      </c>
      <c r="L22">
        <v>0.26299499999999998</v>
      </c>
      <c r="M22">
        <v>0.331625</v>
      </c>
      <c r="N22">
        <v>-9.5090800000000003E-2</v>
      </c>
      <c r="O22">
        <v>-0.148698</v>
      </c>
      <c r="P22">
        <v>-0.153396</v>
      </c>
      <c r="Q22">
        <v>4.3474899999999997E-2</v>
      </c>
      <c r="R22">
        <v>0.211756</v>
      </c>
      <c r="S22">
        <v>1.4933699999999999E-2</v>
      </c>
      <c r="T22">
        <v>3.5264700000000003E-2</v>
      </c>
      <c r="U22">
        <v>-2.1249199999999999E-2</v>
      </c>
      <c r="V22">
        <v>1.2571499999999999E-2</v>
      </c>
      <c r="W22">
        <v>-0.16874900000000001</v>
      </c>
      <c r="X22">
        <v>1.13119E-2</v>
      </c>
      <c r="Y22">
        <v>8.3299399999999996E-2</v>
      </c>
      <c r="Z22">
        <v>4.33937E-2</v>
      </c>
      <c r="AA22">
        <v>4.0123199999999998E-2</v>
      </c>
      <c r="AB22">
        <v>1.5879500000000001E-2</v>
      </c>
      <c r="AC22">
        <v>-3.0021599999999999E-2</v>
      </c>
      <c r="AD22">
        <v>-9.4172699999999998E-2</v>
      </c>
      <c r="AE22">
        <v>-2.8304300000000001E-2</v>
      </c>
      <c r="AF22">
        <v>1.37222E-2</v>
      </c>
      <c r="AG22">
        <v>-9.2001800000000005E-3</v>
      </c>
      <c r="AH22">
        <v>8.5824999999999999E-3</v>
      </c>
      <c r="AI22">
        <v>-6.48199E-3</v>
      </c>
      <c r="AJ22">
        <v>-2.24298E-2</v>
      </c>
      <c r="AK22">
        <v>-4.7518899999999999E-3</v>
      </c>
      <c r="AL22">
        <v>-1.3515900000000001E-2</v>
      </c>
      <c r="AM22">
        <v>-2.3403500000000001E-2</v>
      </c>
      <c r="AN22">
        <v>8.9285700000000003E-3</v>
      </c>
      <c r="AO22">
        <v>2.3101300000000002E-2</v>
      </c>
      <c r="AP22">
        <v>-1.6553799999999999E-3</v>
      </c>
      <c r="AQ22">
        <v>5.9040400000000002E-3</v>
      </c>
      <c r="AR22">
        <v>2.4711400000000001E-2</v>
      </c>
      <c r="AS22">
        <v>9.6042699999999998E-3</v>
      </c>
      <c r="AT22">
        <v>-1.1772299999999999E-2</v>
      </c>
      <c r="AU22">
        <v>1.76874E-3</v>
      </c>
      <c r="AV22">
        <v>1.17971E-2</v>
      </c>
      <c r="AW22">
        <v>-1.7935E-2</v>
      </c>
      <c r="AX22">
        <v>-8.1008600000000001E-4</v>
      </c>
      <c r="AY22">
        <v>5.8100999999999997E-4</v>
      </c>
      <c r="AZ22">
        <v>1.5912999999999999E-3</v>
      </c>
      <c r="BA22">
        <v>3.5072E-4</v>
      </c>
      <c r="BB22">
        <v>1.0204599999999999E-2</v>
      </c>
      <c r="BC22">
        <v>1.3701100000000001E-2</v>
      </c>
      <c r="BD22">
        <v>-2.9832000000000001E-3</v>
      </c>
      <c r="BE22">
        <v>-3.1272600000000002E-3</v>
      </c>
      <c r="BF22">
        <v>-4.18097E-3</v>
      </c>
      <c r="BG22">
        <v>-2.5171099999999999E-3</v>
      </c>
      <c r="BH22">
        <v>-1.2064800000000001E-2</v>
      </c>
      <c r="BI22">
        <v>2.6540299999999999E-3</v>
      </c>
      <c r="BJ22">
        <v>1.8173900000000001E-3</v>
      </c>
      <c r="BK22">
        <v>-7.0002500000000004E-3</v>
      </c>
      <c r="BL22">
        <v>-5.2532300000000002E-3</v>
      </c>
      <c r="BM22">
        <v>-3.0650999999999999E-3</v>
      </c>
      <c r="BN22">
        <v>1.1837E-2</v>
      </c>
      <c r="BO22">
        <v>-9.3963900000000003E-4</v>
      </c>
      <c r="BP22">
        <v>-4.0050299999999997E-3</v>
      </c>
      <c r="BQ22">
        <v>-1.2490699999999999E-3</v>
      </c>
      <c r="BR22">
        <v>4.7094999999999998E-4</v>
      </c>
      <c r="BS22">
        <v>-2.5001200000000002E-3</v>
      </c>
    </row>
    <row r="23" spans="1:71" x14ac:dyDescent="0.45">
      <c r="A23" t="s">
        <v>110</v>
      </c>
      <c r="B23">
        <v>2</v>
      </c>
      <c r="C23">
        <v>2.1860499999999998</v>
      </c>
      <c r="D23">
        <v>-4.0118999999999998</v>
      </c>
      <c r="E23">
        <v>2.0939999999999999</v>
      </c>
      <c r="F23">
        <v>23.620999999999999</v>
      </c>
      <c r="G23">
        <v>0</v>
      </c>
      <c r="H23">
        <v>0</v>
      </c>
      <c r="I23">
        <v>-0.62767600000000001</v>
      </c>
      <c r="J23">
        <v>-1.7117500000000001</v>
      </c>
      <c r="K23">
        <v>-0.58037899999999998</v>
      </c>
      <c r="L23">
        <v>0.197519</v>
      </c>
      <c r="M23">
        <v>0.303703</v>
      </c>
      <c r="N23">
        <v>-3.3573699999999998E-2</v>
      </c>
      <c r="O23">
        <v>-0.156169</v>
      </c>
      <c r="P23">
        <v>-0.12775300000000001</v>
      </c>
      <c r="Q23">
        <v>5.6323299999999996E-3</v>
      </c>
      <c r="R23">
        <v>0.15348899999999999</v>
      </c>
      <c r="S23">
        <v>4.83513E-2</v>
      </c>
      <c r="T23">
        <v>6.8332699999999996E-2</v>
      </c>
      <c r="U23">
        <v>-2.5531700000000001E-2</v>
      </c>
      <c r="V23">
        <v>-1.2995400000000001E-3</v>
      </c>
      <c r="W23">
        <v>-0.163018</v>
      </c>
      <c r="X23">
        <v>-2.7721899999999999E-3</v>
      </c>
      <c r="Y23">
        <v>9.9780300000000002E-2</v>
      </c>
      <c r="Z23">
        <v>3.7925899999999999E-2</v>
      </c>
      <c r="AA23">
        <v>3.3334799999999998E-2</v>
      </c>
      <c r="AB23">
        <v>3.9854599999999997E-2</v>
      </c>
      <c r="AC23">
        <v>1.1062900000000001E-2</v>
      </c>
      <c r="AD23">
        <v>-7.2147900000000001E-2</v>
      </c>
      <c r="AE23">
        <v>-5.1347799999999999E-2</v>
      </c>
      <c r="AF23">
        <v>1.69634E-3</v>
      </c>
      <c r="AG23">
        <v>1.2951499999999999E-3</v>
      </c>
      <c r="AH23">
        <v>-1.30954E-2</v>
      </c>
      <c r="AI23">
        <v>1.16106E-2</v>
      </c>
      <c r="AJ23">
        <v>-1.45825E-2</v>
      </c>
      <c r="AK23">
        <v>5.8017700000000004E-3</v>
      </c>
      <c r="AL23">
        <v>-1.0862E-2</v>
      </c>
      <c r="AM23">
        <v>-1.5032800000000001E-2</v>
      </c>
      <c r="AN23">
        <v>8.7671099999999998E-3</v>
      </c>
      <c r="AO23">
        <v>2.1533799999999999E-2</v>
      </c>
      <c r="AP23">
        <v>-2.94239E-3</v>
      </c>
      <c r="AQ23">
        <v>-1.15499E-2</v>
      </c>
      <c r="AR23">
        <v>-1.5648100000000002E-2</v>
      </c>
      <c r="AS23">
        <v>-3.1207100000000002E-2</v>
      </c>
      <c r="AT23">
        <v>-7.3067899999999996E-3</v>
      </c>
      <c r="AU23">
        <v>-2.0271500000000001E-2</v>
      </c>
      <c r="AV23">
        <v>9.3391900000000007E-3</v>
      </c>
      <c r="AW23">
        <v>1.5570199999999999E-2</v>
      </c>
      <c r="AX23">
        <v>1.6209100000000001E-2</v>
      </c>
      <c r="AY23">
        <v>-2.0280699999999999E-3</v>
      </c>
      <c r="AZ23">
        <v>2.3840900000000002E-3</v>
      </c>
      <c r="BA23">
        <v>3.51571E-3</v>
      </c>
      <c r="BB23">
        <v>1.6189499999999999E-2</v>
      </c>
      <c r="BC23">
        <v>7.0845500000000002E-3</v>
      </c>
      <c r="BD23">
        <v>5.3444300000000001E-4</v>
      </c>
      <c r="BE23">
        <v>-9.7996100000000003E-3</v>
      </c>
      <c r="BF23">
        <v>-3.83081E-3</v>
      </c>
      <c r="BG23">
        <v>-1.16638E-2</v>
      </c>
      <c r="BH23">
        <v>-9.4193499999999999E-3</v>
      </c>
      <c r="BI23">
        <v>6.4389299999999998E-3</v>
      </c>
      <c r="BJ23">
        <v>3.4072899999999999E-3</v>
      </c>
      <c r="BK23">
        <v>-8.0107900000000001E-4</v>
      </c>
      <c r="BL23">
        <v>-1.08193E-3</v>
      </c>
      <c r="BM23">
        <v>1.0841399999999999E-2</v>
      </c>
      <c r="BN23">
        <v>4.8303599999999997E-3</v>
      </c>
      <c r="BO23">
        <v>1.7033599999999999E-2</v>
      </c>
      <c r="BP23">
        <v>-9.0222400000000008E-3</v>
      </c>
      <c r="BQ23">
        <v>-1.23108E-2</v>
      </c>
      <c r="BR23">
        <v>-1.14317E-2</v>
      </c>
      <c r="BS23">
        <v>6.7763900000000002E-3</v>
      </c>
    </row>
    <row r="24" spans="1:71" x14ac:dyDescent="0.45">
      <c r="A24" t="s">
        <v>113</v>
      </c>
      <c r="B24">
        <v>2</v>
      </c>
      <c r="C24">
        <v>2.1031499999999999</v>
      </c>
      <c r="D24">
        <v>-4.2340999999999998</v>
      </c>
      <c r="E24">
        <v>2.0798999999999999</v>
      </c>
      <c r="F24">
        <v>20.3034</v>
      </c>
      <c r="G24">
        <v>0</v>
      </c>
      <c r="H24">
        <v>0</v>
      </c>
      <c r="I24">
        <v>-0.55265699999999995</v>
      </c>
      <c r="J24">
        <v>-1.84413</v>
      </c>
      <c r="K24">
        <v>-0.64464200000000005</v>
      </c>
      <c r="L24">
        <v>0.33236700000000002</v>
      </c>
      <c r="M24">
        <v>0.30514599999999997</v>
      </c>
      <c r="N24">
        <v>-2.2040500000000001E-2</v>
      </c>
      <c r="O24">
        <v>3.22898E-2</v>
      </c>
      <c r="P24">
        <v>-5.5073499999999997E-2</v>
      </c>
      <c r="Q24">
        <v>5.2196199999999998E-2</v>
      </c>
      <c r="R24">
        <v>0.230544</v>
      </c>
      <c r="S24">
        <v>-7.7442800000000006E-2</v>
      </c>
      <c r="T24">
        <v>2.2238500000000001E-2</v>
      </c>
      <c r="U24">
        <v>-4.6001599999999997E-2</v>
      </c>
      <c r="V24">
        <v>1.14612E-2</v>
      </c>
      <c r="W24">
        <v>-0.153557</v>
      </c>
      <c r="X24">
        <v>3.9842500000000003E-2</v>
      </c>
      <c r="Y24">
        <v>7.9222600000000004E-2</v>
      </c>
      <c r="Z24">
        <v>6.0709600000000002E-3</v>
      </c>
      <c r="AA24">
        <v>4.46282E-2</v>
      </c>
      <c r="AB24">
        <v>4.6040400000000002E-2</v>
      </c>
      <c r="AC24">
        <v>-1.7427499999999999E-2</v>
      </c>
      <c r="AD24">
        <v>-6.0742200000000003E-2</v>
      </c>
      <c r="AE24">
        <v>-8.6685000000000009E-3</v>
      </c>
      <c r="AF24">
        <v>-2.24E-2</v>
      </c>
      <c r="AG24">
        <v>4.0178100000000001E-2</v>
      </c>
      <c r="AH24">
        <v>-1.64429E-2</v>
      </c>
      <c r="AI24">
        <v>4.3554299999999997E-2</v>
      </c>
      <c r="AJ24">
        <v>3.7657099999999998E-3</v>
      </c>
      <c r="AK24">
        <v>-1.26126E-2</v>
      </c>
      <c r="AL24">
        <v>1.5651200000000001E-2</v>
      </c>
      <c r="AM24">
        <v>1.02945E-2</v>
      </c>
      <c r="AN24">
        <v>1.41341E-2</v>
      </c>
      <c r="AO24">
        <v>1.47425E-2</v>
      </c>
      <c r="AP24">
        <v>-9.3258700000000002E-4</v>
      </c>
      <c r="AQ24">
        <v>-1.8602799999999999E-2</v>
      </c>
      <c r="AR24">
        <v>-3.70529E-2</v>
      </c>
      <c r="AS24">
        <v>-4.3938400000000002E-2</v>
      </c>
      <c r="AT24">
        <v>-2.15347E-2</v>
      </c>
      <c r="AU24">
        <v>-1.35157E-2</v>
      </c>
      <c r="AV24">
        <v>-4.9020399999999999E-3</v>
      </c>
      <c r="AW24">
        <v>-8.1183199999999996E-4</v>
      </c>
      <c r="AX24">
        <v>-2.0384600000000002E-3</v>
      </c>
      <c r="AY24">
        <v>2.7422100000000001E-2</v>
      </c>
      <c r="AZ24">
        <v>7.91032E-4</v>
      </c>
      <c r="BA24">
        <v>-2.06105E-2</v>
      </c>
      <c r="BB24">
        <v>-2.8668399999999998E-3</v>
      </c>
      <c r="BC24">
        <v>5.1568099999999999E-2</v>
      </c>
      <c r="BD24">
        <v>-3.54118E-2</v>
      </c>
      <c r="BE24">
        <v>-2.26588E-2</v>
      </c>
      <c r="BF24">
        <v>1.6442999999999999E-2</v>
      </c>
      <c r="BG24">
        <v>-1.25576E-2</v>
      </c>
      <c r="BH24">
        <v>-7.04399E-3</v>
      </c>
      <c r="BI24">
        <v>1.0680500000000001E-2</v>
      </c>
      <c r="BJ24">
        <v>5.0334499999999999E-4</v>
      </c>
      <c r="BK24">
        <v>1.5927E-2</v>
      </c>
      <c r="BL24">
        <v>1.4074400000000001E-2</v>
      </c>
      <c r="BM24">
        <v>-9.3860100000000002E-3</v>
      </c>
      <c r="BN24">
        <v>9.0645099999999996E-3</v>
      </c>
      <c r="BO24">
        <v>1.7904E-2</v>
      </c>
      <c r="BP24">
        <v>-4.6928400000000002E-3</v>
      </c>
      <c r="BQ24">
        <v>-4.9771599999999996E-3</v>
      </c>
      <c r="BR24">
        <v>1.75932E-2</v>
      </c>
      <c r="BS24">
        <v>1.55795E-3</v>
      </c>
    </row>
    <row r="25" spans="1:71" ht="27" customHeight="1" x14ac:dyDescent="0.45">
      <c r="A25" t="s">
        <v>173</v>
      </c>
      <c r="B25">
        <f t="shared" ref="B25" si="217">AVERAGE(B22:B24)</f>
        <v>2</v>
      </c>
      <c r="C25">
        <f t="shared" ref="C25" si="218">AVERAGE(C22:C24)</f>
        <v>2.186433333333333</v>
      </c>
      <c r="D25">
        <f t="shared" ref="D25" si="219">AVERAGE(D22:D24)</f>
        <v>-4.0945333333333336</v>
      </c>
      <c r="E25">
        <f t="shared" ref="E25" si="220">AVERAGE(E22:E24)</f>
        <v>2.0657000000000001</v>
      </c>
      <c r="F25">
        <f t="shared" ref="F25" si="221">AVERAGE(F22:F24)</f>
        <v>21.933199999999999</v>
      </c>
      <c r="G25">
        <f t="shared" ref="G25" si="222">AVERAGE(G22:G24)</f>
        <v>0</v>
      </c>
      <c r="H25">
        <f t="shared" ref="H25" si="223">AVERAGE(H22:H24)</f>
        <v>0</v>
      </c>
      <c r="I25">
        <f>AVERAGE(I22:I24)</f>
        <v>-0.58383533333333337</v>
      </c>
      <c r="J25">
        <f t="shared" ref="J25" si="224">AVERAGE(J22:J24)</f>
        <v>-1.7676466666666668</v>
      </c>
      <c r="K25">
        <f t="shared" ref="K25" si="225">AVERAGE(K22:K24)</f>
        <v>-0.6072226666666668</v>
      </c>
      <c r="L25">
        <f t="shared" ref="L25" si="226">AVERAGE(L22:L24)</f>
        <v>0.26429366666666665</v>
      </c>
      <c r="M25">
        <f t="shared" ref="M25" si="227">AVERAGE(M22:M24)</f>
        <v>0.31349133333333334</v>
      </c>
      <c r="N25">
        <f t="shared" ref="N25" si="228">AVERAGE(N22:N24)</f>
        <v>-5.0235000000000002E-2</v>
      </c>
      <c r="O25">
        <f t="shared" ref="O25" si="229">AVERAGE(O22:O24)</f>
        <v>-9.0859066666666669E-2</v>
      </c>
      <c r="P25">
        <f t="shared" ref="P25" si="230">AVERAGE(P22:P24)</f>
        <v>-0.11207416666666666</v>
      </c>
      <c r="Q25">
        <f t="shared" ref="Q25" si="231">AVERAGE(Q22:Q24)</f>
        <v>3.3767810000000002E-2</v>
      </c>
      <c r="R25">
        <f t="shared" ref="R25" si="232">AVERAGE(R22:R24)</f>
        <v>0.19859633333333335</v>
      </c>
      <c r="S25">
        <f t="shared" ref="S25" si="233">AVERAGE(S22:S24)</f>
        <v>-4.7192666666666704E-3</v>
      </c>
      <c r="T25">
        <f t="shared" ref="T25" si="234">AVERAGE(T22:T24)</f>
        <v>4.1945299999999998E-2</v>
      </c>
      <c r="U25">
        <f t="shared" ref="U25" si="235">AVERAGE(U22:U24)</f>
        <v>-3.0927499999999997E-2</v>
      </c>
      <c r="V25">
        <f t="shared" ref="V25" si="236">AVERAGE(V22:V24)</f>
        <v>7.5777199999999996E-3</v>
      </c>
      <c r="W25">
        <f t="shared" ref="W25" si="237">AVERAGE(W22:W24)</f>
        <v>-0.16177466666666668</v>
      </c>
      <c r="X25">
        <f t="shared" ref="X25" si="238">AVERAGE(X22:X24)</f>
        <v>1.6127403333333335E-2</v>
      </c>
      <c r="Y25">
        <f t="shared" ref="Y25" si="239">AVERAGE(Y22:Y24)</f>
        <v>8.7434100000000001E-2</v>
      </c>
      <c r="Z25">
        <f t="shared" ref="Z25" si="240">AVERAGE(Z22:Z24)</f>
        <v>2.9130186666666665E-2</v>
      </c>
      <c r="AA25">
        <f t="shared" ref="AA25" si="241">AVERAGE(AA22:AA24)</f>
        <v>3.9362066666666667E-2</v>
      </c>
      <c r="AB25">
        <f t="shared" ref="AB25" si="242">AVERAGE(AB22:AB24)</f>
        <v>3.3924833333333328E-2</v>
      </c>
      <c r="AC25">
        <f t="shared" ref="AC25" si="243">AVERAGE(AC22:AC24)</f>
        <v>-1.2128733333333331E-2</v>
      </c>
      <c r="AD25">
        <f t="shared" ref="AD25" si="244">AVERAGE(AD22:AD24)</f>
        <v>-7.5687599999999994E-2</v>
      </c>
      <c r="AE25">
        <f t="shared" ref="AE25" si="245">AVERAGE(AE22:AE24)</f>
        <v>-2.94402E-2</v>
      </c>
      <c r="AF25">
        <f t="shared" ref="AF25" si="246">AVERAGE(AF22:AF24)</f>
        <v>-2.3271533333333334E-3</v>
      </c>
      <c r="AG25">
        <f t="shared" ref="AG25" si="247">AVERAGE(AG22:AG24)</f>
        <v>1.075769E-2</v>
      </c>
      <c r="AH25">
        <f t="shared" ref="AH25" si="248">AVERAGE(AH22:AH24)</f>
        <v>-6.9852666666666667E-3</v>
      </c>
      <c r="AI25">
        <f t="shared" ref="AI25" si="249">AVERAGE(AI22:AI24)</f>
        <v>1.6227636666666666E-2</v>
      </c>
      <c r="AJ25">
        <f t="shared" ref="AJ25" si="250">AVERAGE(AJ22:AJ24)</f>
        <v>-1.1082196666666667E-2</v>
      </c>
      <c r="AK25">
        <f t="shared" ref="AK25" si="251">AVERAGE(AK22:AK24)</f>
        <v>-3.8542399999999997E-3</v>
      </c>
      <c r="AL25">
        <f t="shared" ref="AL25" si="252">AVERAGE(AL22:AL24)</f>
        <v>-2.9089000000000003E-3</v>
      </c>
      <c r="AM25">
        <f t="shared" ref="AM25" si="253">AVERAGE(AM22:AM24)</f>
        <v>-9.3806000000000011E-3</v>
      </c>
      <c r="AN25">
        <f t="shared" ref="AN25" si="254">AVERAGE(AN22:AN24)</f>
        <v>1.0609926666666667E-2</v>
      </c>
      <c r="AO25">
        <f t="shared" ref="AO25" si="255">AVERAGE(AO22:AO24)</f>
        <v>1.9792533333333331E-2</v>
      </c>
      <c r="AP25">
        <f t="shared" ref="AP25" si="256">AVERAGE(AP22:AP24)</f>
        <v>-1.8434523333333336E-3</v>
      </c>
      <c r="AQ25">
        <f t="shared" ref="AQ25" si="257">AVERAGE(AQ22:AQ24)</f>
        <v>-8.0828866666666655E-3</v>
      </c>
      <c r="AR25">
        <f t="shared" ref="AR25" si="258">AVERAGE(AR22:AR24)</f>
        <v>-9.3298666666666672E-3</v>
      </c>
      <c r="AS25">
        <f t="shared" ref="AS25" si="259">AVERAGE(AS22:AS24)</f>
        <v>-2.184707666666667E-2</v>
      </c>
      <c r="AT25">
        <f t="shared" ref="AT25" si="260">AVERAGE(AT22:AT24)</f>
        <v>-1.3537929999999998E-2</v>
      </c>
      <c r="AU25">
        <f t="shared" ref="AU25" si="261">AVERAGE(AU22:AU24)</f>
        <v>-1.067282E-2</v>
      </c>
      <c r="AV25">
        <f t="shared" ref="AV25" si="262">AVERAGE(AV22:AV24)</f>
        <v>5.4114166666666677E-3</v>
      </c>
      <c r="AW25">
        <f t="shared" ref="AW25" si="263">AVERAGE(AW22:AW24)</f>
        <v>-1.0588773333333335E-3</v>
      </c>
      <c r="AX25">
        <f t="shared" ref="AX25" si="264">AVERAGE(AX22:AX24)</f>
        <v>4.4535180000000001E-3</v>
      </c>
      <c r="AY25">
        <f t="shared" ref="AY25" si="265">AVERAGE(AY22:AY24)</f>
        <v>8.6583466666666671E-3</v>
      </c>
      <c r="AZ25">
        <f t="shared" ref="AZ25" si="266">AVERAGE(AZ22:AZ24)</f>
        <v>1.5888073333333334E-3</v>
      </c>
      <c r="BA25">
        <f t="shared" ref="BA25" si="267">AVERAGE(BA22:BA24)</f>
        <v>-5.5813566666666663E-3</v>
      </c>
      <c r="BB25">
        <f t="shared" ref="BB25" si="268">AVERAGE(BB22:BB24)</f>
        <v>7.8424199999999993E-3</v>
      </c>
      <c r="BC25">
        <f t="shared" ref="BC25" si="269">AVERAGE(BC22:BC24)</f>
        <v>2.4117916666666666E-2</v>
      </c>
      <c r="BD25">
        <f t="shared" ref="BD25" si="270">AVERAGE(BD22:BD24)</f>
        <v>-1.2620185666666667E-2</v>
      </c>
      <c r="BE25">
        <f t="shared" ref="BE25" si="271">AVERAGE(BE22:BE24)</f>
        <v>-1.186189E-2</v>
      </c>
      <c r="BF25">
        <f t="shared" ref="BF25" si="272">AVERAGE(BF22:BF24)</f>
        <v>2.8104066666666664E-3</v>
      </c>
      <c r="BG25">
        <f t="shared" ref="BG25" si="273">AVERAGE(BG22:BG24)</f>
        <v>-8.9128366666666667E-3</v>
      </c>
      <c r="BH25">
        <f t="shared" ref="BH25" si="274">AVERAGE(BH22:BH24)</f>
        <v>-9.5093799999999996E-3</v>
      </c>
      <c r="BI25">
        <f t="shared" ref="BI25" si="275">AVERAGE(BI22:BI24)</f>
        <v>6.5911533333333329E-3</v>
      </c>
      <c r="BJ25">
        <f t="shared" ref="BJ25" si="276">AVERAGE(BJ22:BJ24)</f>
        <v>1.9093416666666665E-3</v>
      </c>
      <c r="BK25">
        <f t="shared" ref="BK25" si="277">AVERAGE(BK22:BK24)</f>
        <v>2.7085570000000003E-3</v>
      </c>
      <c r="BL25">
        <f t="shared" ref="BL25" si="278">AVERAGE(BL22:BL24)</f>
        <v>2.5797466666666667E-3</v>
      </c>
      <c r="BM25">
        <f t="shared" ref="BM25" si="279">AVERAGE(BM22:BM24)</f>
        <v>-5.365700000000001E-4</v>
      </c>
      <c r="BN25">
        <f t="shared" ref="BN25" si="280">AVERAGE(BN22:BN24)</f>
        <v>8.5772899999999996E-3</v>
      </c>
      <c r="BO25">
        <f t="shared" ref="BO25" si="281">AVERAGE(BO22:BO24)</f>
        <v>1.1332653666666666E-2</v>
      </c>
      <c r="BP25">
        <f t="shared" ref="BP25" si="282">AVERAGE(BP22:BP24)</f>
        <v>-5.9067033333333333E-3</v>
      </c>
      <c r="BQ25">
        <f t="shared" ref="BQ25" si="283">AVERAGE(BQ22:BQ24)</f>
        <v>-6.1790099999999995E-3</v>
      </c>
      <c r="BR25">
        <f t="shared" ref="BR25" si="284">AVERAGE(BR22:BR24)</f>
        <v>2.2108166666666667E-3</v>
      </c>
      <c r="BS25">
        <f t="shared" ref="BS25" si="285">AVERAGE(BS22:BS24)</f>
        <v>1.9447400000000001E-3</v>
      </c>
    </row>
    <row r="26" spans="1:71" x14ac:dyDescent="0.45">
      <c r="B26">
        <f t="shared" ref="B26:H26" si="286">STDEV(B22:B24)</f>
        <v>0</v>
      </c>
      <c r="C26">
        <f t="shared" si="286"/>
        <v>8.3475660125172588E-2</v>
      </c>
      <c r="D26">
        <f t="shared" si="286"/>
        <v>0.12154942753190284</v>
      </c>
      <c r="E26">
        <f t="shared" si="286"/>
        <v>3.7475191794038749E-2</v>
      </c>
      <c r="F26">
        <f t="shared" si="286"/>
        <v>1.6595603152642564</v>
      </c>
      <c r="G26">
        <f t="shared" si="286"/>
        <v>0</v>
      </c>
      <c r="H26">
        <f t="shared" si="286"/>
        <v>0</v>
      </c>
      <c r="I26">
        <f>STDEV(I22:I24)</f>
        <v>3.9079580401193345E-2</v>
      </c>
      <c r="J26">
        <f t="shared" ref="J26:BS26" si="287">STDEV(J22:J24)</f>
        <v>6.8549064423472111E-2</v>
      </c>
      <c r="K26">
        <f t="shared" si="287"/>
        <v>3.3411327964229964E-2</v>
      </c>
      <c r="L26">
        <f t="shared" si="287"/>
        <v>6.74333795485096E-2</v>
      </c>
      <c r="M26">
        <f t="shared" si="287"/>
        <v>1.5720781225286914E-2</v>
      </c>
      <c r="N26">
        <f t="shared" si="287"/>
        <v>3.9271946358564916E-2</v>
      </c>
      <c r="O26">
        <f t="shared" si="287"/>
        <v>0.10671544631033192</v>
      </c>
      <c r="P26">
        <f t="shared" si="287"/>
        <v>5.1001939792358265E-2</v>
      </c>
      <c r="Q26">
        <f t="shared" si="287"/>
        <v>2.475316534395753E-2</v>
      </c>
      <c r="R26">
        <f t="shared" si="287"/>
        <v>4.0177741055630913E-2</v>
      </c>
      <c r="S26">
        <f t="shared" si="287"/>
        <v>6.5159176044539829E-2</v>
      </c>
      <c r="T26">
        <f t="shared" si="287"/>
        <v>2.3762189096966639E-2</v>
      </c>
      <c r="U26">
        <f t="shared" si="287"/>
        <v>1.3228995414240653E-2</v>
      </c>
      <c r="V26">
        <f t="shared" si="287"/>
        <v>7.7079504638522421E-3</v>
      </c>
      <c r="W26">
        <f t="shared" si="287"/>
        <v>7.6719374562970342E-3</v>
      </c>
      <c r="X26">
        <f t="shared" si="287"/>
        <v>2.1711627189458495E-2</v>
      </c>
      <c r="Y26">
        <f t="shared" si="287"/>
        <v>1.0884694088030286E-2</v>
      </c>
      <c r="Z26">
        <f t="shared" si="287"/>
        <v>2.0156144474043975E-2</v>
      </c>
      <c r="AA26">
        <f t="shared" si="287"/>
        <v>5.6850429948535428E-3</v>
      </c>
      <c r="AB26">
        <f t="shared" si="287"/>
        <v>1.5930837132534285E-2</v>
      </c>
      <c r="AC26">
        <f t="shared" si="287"/>
        <v>2.1048556511156138E-2</v>
      </c>
      <c r="AD26">
        <f t="shared" si="287"/>
        <v>1.6994019231188359E-2</v>
      </c>
      <c r="AE26">
        <f t="shared" si="287"/>
        <v>2.1362311759966428E-2</v>
      </c>
      <c r="AF26">
        <f t="shared" si="287"/>
        <v>1.8394148720789809E-2</v>
      </c>
      <c r="AG26">
        <f t="shared" si="287"/>
        <v>2.6013619151865435E-2</v>
      </c>
      <c r="AH26">
        <f t="shared" si="287"/>
        <v>1.3585579056607537E-2</v>
      </c>
      <c r="AI26">
        <f t="shared" si="287"/>
        <v>2.5335653730011256E-2</v>
      </c>
      <c r="AJ26">
        <f t="shared" si="287"/>
        <v>1.3443968112467142E-2</v>
      </c>
      <c r="AK26">
        <f t="shared" si="287"/>
        <v>9.2399451982195218E-3</v>
      </c>
      <c r="AL26">
        <f t="shared" si="287"/>
        <v>1.6128198297082039E-2</v>
      </c>
      <c r="AM26">
        <f t="shared" si="287"/>
        <v>1.7545635486638837E-2</v>
      </c>
      <c r="AN26">
        <f t="shared" si="287"/>
        <v>3.0530911541310612E-3</v>
      </c>
      <c r="AO26">
        <f t="shared" si="287"/>
        <v>4.4431285783030558E-3</v>
      </c>
      <c r="AP26">
        <f t="shared" si="287"/>
        <v>1.0180154353576045E-3</v>
      </c>
      <c r="AQ26">
        <f t="shared" si="287"/>
        <v>1.2615920013480322E-2</v>
      </c>
      <c r="AR26">
        <f t="shared" si="287"/>
        <v>3.1363151036898913E-2</v>
      </c>
      <c r="AS26">
        <f t="shared" si="287"/>
        <v>2.7971626790064128E-2</v>
      </c>
      <c r="AT26">
        <f t="shared" si="287"/>
        <v>7.2764306301029234E-3</v>
      </c>
      <c r="AU26">
        <f t="shared" si="287"/>
        <v>1.1291789930529175E-2</v>
      </c>
      <c r="AV26">
        <f t="shared" si="287"/>
        <v>9.0158677731782058E-3</v>
      </c>
      <c r="AW26">
        <f t="shared" si="287"/>
        <v>1.6753966106792185E-2</v>
      </c>
      <c r="AX26">
        <f t="shared" si="287"/>
        <v>1.0199142453658151E-2</v>
      </c>
      <c r="AY26">
        <f t="shared" si="287"/>
        <v>1.630216715584874E-2</v>
      </c>
      <c r="AZ26">
        <f t="shared" si="287"/>
        <v>7.9653192521162233E-4</v>
      </c>
      <c r="BA26">
        <f t="shared" si="287"/>
        <v>1.3111470261775882E-2</v>
      </c>
      <c r="BB26">
        <f t="shared" si="287"/>
        <v>9.7453037055394015E-3</v>
      </c>
      <c r="BC26">
        <f t="shared" si="287"/>
        <v>2.40016480111436E-2</v>
      </c>
      <c r="BD26">
        <f t="shared" si="287"/>
        <v>1.9816324482820127E-2</v>
      </c>
      <c r="BE26">
        <f t="shared" si="287"/>
        <v>9.9277395610330114E-3</v>
      </c>
      <c r="BF26">
        <f t="shared" si="287"/>
        <v>1.1807470251939376E-2</v>
      </c>
      <c r="BG26">
        <f t="shared" si="287"/>
        <v>5.5568614618355678E-3</v>
      </c>
      <c r="BH26">
        <f t="shared" si="287"/>
        <v>2.5116154790691988E-3</v>
      </c>
      <c r="BI26">
        <f t="shared" si="287"/>
        <v>4.0153996217852771E-3</v>
      </c>
      <c r="BJ26">
        <f t="shared" si="287"/>
        <v>1.4541545559218715E-3</v>
      </c>
      <c r="BK26">
        <f t="shared" si="287"/>
        <v>1.1859715712444249E-2</v>
      </c>
      <c r="BL26">
        <f t="shared" si="287"/>
        <v>1.017080269018298E-2</v>
      </c>
      <c r="BM26">
        <f t="shared" si="287"/>
        <v>1.0348049419948669E-2</v>
      </c>
      <c r="BN26">
        <f t="shared" si="287"/>
        <v>3.5286383377586337E-3</v>
      </c>
      <c r="BO26">
        <f t="shared" si="287"/>
        <v>1.0637023761947714E-2</v>
      </c>
      <c r="BP26">
        <f t="shared" si="287"/>
        <v>2.7199627185006299E-3</v>
      </c>
      <c r="BQ26">
        <f t="shared" si="287"/>
        <v>5.6279481354308859E-3</v>
      </c>
      <c r="BR26">
        <f t="shared" si="287"/>
        <v>1.4590461165289921E-2</v>
      </c>
      <c r="BS26">
        <f t="shared" si="287"/>
        <v>4.6503348613943923E-3</v>
      </c>
    </row>
    <row r="27" spans="1:71" x14ac:dyDescent="0.45">
      <c r="A27" t="s">
        <v>116</v>
      </c>
      <c r="B27">
        <v>2</v>
      </c>
      <c r="C27">
        <v>2.2986200000000001</v>
      </c>
      <c r="D27">
        <v>-5.7465999999999999</v>
      </c>
      <c r="E27">
        <v>1.4196</v>
      </c>
      <c r="F27">
        <v>5.4870999999999999</v>
      </c>
      <c r="G27">
        <v>0</v>
      </c>
      <c r="H27">
        <v>0</v>
      </c>
      <c r="I27">
        <v>-0.110332</v>
      </c>
      <c r="J27">
        <v>-2.9079700000000002</v>
      </c>
      <c r="K27">
        <v>-0.568971</v>
      </c>
      <c r="L27">
        <v>0.12060899999999999</v>
      </c>
      <c r="M27">
        <v>-0.35541099999999998</v>
      </c>
      <c r="N27">
        <v>-1.8197399999999999E-2</v>
      </c>
      <c r="O27">
        <v>-2.0097399999999999E-3</v>
      </c>
      <c r="P27">
        <v>-5.0093499999999999E-2</v>
      </c>
      <c r="Q27">
        <v>-9.4942299999999993E-2</v>
      </c>
      <c r="R27">
        <v>0.11790399999999999</v>
      </c>
      <c r="S27">
        <v>9.7050600000000001E-2</v>
      </c>
      <c r="T27">
        <v>1.9364800000000001E-2</v>
      </c>
      <c r="U27">
        <v>-7.9851799999999997E-3</v>
      </c>
      <c r="V27">
        <v>1.529E-2</v>
      </c>
      <c r="W27">
        <v>-0.24085799999999999</v>
      </c>
      <c r="X27">
        <v>-9.3284500000000006E-2</v>
      </c>
      <c r="Y27">
        <v>-1.9990899999999999E-2</v>
      </c>
      <c r="Z27">
        <v>-3.8526799999999998E-3</v>
      </c>
      <c r="AA27">
        <v>-2.7212500000000001E-4</v>
      </c>
      <c r="AB27">
        <v>1.72046E-2</v>
      </c>
      <c r="AC27">
        <v>2.1994099999999999E-2</v>
      </c>
      <c r="AD27">
        <v>-5.9318999999999997E-2</v>
      </c>
      <c r="AE27">
        <v>-3.1716899999999999E-2</v>
      </c>
      <c r="AF27">
        <v>9.1580399999999992E-3</v>
      </c>
      <c r="AG27">
        <v>-2.10407E-3</v>
      </c>
      <c r="AH27">
        <v>5.8176899999999999E-4</v>
      </c>
      <c r="AI27">
        <v>-5.1888100000000003E-3</v>
      </c>
      <c r="AJ27">
        <v>-9.5300100000000002E-3</v>
      </c>
      <c r="AK27">
        <v>1.6374099999999999E-2</v>
      </c>
      <c r="AL27">
        <v>4.8917099999999996E-3</v>
      </c>
      <c r="AM27">
        <v>6.0951800000000004E-3</v>
      </c>
      <c r="AN27">
        <v>-1.3602899999999999E-2</v>
      </c>
      <c r="AO27">
        <v>-7.1581500000000003E-3</v>
      </c>
      <c r="AP27">
        <v>5.83192E-3</v>
      </c>
      <c r="AQ27">
        <v>2.4563399999999999E-2</v>
      </c>
      <c r="AR27">
        <v>2.2251800000000002E-3</v>
      </c>
      <c r="AS27">
        <v>1.3703E-2</v>
      </c>
      <c r="AT27">
        <v>-7.5110200000000002E-3</v>
      </c>
      <c r="AU27">
        <v>-1.8028099999999998E-2</v>
      </c>
      <c r="AV27">
        <v>-2.4950300000000002E-2</v>
      </c>
      <c r="AW27">
        <v>5.5277099999999999E-3</v>
      </c>
      <c r="AX27">
        <v>5.3145500000000004E-3</v>
      </c>
      <c r="AY27">
        <v>5.01141E-3</v>
      </c>
      <c r="AZ27">
        <v>-3.1007500000000002E-3</v>
      </c>
      <c r="BA27">
        <v>1.75216E-3</v>
      </c>
      <c r="BB27">
        <v>5.3760400000000003E-3</v>
      </c>
      <c r="BC27">
        <v>6.2561200000000004E-3</v>
      </c>
      <c r="BD27">
        <v>5.6697199999999996E-3</v>
      </c>
      <c r="BE27">
        <v>1.87871E-3</v>
      </c>
      <c r="BF27">
        <v>1.90566E-3</v>
      </c>
      <c r="BG27">
        <v>2.4247599999999999E-4</v>
      </c>
      <c r="BH27">
        <v>2.9279100000000001E-3</v>
      </c>
      <c r="BI27">
        <v>-2.06354E-3</v>
      </c>
      <c r="BJ27">
        <v>-1.1849E-3</v>
      </c>
      <c r="BK27">
        <v>-8.9970299999999996E-3</v>
      </c>
      <c r="BL27">
        <v>2.3939400000000001E-4</v>
      </c>
      <c r="BM27">
        <v>-4.3047500000000004E-3</v>
      </c>
      <c r="BN27">
        <v>4.5244899999999999E-3</v>
      </c>
      <c r="BO27">
        <v>5.9146900000000002E-3</v>
      </c>
      <c r="BP27">
        <v>6.5581900000000002E-3</v>
      </c>
      <c r="BQ27">
        <v>-3.1327199999999999E-3</v>
      </c>
      <c r="BR27">
        <v>-2.0866600000000002E-3</v>
      </c>
      <c r="BS27">
        <v>1.8213700000000001E-3</v>
      </c>
    </row>
    <row r="28" spans="1:71" x14ac:dyDescent="0.45">
      <c r="A28" t="s">
        <v>119</v>
      </c>
      <c r="B28">
        <v>2</v>
      </c>
      <c r="C28">
        <v>2.3344200000000002</v>
      </c>
      <c r="D28">
        <v>-5.9272999999999998</v>
      </c>
      <c r="E28">
        <v>1.8714</v>
      </c>
      <c r="F28">
        <v>3.544</v>
      </c>
      <c r="G28">
        <v>0</v>
      </c>
      <c r="H28">
        <v>0</v>
      </c>
      <c r="I28">
        <v>-9.4273300000000004E-2</v>
      </c>
      <c r="J28">
        <v>-2.8819300000000001</v>
      </c>
      <c r="K28">
        <v>-0.75815699999999997</v>
      </c>
      <c r="L28">
        <v>0.23080899999999999</v>
      </c>
      <c r="M28">
        <v>-0.39562199999999997</v>
      </c>
      <c r="N28">
        <v>3.2336200000000002E-2</v>
      </c>
      <c r="O28">
        <v>8.1752400000000003E-2</v>
      </c>
      <c r="P28">
        <v>-1.7968399999999999E-2</v>
      </c>
      <c r="Q28">
        <v>-3.8467300000000003E-2</v>
      </c>
      <c r="R28">
        <v>0.20205400000000001</v>
      </c>
      <c r="S28">
        <v>2.8165699999999998E-2</v>
      </c>
      <c r="T28">
        <v>6.6386000000000001E-2</v>
      </c>
      <c r="U28">
        <v>2.9848599999999999E-2</v>
      </c>
      <c r="V28">
        <v>-1.6499799999999998E-2</v>
      </c>
      <c r="W28">
        <v>-0.199679</v>
      </c>
      <c r="X28">
        <v>-8.8062100000000004E-2</v>
      </c>
      <c r="Y28">
        <v>-3.7418800000000002E-2</v>
      </c>
      <c r="Z28">
        <v>-4.0298100000000003E-2</v>
      </c>
      <c r="AA28">
        <v>1.2703000000000001E-2</v>
      </c>
      <c r="AB28">
        <v>1.40924E-2</v>
      </c>
      <c r="AC28">
        <v>-3.8509999999999998E-3</v>
      </c>
      <c r="AD28">
        <v>-3.7886799999999998E-2</v>
      </c>
      <c r="AE28">
        <v>-2.35994E-2</v>
      </c>
      <c r="AF28">
        <v>-2.45481E-3</v>
      </c>
      <c r="AG28">
        <v>-6.5518099999999999E-3</v>
      </c>
      <c r="AH28">
        <v>-3.4968300000000001E-2</v>
      </c>
      <c r="AI28">
        <v>1.9369999999999998E-2</v>
      </c>
      <c r="AJ28">
        <v>-2.14396E-2</v>
      </c>
      <c r="AK28">
        <v>2.5981799999999999E-2</v>
      </c>
      <c r="AL28">
        <v>1.0009300000000001E-4</v>
      </c>
      <c r="AM28">
        <v>9.6442699999999999E-3</v>
      </c>
      <c r="AN28">
        <v>2.6304799999999999E-4</v>
      </c>
      <c r="AO28">
        <v>2.11218E-3</v>
      </c>
      <c r="AP28">
        <v>1.20822E-2</v>
      </c>
      <c r="AQ28">
        <v>1.1916699999999999E-3</v>
      </c>
      <c r="AR28">
        <v>1.7949299999999999E-3</v>
      </c>
      <c r="AS28">
        <v>4.6552199999999998E-3</v>
      </c>
      <c r="AT28">
        <v>-3.57378E-2</v>
      </c>
      <c r="AU28">
        <v>-1.8448200000000001E-2</v>
      </c>
      <c r="AV28">
        <v>-1.07391E-2</v>
      </c>
      <c r="AW28">
        <v>-1.9292700000000001E-3</v>
      </c>
      <c r="AX28">
        <v>-1.5458899999999999E-2</v>
      </c>
      <c r="AY28">
        <v>1.43662E-3</v>
      </c>
      <c r="AZ28">
        <v>-1.18432E-3</v>
      </c>
      <c r="BA28">
        <v>7.4763900000000003E-4</v>
      </c>
      <c r="BB28">
        <v>3.1786100000000001E-3</v>
      </c>
      <c r="BC28">
        <v>1.65303E-3</v>
      </c>
      <c r="BD28">
        <v>2.4147299999999999E-3</v>
      </c>
      <c r="BE28">
        <v>4.8877599999999997E-3</v>
      </c>
      <c r="BF28">
        <v>-2.97043E-3</v>
      </c>
      <c r="BG28">
        <v>4.19791E-3</v>
      </c>
      <c r="BH28">
        <v>-4.6481300000000003E-3</v>
      </c>
      <c r="BI28">
        <v>7.1128099999999998E-3</v>
      </c>
      <c r="BJ28">
        <v>-4.30759E-3</v>
      </c>
      <c r="BK28">
        <v>9.9041499999999992E-4</v>
      </c>
      <c r="BL28">
        <v>-1.42111E-3</v>
      </c>
      <c r="BM28">
        <v>-8.4743899999999996E-4</v>
      </c>
      <c r="BN28">
        <v>7.7732299999999999E-3</v>
      </c>
      <c r="BO28">
        <v>9.0813300000000003E-3</v>
      </c>
      <c r="BP28">
        <v>-2.66292E-3</v>
      </c>
      <c r="BQ28">
        <v>5.3122300000000003E-3</v>
      </c>
      <c r="BR28" s="1">
        <v>5.6625300000000001E-5</v>
      </c>
      <c r="BS28">
        <v>-2.8209699999999999E-3</v>
      </c>
    </row>
    <row r="29" spans="1:71" x14ac:dyDescent="0.45">
      <c r="A29" t="s">
        <v>122</v>
      </c>
      <c r="B29">
        <v>2</v>
      </c>
      <c r="C29">
        <v>2.34043</v>
      </c>
      <c r="D29">
        <v>-5.3017000000000003</v>
      </c>
      <c r="E29">
        <v>0.84899999999999998</v>
      </c>
      <c r="F29">
        <v>175.98</v>
      </c>
      <c r="G29">
        <v>0</v>
      </c>
      <c r="H29">
        <v>0</v>
      </c>
      <c r="I29">
        <v>4.8480200000000001E-2</v>
      </c>
      <c r="J29">
        <v>-2.8158699999999999</v>
      </c>
      <c r="K29">
        <v>-0.34319699999999997</v>
      </c>
      <c r="L29">
        <v>0.100581</v>
      </c>
      <c r="M29">
        <v>-0.352796</v>
      </c>
      <c r="N29">
        <v>-5.5676200000000002E-2</v>
      </c>
      <c r="O29">
        <v>0.10018199999999999</v>
      </c>
      <c r="P29">
        <v>-2.1778800000000001E-2</v>
      </c>
      <c r="Q29">
        <v>-5.3976700000000002E-2</v>
      </c>
      <c r="R29">
        <v>0.11666700000000001</v>
      </c>
      <c r="S29">
        <v>0.118515</v>
      </c>
      <c r="T29">
        <v>-1.24166E-2</v>
      </c>
      <c r="U29">
        <v>-2.83885E-3</v>
      </c>
      <c r="V29">
        <v>4.8313100000000001E-3</v>
      </c>
      <c r="W29">
        <v>-0.21891099999999999</v>
      </c>
      <c r="X29">
        <v>-5.9219300000000002E-2</v>
      </c>
      <c r="Y29">
        <v>-2.15009E-2</v>
      </c>
      <c r="Z29">
        <v>-4.3594300000000002E-2</v>
      </c>
      <c r="AA29">
        <v>3.5036400000000002E-2</v>
      </c>
      <c r="AB29">
        <v>3.8034199999999997E-2</v>
      </c>
      <c r="AC29">
        <v>-1.17672E-2</v>
      </c>
      <c r="AD29">
        <v>-4.7568699999999998E-2</v>
      </c>
      <c r="AE29">
        <v>-5.8746300000000001E-2</v>
      </c>
      <c r="AF29">
        <v>1.1479400000000001E-2</v>
      </c>
      <c r="AG29">
        <v>8.5385099999999992E-3</v>
      </c>
      <c r="AH29">
        <v>1.40383E-2</v>
      </c>
      <c r="AI29">
        <v>9.4514200000000003E-3</v>
      </c>
      <c r="AJ29">
        <v>-1.4981199999999999E-3</v>
      </c>
      <c r="AK29">
        <v>2.4222499999999999E-3</v>
      </c>
      <c r="AL29" s="1">
        <v>2.6759800000000001E-5</v>
      </c>
      <c r="AM29">
        <v>6.4608799999999996E-3</v>
      </c>
      <c r="AN29">
        <v>-1.1962499999999999E-2</v>
      </c>
      <c r="AO29">
        <v>-9.4137600000000002E-3</v>
      </c>
      <c r="AP29">
        <v>-3.8254000000000001E-3</v>
      </c>
      <c r="AQ29">
        <v>-2.18987E-3</v>
      </c>
      <c r="AR29">
        <v>-1.8497099999999999E-2</v>
      </c>
      <c r="AS29">
        <v>1.788E-2</v>
      </c>
      <c r="AT29">
        <v>-2.13092E-2</v>
      </c>
      <c r="AU29">
        <v>-1.7310300000000001E-2</v>
      </c>
      <c r="AV29">
        <v>-1.90011E-2</v>
      </c>
      <c r="AW29">
        <v>-1.13825E-2</v>
      </c>
      <c r="AX29">
        <v>-1.08492E-2</v>
      </c>
      <c r="AY29">
        <v>1.06205E-2</v>
      </c>
      <c r="AZ29">
        <v>-6.0326499999999996E-3</v>
      </c>
      <c r="BA29">
        <v>7.2102500000000003E-4</v>
      </c>
      <c r="BB29">
        <v>3.3895300000000002E-4</v>
      </c>
      <c r="BC29">
        <v>9.4763399999999998E-3</v>
      </c>
      <c r="BD29">
        <v>2.8325099999999999E-3</v>
      </c>
      <c r="BE29">
        <v>1.9636100000000002E-3</v>
      </c>
      <c r="BF29">
        <v>8.9160000000000003E-3</v>
      </c>
      <c r="BG29">
        <v>-1.2239E-3</v>
      </c>
      <c r="BH29">
        <v>1.2458300000000001E-3</v>
      </c>
      <c r="BI29">
        <v>5.43057E-3</v>
      </c>
      <c r="BJ29">
        <v>-8.4718700000000001E-4</v>
      </c>
      <c r="BK29">
        <v>1.6231399999999999E-3</v>
      </c>
      <c r="BL29">
        <v>1.47087E-3</v>
      </c>
      <c r="BM29">
        <v>-3.921E-3</v>
      </c>
      <c r="BN29">
        <v>7.9297499999999993E-3</v>
      </c>
      <c r="BO29">
        <v>5.1853400000000001E-3</v>
      </c>
      <c r="BP29">
        <v>6.9000499999999996E-3</v>
      </c>
      <c r="BQ29">
        <v>1.74395E-3</v>
      </c>
      <c r="BR29">
        <v>2.9012899999999999E-3</v>
      </c>
      <c r="BS29">
        <v>-3.1961300000000002E-3</v>
      </c>
    </row>
    <row r="30" spans="1:71" x14ac:dyDescent="0.45">
      <c r="A30" t="s">
        <v>174</v>
      </c>
      <c r="B30">
        <f t="shared" ref="B30" si="288">AVERAGE(B27:B29)</f>
        <v>2</v>
      </c>
      <c r="C30">
        <f t="shared" ref="C30" si="289">AVERAGE(C27:C29)</f>
        <v>2.3244900000000004</v>
      </c>
      <c r="D30">
        <f t="shared" ref="D30" si="290">AVERAGE(D27:D29)</f>
        <v>-5.6585333333333336</v>
      </c>
      <c r="E30">
        <f t="shared" ref="E30" si="291">AVERAGE(E27:E29)</f>
        <v>1.38</v>
      </c>
      <c r="F30">
        <f t="shared" ref="F30" si="292">AVERAGE(F27:F29)</f>
        <v>61.670366666666666</v>
      </c>
      <c r="G30">
        <f t="shared" ref="G30" si="293">AVERAGE(G27:G29)</f>
        <v>0</v>
      </c>
      <c r="H30">
        <f t="shared" ref="H30" si="294">AVERAGE(H27:H29)</f>
        <v>0</v>
      </c>
      <c r="I30">
        <f>AVERAGE(I27:I29)</f>
        <v>-5.2041699999999996E-2</v>
      </c>
      <c r="J30">
        <f t="shared" ref="J30" si="295">AVERAGE(J27:J29)</f>
        <v>-2.8685899999999998</v>
      </c>
      <c r="K30">
        <f t="shared" ref="K30" si="296">AVERAGE(K27:K29)</f>
        <v>-0.55677500000000002</v>
      </c>
      <c r="L30">
        <f t="shared" ref="L30" si="297">AVERAGE(L27:L29)</f>
        <v>0.15066633333333335</v>
      </c>
      <c r="M30">
        <f t="shared" ref="M30" si="298">AVERAGE(M27:M29)</f>
        <v>-0.36794299999999996</v>
      </c>
      <c r="N30">
        <f t="shared" ref="N30" si="299">AVERAGE(N27:N29)</f>
        <v>-1.38458E-2</v>
      </c>
      <c r="O30">
        <f t="shared" ref="O30" si="300">AVERAGE(O27:O29)</f>
        <v>5.9974886666666671E-2</v>
      </c>
      <c r="P30">
        <f t="shared" ref="P30" si="301">AVERAGE(P27:P29)</f>
        <v>-2.9946899999999999E-2</v>
      </c>
      <c r="Q30">
        <f t="shared" ref="Q30" si="302">AVERAGE(Q27:Q29)</f>
        <v>-6.24621E-2</v>
      </c>
      <c r="R30">
        <f t="shared" ref="R30" si="303">AVERAGE(R27:R29)</f>
        <v>0.14554166666666668</v>
      </c>
      <c r="S30">
        <f t="shared" ref="S30" si="304">AVERAGE(S27:S29)</f>
        <v>8.1243766666666661E-2</v>
      </c>
      <c r="T30">
        <f t="shared" ref="T30" si="305">AVERAGE(T27:T29)</f>
        <v>2.4444733333333333E-2</v>
      </c>
      <c r="U30">
        <f t="shared" ref="U30" si="306">AVERAGE(U27:U29)</f>
        <v>6.341523333333334E-3</v>
      </c>
      <c r="V30">
        <f t="shared" ref="V30" si="307">AVERAGE(V27:V29)</f>
        <v>1.2071700000000005E-3</v>
      </c>
      <c r="W30">
        <f t="shared" ref="W30" si="308">AVERAGE(W27:W29)</f>
        <v>-0.21981599999999998</v>
      </c>
      <c r="X30">
        <f t="shared" ref="X30" si="309">AVERAGE(X27:X29)</f>
        <v>-8.0188633333333342E-2</v>
      </c>
      <c r="Y30">
        <f t="shared" ref="Y30" si="310">AVERAGE(Y27:Y29)</f>
        <v>-2.6303533333333334E-2</v>
      </c>
      <c r="Z30">
        <f t="shared" ref="Z30" si="311">AVERAGE(Z27:Z29)</f>
        <v>-2.9248360000000001E-2</v>
      </c>
      <c r="AA30">
        <f t="shared" ref="AA30" si="312">AVERAGE(AA27:AA29)</f>
        <v>1.5822425000000001E-2</v>
      </c>
      <c r="AB30">
        <f t="shared" ref="AB30" si="313">AVERAGE(AB27:AB29)</f>
        <v>2.31104E-2</v>
      </c>
      <c r="AC30">
        <f t="shared" ref="AC30" si="314">AVERAGE(AC27:AC29)</f>
        <v>2.1252999999999997E-3</v>
      </c>
      <c r="AD30">
        <f t="shared" ref="AD30" si="315">AVERAGE(AD27:AD29)</f>
        <v>-4.8258166666666664E-2</v>
      </c>
      <c r="AE30">
        <f t="shared" ref="AE30" si="316">AVERAGE(AE27:AE29)</f>
        <v>-3.8020866666666667E-2</v>
      </c>
      <c r="AF30">
        <f t="shared" ref="AF30" si="317">AVERAGE(AF27:AF29)</f>
        <v>6.0608766666666661E-3</v>
      </c>
      <c r="AG30">
        <f t="shared" ref="AG30" si="318">AVERAGE(AG27:AG29)</f>
        <v>-3.912333333333344E-5</v>
      </c>
      <c r="AH30">
        <f t="shared" ref="AH30" si="319">AVERAGE(AH27:AH29)</f>
        <v>-6.7827436666666662E-3</v>
      </c>
      <c r="AI30">
        <f t="shared" ref="AI30" si="320">AVERAGE(AI27:AI29)</f>
        <v>7.8775366666666655E-3</v>
      </c>
      <c r="AJ30">
        <f t="shared" ref="AJ30" si="321">AVERAGE(AJ27:AJ29)</f>
        <v>-1.0822576666666667E-2</v>
      </c>
      <c r="AK30">
        <f t="shared" ref="AK30" si="322">AVERAGE(AK27:AK29)</f>
        <v>1.4926050000000001E-2</v>
      </c>
      <c r="AL30">
        <f t="shared" ref="AL30" si="323">AVERAGE(AL27:AL29)</f>
        <v>1.6728542666666665E-3</v>
      </c>
      <c r="AM30">
        <f t="shared" ref="AM30" si="324">AVERAGE(AM27:AM29)</f>
        <v>7.4001100000000005E-3</v>
      </c>
      <c r="AN30">
        <f t="shared" ref="AN30" si="325">AVERAGE(AN27:AN29)</f>
        <v>-8.4341173333333328E-3</v>
      </c>
      <c r="AO30">
        <f t="shared" ref="AO30" si="326">AVERAGE(AO27:AO29)</f>
        <v>-4.8199100000000002E-3</v>
      </c>
      <c r="AP30">
        <f t="shared" ref="AP30" si="327">AVERAGE(AP27:AP29)</f>
        <v>4.69624E-3</v>
      </c>
      <c r="AQ30">
        <f t="shared" ref="AQ30" si="328">AVERAGE(AQ27:AQ29)</f>
        <v>7.8550666666666654E-3</v>
      </c>
      <c r="AR30">
        <f t="shared" ref="AR30" si="329">AVERAGE(AR27:AR29)</f>
        <v>-4.8256633333333332E-3</v>
      </c>
      <c r="AS30">
        <f t="shared" ref="AS30" si="330">AVERAGE(AS27:AS29)</f>
        <v>1.2079406666666667E-2</v>
      </c>
      <c r="AT30">
        <f t="shared" ref="AT30" si="331">AVERAGE(AT27:AT29)</f>
        <v>-2.1519339999999998E-2</v>
      </c>
      <c r="AU30">
        <f t="shared" ref="AU30" si="332">AVERAGE(AU27:AU29)</f>
        <v>-1.7928866666666668E-2</v>
      </c>
      <c r="AV30">
        <f t="shared" ref="AV30" si="333">AVERAGE(AV27:AV29)</f>
        <v>-1.8230166666666669E-2</v>
      </c>
      <c r="AW30">
        <f t="shared" ref="AW30" si="334">AVERAGE(AW27:AW29)</f>
        <v>-2.5946866666666669E-3</v>
      </c>
      <c r="AX30">
        <f t="shared" ref="AX30" si="335">AVERAGE(AX27:AX29)</f>
        <v>-6.9978499999999999E-3</v>
      </c>
      <c r="AY30">
        <f t="shared" ref="AY30" si="336">AVERAGE(AY27:AY29)</f>
        <v>5.6895099999999992E-3</v>
      </c>
      <c r="AZ30">
        <f t="shared" ref="AZ30" si="337">AVERAGE(AZ27:AZ29)</f>
        <v>-3.4392399999999997E-3</v>
      </c>
      <c r="BA30">
        <f t="shared" ref="BA30" si="338">AVERAGE(BA27:BA29)</f>
        <v>1.073608E-3</v>
      </c>
      <c r="BB30">
        <f t="shared" ref="BB30" si="339">AVERAGE(BB27:BB29)</f>
        <v>2.9645343333333332E-3</v>
      </c>
      <c r="BC30">
        <f t="shared" ref="BC30" si="340">AVERAGE(BC27:BC29)</f>
        <v>5.795163333333333E-3</v>
      </c>
      <c r="BD30">
        <f t="shared" ref="BD30" si="341">AVERAGE(BD27:BD29)</f>
        <v>3.6389866666666666E-3</v>
      </c>
      <c r="BE30">
        <f t="shared" ref="BE30" si="342">AVERAGE(BE27:BE29)</f>
        <v>2.9100266666666672E-3</v>
      </c>
      <c r="BF30">
        <f t="shared" ref="BF30" si="343">AVERAGE(BF27:BF29)</f>
        <v>2.617076666666667E-3</v>
      </c>
      <c r="BG30">
        <f t="shared" ref="BG30" si="344">AVERAGE(BG27:BG29)</f>
        <v>1.072162E-3</v>
      </c>
      <c r="BH30">
        <f t="shared" ref="BH30" si="345">AVERAGE(BH27:BH29)</f>
        <v>-1.5813000000000003E-4</v>
      </c>
      <c r="BI30">
        <f t="shared" ref="BI30" si="346">AVERAGE(BI27:BI29)</f>
        <v>3.4932800000000001E-3</v>
      </c>
      <c r="BJ30">
        <f t="shared" ref="BJ30" si="347">AVERAGE(BJ27:BJ29)</f>
        <v>-2.1132256666666666E-3</v>
      </c>
      <c r="BK30">
        <f t="shared" ref="BK30" si="348">AVERAGE(BK27:BK29)</f>
        <v>-2.1278249999999999E-3</v>
      </c>
      <c r="BL30">
        <f t="shared" ref="BL30" si="349">AVERAGE(BL27:BL29)</f>
        <v>9.6384666666666672E-5</v>
      </c>
      <c r="BM30">
        <f t="shared" ref="BM30" si="350">AVERAGE(BM27:BM29)</f>
        <v>-3.0243963333333335E-3</v>
      </c>
      <c r="BN30">
        <f t="shared" ref="BN30" si="351">AVERAGE(BN27:BN29)</f>
        <v>6.7424899999999994E-3</v>
      </c>
      <c r="BO30">
        <f t="shared" ref="BO30" si="352">AVERAGE(BO27:BO29)</f>
        <v>6.7271200000000005E-3</v>
      </c>
      <c r="BP30">
        <f t="shared" ref="BP30" si="353">AVERAGE(BP27:BP29)</f>
        <v>3.5984400000000001E-3</v>
      </c>
      <c r="BQ30">
        <f t="shared" ref="BQ30" si="354">AVERAGE(BQ27:BQ29)</f>
        <v>1.3078200000000001E-3</v>
      </c>
      <c r="BR30">
        <f t="shared" ref="BR30" si="355">AVERAGE(BR27:BR29)</f>
        <v>2.9041843333333322E-4</v>
      </c>
      <c r="BS30">
        <f t="shared" ref="BS30" si="356">AVERAGE(BS27:BS29)</f>
        <v>-1.3985766666666666E-3</v>
      </c>
    </row>
    <row r="31" spans="1:71" x14ac:dyDescent="0.45">
      <c r="B31">
        <f t="shared" ref="B31:H31" si="357">STDEV(B27:B29)</f>
        <v>0</v>
      </c>
      <c r="C31">
        <f t="shared" si="357"/>
        <v>2.2604705262400548E-2</v>
      </c>
      <c r="D31">
        <f t="shared" si="357"/>
        <v>0.32196372984131794</v>
      </c>
      <c r="E31">
        <f t="shared" si="357"/>
        <v>0.51234906069983188</v>
      </c>
      <c r="F31">
        <f t="shared" si="357"/>
        <v>98.999813706912249</v>
      </c>
      <c r="G31">
        <f t="shared" si="357"/>
        <v>0</v>
      </c>
      <c r="H31">
        <f t="shared" si="357"/>
        <v>0</v>
      </c>
      <c r="I31">
        <f>STDEV(I27:I29)</f>
        <v>8.7424022706176135E-2</v>
      </c>
      <c r="J31">
        <f t="shared" ref="J31:BS31" si="358">STDEV(J27:J29)</f>
        <v>4.7477038660809656E-2</v>
      </c>
      <c r="K31">
        <f t="shared" si="358"/>
        <v>0.20774866356248831</v>
      </c>
      <c r="L31">
        <f t="shared" si="358"/>
        <v>7.0124285816921761E-2</v>
      </c>
      <c r="M31">
        <f t="shared" si="358"/>
        <v>2.4006349930799552E-2</v>
      </c>
      <c r="N31">
        <f t="shared" si="358"/>
        <v>4.4167272446461986E-2</v>
      </c>
      <c r="O31">
        <f t="shared" si="358"/>
        <v>5.4465429368495126E-2</v>
      </c>
      <c r="P31">
        <f t="shared" si="358"/>
        <v>1.7551179610214233E-2</v>
      </c>
      <c r="Q31">
        <f t="shared" si="358"/>
        <v>2.9178038250026333E-2</v>
      </c>
      <c r="R31">
        <f t="shared" si="358"/>
        <v>4.8945024326619062E-2</v>
      </c>
      <c r="S31">
        <f t="shared" si="358"/>
        <v>4.7203188320740955E-2</v>
      </c>
      <c r="T31">
        <f t="shared" si="358"/>
        <v>3.964614399526558E-2</v>
      </c>
      <c r="U31">
        <f t="shared" si="358"/>
        <v>2.0519701951457123E-2</v>
      </c>
      <c r="V31">
        <f t="shared" si="358"/>
        <v>1.6201809746590037E-2</v>
      </c>
      <c r="W31">
        <f t="shared" si="358"/>
        <v>2.0604411639258226E-2</v>
      </c>
      <c r="X31">
        <f t="shared" si="358"/>
        <v>1.8346745509036009E-2</v>
      </c>
      <c r="Y31">
        <f t="shared" si="358"/>
        <v>9.655666201942437E-3</v>
      </c>
      <c r="Z31">
        <f t="shared" si="358"/>
        <v>2.2054968955017826E-2</v>
      </c>
      <c r="AA31">
        <f t="shared" si="358"/>
        <v>1.7859761859187123E-2</v>
      </c>
      <c r="AB31">
        <f t="shared" si="358"/>
        <v>1.3017730295255001E-2</v>
      </c>
      <c r="AC31">
        <f t="shared" si="358"/>
        <v>1.7656258541661651E-2</v>
      </c>
      <c r="AD31">
        <f t="shared" si="358"/>
        <v>1.0732722041650638E-2</v>
      </c>
      <c r="AE31">
        <f t="shared" si="358"/>
        <v>1.8401933096914937E-2</v>
      </c>
      <c r="AF31">
        <f t="shared" si="358"/>
        <v>7.4655788533799132E-3</v>
      </c>
      <c r="AG31">
        <f t="shared" si="358"/>
        <v>7.754188737561998E-3</v>
      </c>
      <c r="AH31">
        <f t="shared" si="358"/>
        <v>2.5319730369874012E-2</v>
      </c>
      <c r="AI31">
        <f t="shared" si="358"/>
        <v>1.235482167877114E-2</v>
      </c>
      <c r="AJ31">
        <f t="shared" si="358"/>
        <v>1.0033379420137233E-2</v>
      </c>
      <c r="AK31">
        <f t="shared" si="358"/>
        <v>1.1846338491386272E-2</v>
      </c>
      <c r="AL31">
        <f t="shared" si="358"/>
        <v>2.7878519712433111E-3</v>
      </c>
      <c r="AM31">
        <f t="shared" si="358"/>
        <v>1.952082145223402E-3</v>
      </c>
      <c r="AN31">
        <f t="shared" si="358"/>
        <v>7.5764927022007548E-3</v>
      </c>
      <c r="AO31">
        <f t="shared" si="358"/>
        <v>6.1083834149552197E-3</v>
      </c>
      <c r="AP31">
        <f t="shared" si="358"/>
        <v>8.0143784061398066E-3</v>
      </c>
      <c r="AQ31">
        <f t="shared" si="358"/>
        <v>1.4568287657656727E-2</v>
      </c>
      <c r="AR31">
        <f t="shared" si="358"/>
        <v>1.1841765669174225E-2</v>
      </c>
      <c r="AS31">
        <f t="shared" si="358"/>
        <v>6.7602324661311247E-3</v>
      </c>
      <c r="AT31">
        <f t="shared" si="358"/>
        <v>1.4114563273682969E-2</v>
      </c>
      <c r="AU31">
        <f t="shared" si="358"/>
        <v>5.7540380893189569E-4</v>
      </c>
      <c r="AV31">
        <f t="shared" si="358"/>
        <v>7.1368974360945794E-3</v>
      </c>
      <c r="AW31">
        <f t="shared" si="358"/>
        <v>8.4747203532761668E-3</v>
      </c>
      <c r="AX31">
        <f t="shared" si="358"/>
        <v>1.0909112193139274E-2</v>
      </c>
      <c r="AY31">
        <f t="shared" si="358"/>
        <v>4.6293387941584068E-3</v>
      </c>
      <c r="AZ31">
        <f t="shared" si="358"/>
        <v>2.4418246368852945E-3</v>
      </c>
      <c r="BA31">
        <f t="shared" si="358"/>
        <v>5.8779391692752314E-4</v>
      </c>
      <c r="BB31">
        <f t="shared" si="358"/>
        <v>2.5253579260545098E-3</v>
      </c>
      <c r="BC31">
        <f t="shared" si="358"/>
        <v>3.9319722310099479E-3</v>
      </c>
      <c r="BD31">
        <f t="shared" si="358"/>
        <v>1.7710289199878507E-3</v>
      </c>
      <c r="BE31">
        <f t="shared" si="358"/>
        <v>1.7132932778229563E-3</v>
      </c>
      <c r="BF31">
        <f t="shared" si="358"/>
        <v>5.9750639989403741E-3</v>
      </c>
      <c r="BG31">
        <f t="shared" si="358"/>
        <v>2.8045124465710613E-3</v>
      </c>
      <c r="BH31">
        <f t="shared" si="358"/>
        <v>3.9783694249780274E-3</v>
      </c>
      <c r="BI31">
        <f t="shared" si="358"/>
        <v>4.8853013457411196E-3</v>
      </c>
      <c r="BJ31">
        <f t="shared" si="358"/>
        <v>1.9078623215909296E-3</v>
      </c>
      <c r="BK31">
        <f t="shared" si="358"/>
        <v>5.9573121649301704E-3</v>
      </c>
      <c r="BL31">
        <f t="shared" si="358"/>
        <v>1.4512842010320837E-3</v>
      </c>
      <c r="BM31">
        <f t="shared" si="358"/>
        <v>1.8950391655557766E-3</v>
      </c>
      <c r="BN31">
        <f t="shared" si="358"/>
        <v>1.9224379385561446E-3</v>
      </c>
      <c r="BO31">
        <f t="shared" si="358"/>
        <v>2.0711630545903431E-3</v>
      </c>
      <c r="BP31">
        <f t="shared" si="358"/>
        <v>5.4251902134487412E-3</v>
      </c>
      <c r="BQ31">
        <f t="shared" si="358"/>
        <v>4.239333928614258E-3</v>
      </c>
      <c r="BR31">
        <f t="shared" si="358"/>
        <v>2.5021801938550233E-3</v>
      </c>
      <c r="BS31">
        <f t="shared" si="358"/>
        <v>2.7948575381463244E-3</v>
      </c>
    </row>
    <row r="32" spans="1:71" x14ac:dyDescent="0.45">
      <c r="A32" t="s">
        <v>125</v>
      </c>
      <c r="B32">
        <v>2</v>
      </c>
      <c r="C32">
        <v>2.1789000000000001</v>
      </c>
      <c r="D32">
        <v>-6.6607000000000003</v>
      </c>
      <c r="E32">
        <v>0.94910000000000005</v>
      </c>
      <c r="F32">
        <v>175.29400000000001</v>
      </c>
      <c r="G32">
        <v>0</v>
      </c>
      <c r="H32">
        <v>0</v>
      </c>
      <c r="I32">
        <v>6.3362299999999996E-2</v>
      </c>
      <c r="J32">
        <v>-3.5715499999999998</v>
      </c>
      <c r="K32">
        <v>-0.382243</v>
      </c>
      <c r="L32">
        <v>0.118602</v>
      </c>
      <c r="M32">
        <v>-0.11637599999999999</v>
      </c>
      <c r="N32">
        <v>-0.25559799999999999</v>
      </c>
      <c r="O32">
        <v>-0.26850200000000002</v>
      </c>
      <c r="P32">
        <v>-2.2232700000000001E-2</v>
      </c>
      <c r="Q32">
        <v>4.1570299999999998E-2</v>
      </c>
      <c r="R32">
        <v>-0.32883400000000002</v>
      </c>
      <c r="S32">
        <v>4.1128199999999997E-2</v>
      </c>
      <c r="T32">
        <v>-1.9316199999999999E-2</v>
      </c>
      <c r="U32">
        <v>-7.0607299999999998E-2</v>
      </c>
      <c r="V32">
        <v>1.38274E-2</v>
      </c>
      <c r="W32">
        <v>-6.4489699999999997E-2</v>
      </c>
      <c r="X32">
        <v>3.4415800000000003E-2</v>
      </c>
      <c r="Y32">
        <v>-1.7614000000000001E-2</v>
      </c>
      <c r="Z32">
        <v>-6.9763500000000001E-3</v>
      </c>
      <c r="AA32">
        <v>-1.17427E-2</v>
      </c>
      <c r="AB32">
        <v>-5.2527199999999998E-3</v>
      </c>
      <c r="AC32">
        <v>-1.87565E-3</v>
      </c>
      <c r="AD32">
        <v>-6.9111800000000001E-2</v>
      </c>
      <c r="AE32">
        <v>-2.6615900000000001E-2</v>
      </c>
      <c r="AF32">
        <v>1.36768E-3</v>
      </c>
      <c r="AG32">
        <v>-1.8058100000000001E-2</v>
      </c>
      <c r="AH32">
        <v>-2.5088699999999999E-2</v>
      </c>
      <c r="AI32">
        <v>2.9213300000000001E-2</v>
      </c>
      <c r="AJ32">
        <v>2.4370200000000002E-2</v>
      </c>
      <c r="AK32">
        <v>3.8516000000000002E-2</v>
      </c>
      <c r="AL32">
        <v>2.1870500000000001E-2</v>
      </c>
      <c r="AM32">
        <v>6.10123E-3</v>
      </c>
      <c r="AN32">
        <v>-2.6235600000000001E-2</v>
      </c>
      <c r="AO32">
        <v>-1.3248299999999999E-2</v>
      </c>
      <c r="AP32">
        <v>-7.3227099999999996E-3</v>
      </c>
      <c r="AQ32">
        <v>-1.6961E-2</v>
      </c>
      <c r="AR32">
        <v>2.4220600000000002E-3</v>
      </c>
      <c r="AS32">
        <v>6.1138499999999997E-3</v>
      </c>
      <c r="AT32">
        <v>8.0717800000000006E-3</v>
      </c>
      <c r="AU32">
        <v>-3.5187299999999998E-2</v>
      </c>
      <c r="AV32">
        <v>-1.3207699999999999E-2</v>
      </c>
      <c r="AW32">
        <v>-5.5485600000000001E-3</v>
      </c>
      <c r="AX32">
        <v>3.41924E-3</v>
      </c>
      <c r="AY32">
        <v>5.5456000000000004E-3</v>
      </c>
      <c r="AZ32">
        <v>1.7717799999999999E-2</v>
      </c>
      <c r="BA32">
        <v>-3.7049899999999997E-2</v>
      </c>
      <c r="BB32" s="1">
        <v>-5.1039599999999998E-5</v>
      </c>
      <c r="BC32">
        <v>4.3560099999999996E-3</v>
      </c>
      <c r="BD32">
        <v>-1.3456900000000001E-2</v>
      </c>
      <c r="BE32">
        <v>-6.5050100000000003E-3</v>
      </c>
      <c r="BF32">
        <v>3.4173300000000001E-3</v>
      </c>
      <c r="BG32">
        <v>2.0796499999999999E-2</v>
      </c>
      <c r="BH32">
        <v>-1.64792E-3</v>
      </c>
      <c r="BI32">
        <v>-2.7040599999999999E-3</v>
      </c>
      <c r="BJ32">
        <v>2.6604099999999999E-2</v>
      </c>
      <c r="BK32">
        <v>8.8404499999999997E-3</v>
      </c>
      <c r="BL32">
        <v>-5.58436E-3</v>
      </c>
      <c r="BM32">
        <v>1.0736799999999999E-2</v>
      </c>
      <c r="BN32">
        <v>2.1452200000000001E-2</v>
      </c>
      <c r="BO32">
        <v>1.1036900000000001E-2</v>
      </c>
      <c r="BP32">
        <v>9.3492799999999997E-3</v>
      </c>
      <c r="BQ32">
        <v>1.3292399999999999E-2</v>
      </c>
      <c r="BR32">
        <v>-3.1878399999999999E-3</v>
      </c>
      <c r="BS32">
        <v>-2.2114000000000002E-2</v>
      </c>
    </row>
    <row r="33" spans="1:71" x14ac:dyDescent="0.45">
      <c r="A33" t="s">
        <v>128</v>
      </c>
      <c r="B33">
        <v>2</v>
      </c>
      <c r="C33">
        <v>2.2470500000000002</v>
      </c>
      <c r="D33">
        <v>-6.1803999999999997</v>
      </c>
      <c r="E33">
        <v>1.9009</v>
      </c>
      <c r="F33">
        <v>5.6755000000000004</v>
      </c>
      <c r="G33">
        <v>0</v>
      </c>
      <c r="H33">
        <v>0</v>
      </c>
      <c r="I33">
        <v>-0.15273600000000001</v>
      </c>
      <c r="J33">
        <v>-3.01953</v>
      </c>
      <c r="K33">
        <v>-0.76084399999999996</v>
      </c>
      <c r="L33">
        <v>9.5357700000000004E-2</v>
      </c>
      <c r="M33">
        <v>-0.17549999999999999</v>
      </c>
      <c r="N33">
        <v>-0.20122200000000001</v>
      </c>
      <c r="O33">
        <v>-0.23073199999999999</v>
      </c>
      <c r="P33">
        <v>-9.7589200000000001E-2</v>
      </c>
      <c r="Q33">
        <v>-3.56705E-3</v>
      </c>
      <c r="R33">
        <v>-0.32752500000000001</v>
      </c>
      <c r="S33">
        <v>5.94335E-3</v>
      </c>
      <c r="T33">
        <v>-0.11221200000000001</v>
      </c>
      <c r="U33">
        <v>6.5812400000000004E-3</v>
      </c>
      <c r="V33">
        <v>-1.2290999999999999E-3</v>
      </c>
      <c r="W33">
        <v>-3.0263200000000001E-2</v>
      </c>
      <c r="X33">
        <v>5.8269300000000003E-2</v>
      </c>
      <c r="Y33">
        <v>-3.6271400000000002E-2</v>
      </c>
      <c r="Z33">
        <v>2.8780900000000002E-2</v>
      </c>
      <c r="AA33">
        <v>-1.33773E-2</v>
      </c>
      <c r="AB33">
        <v>2.7758600000000001E-2</v>
      </c>
      <c r="AC33">
        <v>-6.1321800000000003E-2</v>
      </c>
      <c r="AD33">
        <v>-8.9824699999999993E-2</v>
      </c>
      <c r="AE33">
        <v>-2.30017E-2</v>
      </c>
      <c r="AF33">
        <v>3.6826099999999998E-3</v>
      </c>
      <c r="AG33">
        <v>4.8256E-2</v>
      </c>
      <c r="AH33">
        <v>-2.65017E-2</v>
      </c>
      <c r="AI33">
        <v>2.7778199999999999E-3</v>
      </c>
      <c r="AJ33">
        <v>-2.47519E-2</v>
      </c>
      <c r="AK33">
        <v>7.0402500000000007E-2</v>
      </c>
      <c r="AL33">
        <v>9.0012500000000006E-3</v>
      </c>
      <c r="AM33">
        <v>1.06646E-2</v>
      </c>
      <c r="AN33">
        <v>4.0949200000000002E-4</v>
      </c>
      <c r="AO33">
        <v>1.1663700000000001E-2</v>
      </c>
      <c r="AP33">
        <v>-7.14388E-3</v>
      </c>
      <c r="AQ33">
        <v>-1.5521999999999999E-2</v>
      </c>
      <c r="AR33">
        <v>2.6018699999999999E-2</v>
      </c>
      <c r="AS33">
        <v>-1.7534899999999999E-2</v>
      </c>
      <c r="AT33">
        <v>3.8702899999999998E-2</v>
      </c>
      <c r="AU33">
        <v>-2.27551E-2</v>
      </c>
      <c r="AV33">
        <v>-3.60853E-3</v>
      </c>
      <c r="AW33">
        <v>-1.51176E-2</v>
      </c>
      <c r="AX33">
        <v>1.83833E-3</v>
      </c>
      <c r="AY33">
        <v>-5.4249700000000003E-3</v>
      </c>
      <c r="AZ33">
        <v>1.25104E-2</v>
      </c>
      <c r="BA33">
        <v>-2.6910300000000001E-3</v>
      </c>
      <c r="BB33">
        <v>1.19168E-2</v>
      </c>
      <c r="BC33">
        <v>-9.6066399999999996E-3</v>
      </c>
      <c r="BD33">
        <v>-9.8975E-3</v>
      </c>
      <c r="BE33">
        <v>2.2397599999999999E-3</v>
      </c>
      <c r="BF33">
        <v>-1.1298000000000001E-2</v>
      </c>
      <c r="BG33">
        <v>-8.7723899999999997E-3</v>
      </c>
      <c r="BH33">
        <v>-7.47921E-3</v>
      </c>
      <c r="BI33">
        <v>4.7108000000000002E-3</v>
      </c>
      <c r="BJ33">
        <v>-3.85514E-3</v>
      </c>
      <c r="BK33">
        <v>7.4609899999999998E-3</v>
      </c>
      <c r="BL33">
        <v>-1.08678E-2</v>
      </c>
      <c r="BM33">
        <v>1.37787E-2</v>
      </c>
      <c r="BN33">
        <v>5.0744099999999997E-3</v>
      </c>
      <c r="BO33">
        <v>1.9534399999999999E-3</v>
      </c>
      <c r="BP33">
        <v>9.81104E-3</v>
      </c>
      <c r="BQ33">
        <v>-4.87515E-3</v>
      </c>
      <c r="BR33">
        <v>3.53675E-3</v>
      </c>
      <c r="BS33">
        <v>-8.2626000000000002E-3</v>
      </c>
    </row>
    <row r="34" spans="1:71" x14ac:dyDescent="0.45">
      <c r="A34" t="s">
        <v>131</v>
      </c>
      <c r="B34">
        <v>2</v>
      </c>
      <c r="C34">
        <v>2.1728900000000002</v>
      </c>
      <c r="D34">
        <v>-6.3883000000000001</v>
      </c>
      <c r="E34">
        <v>1.3753</v>
      </c>
      <c r="F34">
        <v>4.7728999999999999</v>
      </c>
      <c r="G34">
        <v>0</v>
      </c>
      <c r="H34">
        <v>0</v>
      </c>
      <c r="I34">
        <v>-9.3112299999999995E-2</v>
      </c>
      <c r="J34">
        <v>-3.29128</v>
      </c>
      <c r="K34">
        <v>-0.55369400000000002</v>
      </c>
      <c r="L34">
        <v>7.6761399999999994E-2</v>
      </c>
      <c r="M34">
        <v>-9.8926399999999998E-2</v>
      </c>
      <c r="N34">
        <v>-0.144792</v>
      </c>
      <c r="O34">
        <v>-0.27087899999999998</v>
      </c>
      <c r="P34">
        <v>-2.5950500000000001E-2</v>
      </c>
      <c r="Q34">
        <v>4.7225200000000002E-2</v>
      </c>
      <c r="R34">
        <v>-0.244863</v>
      </c>
      <c r="S34">
        <v>4.1991899999999999E-2</v>
      </c>
      <c r="T34">
        <v>-5.6752999999999998E-2</v>
      </c>
      <c r="U34">
        <v>-1.50168E-2</v>
      </c>
      <c r="V34">
        <v>-3.27386E-2</v>
      </c>
      <c r="W34">
        <v>-6.0802000000000002E-2</v>
      </c>
      <c r="X34">
        <v>1.6098899999999999E-2</v>
      </c>
      <c r="Y34">
        <v>-2.5523500000000001E-2</v>
      </c>
      <c r="Z34">
        <v>3.4411200000000003E-2</v>
      </c>
      <c r="AA34">
        <v>6.0740000000000004E-3</v>
      </c>
      <c r="AB34">
        <v>1.6730399999999999E-2</v>
      </c>
      <c r="AC34">
        <v>-1.9626299999999999E-2</v>
      </c>
      <c r="AD34">
        <v>-9.1279700000000005E-2</v>
      </c>
      <c r="AE34">
        <v>-2.8308099999999999E-2</v>
      </c>
      <c r="AF34">
        <v>-1.80571E-2</v>
      </c>
      <c r="AG34">
        <v>1.33942E-2</v>
      </c>
      <c r="AH34">
        <v>-4.4724499999999998E-4</v>
      </c>
      <c r="AI34">
        <v>-2.6682000000000001E-2</v>
      </c>
      <c r="AJ34">
        <v>2.19127E-2</v>
      </c>
      <c r="AK34">
        <v>2.9854499999999999E-2</v>
      </c>
      <c r="AL34">
        <v>3.0027100000000001E-2</v>
      </c>
      <c r="AM34">
        <v>-1.42969E-2</v>
      </c>
      <c r="AN34">
        <v>-1.1870800000000001E-3</v>
      </c>
      <c r="AO34">
        <v>-1.5311099999999999E-2</v>
      </c>
      <c r="AP34">
        <v>-1.6197200000000001E-3</v>
      </c>
      <c r="AQ34">
        <v>-2.45312E-2</v>
      </c>
      <c r="AR34">
        <v>5.7608099999999999E-3</v>
      </c>
      <c r="AS34">
        <v>-9.12754E-3</v>
      </c>
      <c r="AT34">
        <v>9.8177500000000001E-3</v>
      </c>
      <c r="AU34">
        <v>-1.8172500000000001E-2</v>
      </c>
      <c r="AV34">
        <v>-4.5714700000000002E-3</v>
      </c>
      <c r="AW34">
        <v>-4.7948699999999997E-3</v>
      </c>
      <c r="AX34">
        <v>-6.9482399999999996E-3</v>
      </c>
      <c r="AY34">
        <v>-1.7553300000000001E-2</v>
      </c>
      <c r="AZ34">
        <v>3.66912E-2</v>
      </c>
      <c r="BA34">
        <v>-1.34983E-3</v>
      </c>
      <c r="BB34">
        <v>5.69697E-3</v>
      </c>
      <c r="BC34">
        <v>5.0603699999999998E-3</v>
      </c>
      <c r="BD34">
        <v>-6.9656800000000001E-3</v>
      </c>
      <c r="BE34">
        <v>-2.4725300000000001E-3</v>
      </c>
      <c r="BF34">
        <v>1.14243E-2</v>
      </c>
      <c r="BG34">
        <v>-8.8946500000000005E-3</v>
      </c>
      <c r="BH34">
        <v>-8.8076500000000002E-3</v>
      </c>
      <c r="BI34">
        <v>-1.54263E-2</v>
      </c>
      <c r="BJ34">
        <v>3.5150699999999998E-4</v>
      </c>
      <c r="BK34">
        <v>2.2389099999999999E-2</v>
      </c>
      <c r="BL34">
        <v>-2.03448E-2</v>
      </c>
      <c r="BM34">
        <v>1.0407899999999999E-2</v>
      </c>
      <c r="BN34">
        <v>3.9578399999999998E-3</v>
      </c>
      <c r="BO34">
        <v>1.23544E-2</v>
      </c>
      <c r="BP34">
        <v>5.2466199999999996E-3</v>
      </c>
      <c r="BQ34">
        <v>-8.8466399999999996E-4</v>
      </c>
      <c r="BR34">
        <v>9.0384000000000003E-3</v>
      </c>
      <c r="BS34">
        <v>-3.1728399999999997E-2</v>
      </c>
    </row>
    <row r="35" spans="1:71" x14ac:dyDescent="0.45">
      <c r="A35" t="s">
        <v>175</v>
      </c>
      <c r="B35">
        <f t="shared" ref="B35" si="359">AVERAGE(B32:B34)</f>
        <v>2</v>
      </c>
      <c r="C35">
        <f t="shared" ref="C35" si="360">AVERAGE(C32:C34)</f>
        <v>2.1996133333333336</v>
      </c>
      <c r="D35">
        <f t="shared" ref="D35" si="361">AVERAGE(D32:D34)</f>
        <v>-6.4098000000000006</v>
      </c>
      <c r="E35">
        <f t="shared" ref="E35" si="362">AVERAGE(E32:E34)</f>
        <v>1.4084333333333332</v>
      </c>
      <c r="F35">
        <f t="shared" ref="F35" si="363">AVERAGE(F32:F34)</f>
        <v>61.914133333333332</v>
      </c>
      <c r="G35">
        <f t="shared" ref="G35" si="364">AVERAGE(G32:G34)</f>
        <v>0</v>
      </c>
      <c r="H35">
        <f t="shared" ref="H35" si="365">AVERAGE(H32:H34)</f>
        <v>0</v>
      </c>
      <c r="I35">
        <f>AVERAGE(I32:I34)</f>
        <v>-6.082866666666667E-2</v>
      </c>
      <c r="J35">
        <f t="shared" ref="J35" si="366">AVERAGE(J32:J34)</f>
        <v>-3.2941199999999999</v>
      </c>
      <c r="K35">
        <f t="shared" ref="K35" si="367">AVERAGE(K32:K34)</f>
        <v>-0.56559366666666666</v>
      </c>
      <c r="L35">
        <f t="shared" ref="L35" si="368">AVERAGE(L32:L34)</f>
        <v>9.6907033333333337E-2</v>
      </c>
      <c r="M35">
        <f t="shared" ref="M35" si="369">AVERAGE(M32:M34)</f>
        <v>-0.13026746666666666</v>
      </c>
      <c r="N35">
        <f t="shared" ref="N35" si="370">AVERAGE(N32:N34)</f>
        <v>-0.20053733333333335</v>
      </c>
      <c r="O35">
        <f t="shared" ref="O35" si="371">AVERAGE(O32:O34)</f>
        <v>-0.25670433333333337</v>
      </c>
      <c r="P35">
        <f t="shared" ref="P35" si="372">AVERAGE(P32:P34)</f>
        <v>-4.859080000000001E-2</v>
      </c>
      <c r="Q35">
        <f t="shared" ref="Q35" si="373">AVERAGE(Q32:Q34)</f>
        <v>2.8409483333333332E-2</v>
      </c>
      <c r="R35">
        <f t="shared" ref="R35" si="374">AVERAGE(R32:R34)</f>
        <v>-0.3004073333333333</v>
      </c>
      <c r="S35">
        <f t="shared" ref="S35" si="375">AVERAGE(S32:S34)</f>
        <v>2.9687816666666662E-2</v>
      </c>
      <c r="T35">
        <f t="shared" ref="T35" si="376">AVERAGE(T32:T34)</f>
        <v>-6.2760400000000008E-2</v>
      </c>
      <c r="U35">
        <f t="shared" ref="U35" si="377">AVERAGE(U32:U34)</f>
        <v>-2.6347619999999999E-2</v>
      </c>
      <c r="V35">
        <f t="shared" ref="V35" si="378">AVERAGE(V32:V34)</f>
        <v>-6.7134333333333336E-3</v>
      </c>
      <c r="W35">
        <f t="shared" ref="W35" si="379">AVERAGE(W32:W34)</f>
        <v>-5.1851633333333334E-2</v>
      </c>
      <c r="X35">
        <f t="shared" ref="X35" si="380">AVERAGE(X32:X34)</f>
        <v>3.6261333333333333E-2</v>
      </c>
      <c r="Y35">
        <f t="shared" ref="Y35" si="381">AVERAGE(Y32:Y34)</f>
        <v>-2.6469633333333336E-2</v>
      </c>
      <c r="Z35">
        <f t="shared" ref="Z35" si="382">AVERAGE(Z32:Z34)</f>
        <v>1.8738583333333336E-2</v>
      </c>
      <c r="AA35">
        <f t="shared" ref="AA35" si="383">AVERAGE(AA32:AA34)</f>
        <v>-6.3486666666666665E-3</v>
      </c>
      <c r="AB35">
        <f t="shared" ref="AB35" si="384">AVERAGE(AB32:AB34)</f>
        <v>1.307876E-2</v>
      </c>
      <c r="AC35">
        <f t="shared" ref="AC35" si="385">AVERAGE(AC32:AC34)</f>
        <v>-2.7607916666666666E-2</v>
      </c>
      <c r="AD35">
        <f t="shared" ref="AD35" si="386">AVERAGE(AD32:AD34)</f>
        <v>-8.3405400000000005E-2</v>
      </c>
      <c r="AE35">
        <f t="shared" ref="AE35" si="387">AVERAGE(AE32:AE34)</f>
        <v>-2.5975233333333334E-2</v>
      </c>
      <c r="AF35">
        <f t="shared" ref="AF35" si="388">AVERAGE(AF32:AF34)</f>
        <v>-4.3356033333333335E-3</v>
      </c>
      <c r="AG35">
        <f t="shared" ref="AG35" si="389">AVERAGE(AG32:AG34)</f>
        <v>1.4530700000000001E-2</v>
      </c>
      <c r="AH35">
        <f t="shared" ref="AH35" si="390">AVERAGE(AH32:AH34)</f>
        <v>-1.7345881666666663E-2</v>
      </c>
      <c r="AI35">
        <f t="shared" ref="AI35" si="391">AVERAGE(AI32:AI34)</f>
        <v>1.7697066666666657E-3</v>
      </c>
      <c r="AJ35">
        <f t="shared" ref="AJ35" si="392">AVERAGE(AJ32:AJ34)</f>
        <v>7.1770000000000002E-3</v>
      </c>
      <c r="AK35">
        <f t="shared" ref="AK35" si="393">AVERAGE(AK32:AK34)</f>
        <v>4.6257666666666669E-2</v>
      </c>
      <c r="AL35">
        <f t="shared" ref="AL35" si="394">AVERAGE(AL32:AL34)</f>
        <v>2.0299616666666669E-2</v>
      </c>
      <c r="AM35">
        <f t="shared" ref="AM35" si="395">AVERAGE(AM32:AM34)</f>
        <v>8.2297666666666643E-4</v>
      </c>
      <c r="AN35">
        <f t="shared" ref="AN35" si="396">AVERAGE(AN32:AN34)</f>
        <v>-9.0043959999999996E-3</v>
      </c>
      <c r="AO35">
        <f t="shared" ref="AO35" si="397">AVERAGE(AO32:AO34)</f>
        <v>-5.6318999999999996E-3</v>
      </c>
      <c r="AP35">
        <f t="shared" ref="AP35" si="398">AVERAGE(AP32:AP34)</f>
        <v>-5.3621033333333332E-3</v>
      </c>
      <c r="AQ35">
        <f t="shared" ref="AQ35" si="399">AVERAGE(AQ32:AQ34)</f>
        <v>-1.9004733333333333E-2</v>
      </c>
      <c r="AR35">
        <f t="shared" ref="AR35" si="400">AVERAGE(AR32:AR34)</f>
        <v>1.1400523333333334E-2</v>
      </c>
      <c r="AS35">
        <f t="shared" ref="AS35" si="401">AVERAGE(AS32:AS34)</f>
        <v>-6.8495299999999995E-3</v>
      </c>
      <c r="AT35">
        <f t="shared" ref="AT35" si="402">AVERAGE(AT32:AT34)</f>
        <v>1.8864143333333333E-2</v>
      </c>
      <c r="AU35">
        <f t="shared" ref="AU35" si="403">AVERAGE(AU32:AU34)</f>
        <v>-2.5371633333333334E-2</v>
      </c>
      <c r="AV35">
        <f t="shared" ref="AV35" si="404">AVERAGE(AV32:AV34)</f>
        <v>-7.1292333333333327E-3</v>
      </c>
      <c r="AW35">
        <f t="shared" ref="AW35" si="405">AVERAGE(AW32:AW34)</f>
        <v>-8.4870099999999997E-3</v>
      </c>
      <c r="AX35">
        <f t="shared" ref="AX35" si="406">AVERAGE(AX32:AX34)</f>
        <v>-5.6355666666666664E-4</v>
      </c>
      <c r="AY35">
        <f t="shared" ref="AY35" si="407">AVERAGE(AY32:AY34)</f>
        <v>-5.81089E-3</v>
      </c>
      <c r="AZ35">
        <f t="shared" ref="AZ35" si="408">AVERAGE(AZ32:AZ34)</f>
        <v>2.2306466666666663E-2</v>
      </c>
      <c r="BA35">
        <f t="shared" ref="BA35" si="409">AVERAGE(BA32:BA34)</f>
        <v>-1.369692E-2</v>
      </c>
      <c r="BB35">
        <f t="shared" ref="BB35" si="410">AVERAGE(BB32:BB34)</f>
        <v>5.8542434666666665E-3</v>
      </c>
      <c r="BC35">
        <f t="shared" ref="BC35" si="411">AVERAGE(BC32:BC34)</f>
        <v>-6.3420000000000081E-5</v>
      </c>
      <c r="BD35">
        <f t="shared" ref="BD35" si="412">AVERAGE(BD32:BD34)</f>
        <v>-1.0106693333333333E-2</v>
      </c>
      <c r="BE35">
        <f t="shared" ref="BE35" si="413">AVERAGE(BE32:BE34)</f>
        <v>-2.2459266666666668E-3</v>
      </c>
      <c r="BF35">
        <f t="shared" ref="BF35" si="414">AVERAGE(BF32:BF34)</f>
        <v>1.1812099999999996E-3</v>
      </c>
      <c r="BG35">
        <f t="shared" ref="BG35" si="415">AVERAGE(BG32:BG34)</f>
        <v>1.0431533333333329E-3</v>
      </c>
      <c r="BH35">
        <f t="shared" ref="BH35" si="416">AVERAGE(BH32:BH34)</f>
        <v>-5.97826E-3</v>
      </c>
      <c r="BI35">
        <f t="shared" ref="BI35" si="417">AVERAGE(BI32:BI34)</f>
        <v>-4.4731866666666668E-3</v>
      </c>
      <c r="BJ35">
        <f t="shared" ref="BJ35" si="418">AVERAGE(BJ32:BJ34)</f>
        <v>7.7001556666666665E-3</v>
      </c>
      <c r="BK35">
        <f t="shared" ref="BK35" si="419">AVERAGE(BK32:BK34)</f>
        <v>1.2896846666666665E-2</v>
      </c>
      <c r="BL35">
        <f t="shared" ref="BL35" si="420">AVERAGE(BL32:BL34)</f>
        <v>-1.2265653333333335E-2</v>
      </c>
      <c r="BM35">
        <f t="shared" ref="BM35" si="421">AVERAGE(BM32:BM34)</f>
        <v>1.1641133333333333E-2</v>
      </c>
      <c r="BN35">
        <f t="shared" ref="BN35" si="422">AVERAGE(BN32:BN34)</f>
        <v>1.0161483333333334E-2</v>
      </c>
      <c r="BO35">
        <f t="shared" ref="BO35" si="423">AVERAGE(BO32:BO34)</f>
        <v>8.4482466666666658E-3</v>
      </c>
      <c r="BP35">
        <f t="shared" ref="BP35" si="424">AVERAGE(BP32:BP34)</f>
        <v>8.1356466666666679E-3</v>
      </c>
      <c r="BQ35">
        <f t="shared" ref="BQ35" si="425">AVERAGE(BQ32:BQ34)</f>
        <v>2.5108619999999996E-3</v>
      </c>
      <c r="BR35">
        <f t="shared" ref="BR35" si="426">AVERAGE(BR32:BR34)</f>
        <v>3.129103333333333E-3</v>
      </c>
      <c r="BS35">
        <f t="shared" ref="BS35" si="427">AVERAGE(BS32:BS34)</f>
        <v>-2.0701666666666667E-2</v>
      </c>
    </row>
    <row r="36" spans="1:71" x14ac:dyDescent="0.45">
      <c r="B36">
        <f t="shared" ref="B36:H36" si="428">STDEV(B32:B34)</f>
        <v>0</v>
      </c>
      <c r="C36">
        <f t="shared" si="428"/>
        <v>4.1191115951541506E-2</v>
      </c>
      <c r="D36">
        <f t="shared" si="428"/>
        <v>0.24087073296687614</v>
      </c>
      <c r="E36">
        <f t="shared" si="428"/>
        <v>0.4767642743886476</v>
      </c>
      <c r="F36">
        <f t="shared" si="428"/>
        <v>98.190881937699984</v>
      </c>
      <c r="G36">
        <f t="shared" si="428"/>
        <v>0</v>
      </c>
      <c r="H36">
        <f t="shared" si="428"/>
        <v>0</v>
      </c>
      <c r="I36">
        <f>STDEV(I32:I34)</f>
        <v>0.11160776653810134</v>
      </c>
      <c r="J36">
        <f t="shared" ref="J36:BS36" si="429">STDEV(J32:J34)</f>
        <v>0.27602095808108473</v>
      </c>
      <c r="K36">
        <f t="shared" si="429"/>
        <v>0.18958080295835139</v>
      </c>
      <c r="L36">
        <f t="shared" si="429"/>
        <v>2.0963284032406094E-2</v>
      </c>
      <c r="M36">
        <f t="shared" si="429"/>
        <v>4.0132389523343005E-2</v>
      </c>
      <c r="N36">
        <f t="shared" si="429"/>
        <v>5.5406172808932924E-2</v>
      </c>
      <c r="O36">
        <f t="shared" si="429"/>
        <v>2.2524078368122712E-2</v>
      </c>
      <c r="P36">
        <f t="shared" si="429"/>
        <v>4.2474556043942346E-2</v>
      </c>
      <c r="Q36">
        <f t="shared" si="429"/>
        <v>2.7836459662030178E-2</v>
      </c>
      <c r="R36">
        <f t="shared" si="429"/>
        <v>4.8107256150536522E-2</v>
      </c>
      <c r="S36">
        <f t="shared" si="429"/>
        <v>2.0567845472626283E-2</v>
      </c>
      <c r="T36">
        <f t="shared" si="429"/>
        <v>4.6738357432413044E-2</v>
      </c>
      <c r="U36">
        <f t="shared" si="429"/>
        <v>3.9822208480158404E-2</v>
      </c>
      <c r="V36">
        <f t="shared" si="429"/>
        <v>2.3762502458355123E-2</v>
      </c>
      <c r="W36">
        <f t="shared" si="429"/>
        <v>1.8786833771642659E-2</v>
      </c>
      <c r="X36">
        <f t="shared" si="429"/>
        <v>2.1145688780537131E-2</v>
      </c>
      <c r="Y36">
        <f t="shared" si="429"/>
        <v>9.3646153099491113E-3</v>
      </c>
      <c r="Z36">
        <f t="shared" si="429"/>
        <v>2.2447013538015103E-2</v>
      </c>
      <c r="AA36">
        <f t="shared" si="429"/>
        <v>1.0789344958028423E-2</v>
      </c>
      <c r="AB36">
        <f t="shared" si="429"/>
        <v>1.6805881948079963E-2</v>
      </c>
      <c r="AC36">
        <f t="shared" si="429"/>
        <v>3.0516238970683025E-2</v>
      </c>
      <c r="AD36">
        <f t="shared" si="429"/>
        <v>1.239998011974215E-2</v>
      </c>
      <c r="AE36">
        <f t="shared" si="429"/>
        <v>2.7105922919785138E-3</v>
      </c>
      <c r="AF36">
        <f t="shared" si="429"/>
        <v>1.1939402342924597E-2</v>
      </c>
      <c r="AG36">
        <f t="shared" si="429"/>
        <v>3.3171654901285826E-2</v>
      </c>
      <c r="AH36">
        <f t="shared" si="429"/>
        <v>1.465169215974757E-2</v>
      </c>
      <c r="AI36">
        <f t="shared" si="429"/>
        <v>2.7961283230426556E-2</v>
      </c>
      <c r="AJ36">
        <f t="shared" si="429"/>
        <v>2.7678526296932789E-2</v>
      </c>
      <c r="AK36">
        <f t="shared" si="429"/>
        <v>2.1353808280569847E-2</v>
      </c>
      <c r="AL36">
        <f t="shared" si="429"/>
        <v>1.0600582431679561E-2</v>
      </c>
      <c r="AM36">
        <f t="shared" si="429"/>
        <v>1.3291504401332204E-2</v>
      </c>
      <c r="AN36">
        <f t="shared" si="429"/>
        <v>1.494399725659129E-2</v>
      </c>
      <c r="AO36">
        <f t="shared" si="429"/>
        <v>1.501389757791094E-2</v>
      </c>
      <c r="AP36">
        <f t="shared" si="429"/>
        <v>3.2422322252474967E-3</v>
      </c>
      <c r="AQ36">
        <f t="shared" si="429"/>
        <v>4.8398404532932031E-3</v>
      </c>
      <c r="AR36">
        <f t="shared" si="429"/>
        <v>1.2769304197333279E-2</v>
      </c>
      <c r="AS36">
        <f t="shared" si="429"/>
        <v>1.198782054047774E-2</v>
      </c>
      <c r="AT36">
        <f t="shared" si="429"/>
        <v>1.720303177842886E-2</v>
      </c>
      <c r="AU36">
        <f t="shared" si="429"/>
        <v>8.8040070293777684E-3</v>
      </c>
      <c r="AV36">
        <f t="shared" si="429"/>
        <v>5.2860789933781085E-3</v>
      </c>
      <c r="AW36">
        <f t="shared" si="429"/>
        <v>5.7546116259136037E-3</v>
      </c>
      <c r="AX36">
        <f t="shared" si="429"/>
        <v>5.5855129627665652E-3</v>
      </c>
      <c r="AY36">
        <f t="shared" si="429"/>
        <v>1.1554284745811832E-2</v>
      </c>
      <c r="AZ36">
        <f t="shared" si="429"/>
        <v>1.2726730471465702E-2</v>
      </c>
      <c r="BA36">
        <f t="shared" si="429"/>
        <v>2.023538881564424E-2</v>
      </c>
      <c r="BB36">
        <f t="shared" si="429"/>
        <v>5.9854696875282941E-3</v>
      </c>
      <c r="BC36">
        <f t="shared" si="429"/>
        <v>8.2721712221580611E-3</v>
      </c>
      <c r="BD36">
        <f t="shared" si="429"/>
        <v>3.2506623417594997E-3</v>
      </c>
      <c r="BE36">
        <f t="shared" si="429"/>
        <v>4.3767867655659593E-3</v>
      </c>
      <c r="BF36">
        <f t="shared" si="429"/>
        <v>1.1525012096015344E-2</v>
      </c>
      <c r="BG36">
        <f t="shared" si="429"/>
        <v>1.7107009244079846E-2</v>
      </c>
      <c r="BH36">
        <f t="shared" si="429"/>
        <v>3.8085524277735746E-3</v>
      </c>
      <c r="BI36">
        <f t="shared" si="429"/>
        <v>1.0184451677657141E-2</v>
      </c>
      <c r="BJ36">
        <f t="shared" si="429"/>
        <v>1.6505856635266655E-2</v>
      </c>
      <c r="BK36">
        <f t="shared" si="429"/>
        <v>8.2494170994703211E-3</v>
      </c>
      <c r="BL36">
        <f t="shared" si="429"/>
        <v>7.4788463485041118E-3</v>
      </c>
      <c r="BM36">
        <f t="shared" si="429"/>
        <v>1.8584771301615023E-3</v>
      </c>
      <c r="BN36">
        <f t="shared" si="429"/>
        <v>9.7939723440712955E-3</v>
      </c>
      <c r="BO36">
        <f t="shared" si="429"/>
        <v>5.6631119351936996E-3</v>
      </c>
      <c r="BP36">
        <f t="shared" si="429"/>
        <v>2.512600621852453E-3</v>
      </c>
      <c r="BQ36">
        <f t="shared" si="429"/>
        <v>9.5478880315560885E-3</v>
      </c>
      <c r="BR36">
        <f t="shared" si="429"/>
        <v>6.1233053155982141E-3</v>
      </c>
      <c r="BS36">
        <f t="shared" si="429"/>
        <v>1.1796480682531266E-2</v>
      </c>
    </row>
    <row r="37" spans="1:71" x14ac:dyDescent="0.45">
      <c r="A37" t="s">
        <v>134</v>
      </c>
      <c r="B37">
        <v>2</v>
      </c>
      <c r="C37">
        <v>2.1391</v>
      </c>
      <c r="D37">
        <v>-6.8223000000000003</v>
      </c>
      <c r="E37">
        <v>1.5068999999999999</v>
      </c>
      <c r="F37">
        <v>125.617</v>
      </c>
      <c r="G37">
        <v>0</v>
      </c>
      <c r="H37">
        <v>0</v>
      </c>
      <c r="I37">
        <v>0.58247199999999999</v>
      </c>
      <c r="J37">
        <v>-3.5038399999999998</v>
      </c>
      <c r="K37">
        <v>0.19789999999999999</v>
      </c>
      <c r="L37">
        <v>-5.1655600000000003E-2</v>
      </c>
      <c r="M37">
        <v>-8.8520699999999994E-2</v>
      </c>
      <c r="N37">
        <v>-0.12714700000000001</v>
      </c>
      <c r="O37">
        <v>-0.24173900000000001</v>
      </c>
      <c r="P37">
        <v>5.3486100000000002E-2</v>
      </c>
      <c r="Q37">
        <v>-2.3209799999999999E-2</v>
      </c>
      <c r="R37">
        <v>-0.14327100000000001</v>
      </c>
      <c r="S37">
        <v>4.8972199999999999E-3</v>
      </c>
      <c r="T37">
        <v>-3.03579E-2</v>
      </c>
      <c r="U37">
        <v>8.9098900000000002E-3</v>
      </c>
      <c r="V37">
        <v>-2.85919E-2</v>
      </c>
      <c r="W37">
        <v>-3.4082399999999999E-2</v>
      </c>
      <c r="X37">
        <v>5.7912199999999997E-2</v>
      </c>
      <c r="Y37">
        <v>3.67339E-2</v>
      </c>
      <c r="Z37">
        <v>-2.7958799999999999E-2</v>
      </c>
      <c r="AA37">
        <v>-1.9994899999999999E-2</v>
      </c>
      <c r="AB37">
        <v>-1.0805199999999999E-2</v>
      </c>
      <c r="AC37">
        <v>-3.0446899999999999E-2</v>
      </c>
      <c r="AD37">
        <v>-1.18453E-2</v>
      </c>
      <c r="AE37">
        <v>-1.2549599999999999E-2</v>
      </c>
      <c r="AF37">
        <v>-4.1182099999999999E-2</v>
      </c>
      <c r="AG37">
        <v>-3.7318799999999999E-2</v>
      </c>
      <c r="AH37">
        <v>-3.4113400000000002E-2</v>
      </c>
      <c r="AI37">
        <v>1.4645099999999999E-2</v>
      </c>
      <c r="AJ37">
        <v>-2.2855400000000001E-2</v>
      </c>
      <c r="AK37">
        <v>4.8427400000000002E-2</v>
      </c>
      <c r="AL37">
        <v>-1.9239099999999999E-2</v>
      </c>
      <c r="AM37">
        <v>-2.44745E-2</v>
      </c>
      <c r="AN37">
        <v>2.1891899999999999E-2</v>
      </c>
      <c r="AO37">
        <v>-3.6882499999999999E-2</v>
      </c>
      <c r="AP37">
        <v>3.2677200000000003E-2</v>
      </c>
      <c r="AQ37">
        <v>-3.3667000000000002E-2</v>
      </c>
      <c r="AR37">
        <v>2.6454600000000002E-2</v>
      </c>
      <c r="AS37">
        <v>5.2448099999999998E-2</v>
      </c>
      <c r="AT37">
        <v>-8.0080299999999993E-2</v>
      </c>
      <c r="AU37">
        <v>3.5433699999999999E-2</v>
      </c>
      <c r="AV37">
        <v>-6.2467700000000001E-2</v>
      </c>
      <c r="AW37">
        <v>2.6469599999999999E-2</v>
      </c>
      <c r="AX37">
        <v>2.9881000000000001E-2</v>
      </c>
      <c r="AY37">
        <v>2.9075400000000001E-2</v>
      </c>
      <c r="AZ37">
        <v>-2.7585100000000001E-2</v>
      </c>
      <c r="BA37">
        <v>1.7119499999999999E-2</v>
      </c>
      <c r="BB37">
        <v>-7.1558999999999998E-3</v>
      </c>
      <c r="BC37">
        <v>5.4445199999999999E-2</v>
      </c>
      <c r="BD37">
        <v>-1.60771E-3</v>
      </c>
      <c r="BE37">
        <v>2.2938099999999999E-2</v>
      </c>
      <c r="BF37">
        <v>-3.1206299999999999E-2</v>
      </c>
      <c r="BG37">
        <v>2.7880700000000001E-2</v>
      </c>
      <c r="BH37">
        <v>-7.8869999999999999E-3</v>
      </c>
      <c r="BI37">
        <v>3.2769800000000002E-2</v>
      </c>
      <c r="BJ37">
        <v>-8.5459100000000003E-3</v>
      </c>
      <c r="BK37">
        <v>-7.8327399999999995E-3</v>
      </c>
      <c r="BL37">
        <v>-2.2815299999999999E-3</v>
      </c>
      <c r="BM37">
        <v>5.0519600000000003E-3</v>
      </c>
      <c r="BN37">
        <v>4.1594199999999998E-2</v>
      </c>
      <c r="BO37">
        <v>1.1376499999999999E-2</v>
      </c>
      <c r="BP37">
        <v>-1.40229E-2</v>
      </c>
      <c r="BQ37">
        <v>-2.5539E-3</v>
      </c>
      <c r="BR37">
        <v>-9.9764799999999994E-3</v>
      </c>
      <c r="BS37">
        <v>2.84686E-2</v>
      </c>
    </row>
    <row r="38" spans="1:71" x14ac:dyDescent="0.45">
      <c r="A38" t="s">
        <v>137</v>
      </c>
      <c r="B38">
        <v>2</v>
      </c>
      <c r="C38">
        <v>2.0870500000000001</v>
      </c>
      <c r="D38">
        <v>-6.5427</v>
      </c>
      <c r="E38">
        <v>1.2436</v>
      </c>
      <c r="F38">
        <v>130.923</v>
      </c>
      <c r="G38">
        <v>0</v>
      </c>
      <c r="H38">
        <v>0</v>
      </c>
      <c r="I38">
        <v>0.50258400000000003</v>
      </c>
      <c r="J38">
        <v>-3.4184199999999998</v>
      </c>
      <c r="K38">
        <v>7.2006600000000004E-2</v>
      </c>
      <c r="L38">
        <v>-5.8312299999999997E-2</v>
      </c>
      <c r="M38">
        <v>-0.125666</v>
      </c>
      <c r="N38">
        <v>-0.12603400000000001</v>
      </c>
      <c r="O38">
        <v>-0.221604</v>
      </c>
      <c r="P38">
        <v>5.4210099999999997E-2</v>
      </c>
      <c r="Q38">
        <v>-0.137654</v>
      </c>
      <c r="R38">
        <v>-0.123844</v>
      </c>
      <c r="S38">
        <v>-3.1333200000000002E-3</v>
      </c>
      <c r="T38">
        <v>2.4007199999999999E-2</v>
      </c>
      <c r="U38">
        <v>4.4482300000000002E-2</v>
      </c>
      <c r="V38">
        <v>-6.06914E-2</v>
      </c>
      <c r="W38">
        <v>-4.22149E-2</v>
      </c>
      <c r="X38">
        <v>-1.49497E-2</v>
      </c>
      <c r="Y38">
        <v>-1.6693999999999999E-3</v>
      </c>
      <c r="Z38">
        <v>-3.58648E-3</v>
      </c>
      <c r="AA38">
        <v>-3.5385899999999998E-2</v>
      </c>
      <c r="AB38">
        <v>5.7492399999999999E-2</v>
      </c>
      <c r="AC38">
        <v>-2.6990799999999999E-2</v>
      </c>
      <c r="AD38">
        <v>-4.5648399999999999E-2</v>
      </c>
      <c r="AE38">
        <v>-3.4040300000000003E-2</v>
      </c>
      <c r="AF38">
        <v>-3.3062899999999999E-2</v>
      </c>
      <c r="AG38">
        <v>-6.5542999999999999E-3</v>
      </c>
      <c r="AH38">
        <v>-1.5400499999999999E-2</v>
      </c>
      <c r="AI38">
        <v>5.1559000000000001E-2</v>
      </c>
      <c r="AJ38">
        <v>-6.0717699999999999E-2</v>
      </c>
      <c r="AK38">
        <v>6.2831300000000007E-2</v>
      </c>
      <c r="AL38">
        <v>6.1793400000000002E-3</v>
      </c>
      <c r="AM38">
        <v>-5.9155500000000003E-3</v>
      </c>
      <c r="AN38">
        <v>2.74522E-2</v>
      </c>
      <c r="AO38">
        <v>-2.33142E-2</v>
      </c>
      <c r="AP38">
        <v>3.5613600000000002E-2</v>
      </c>
      <c r="AQ38">
        <v>-4.9086600000000001E-2</v>
      </c>
      <c r="AR38">
        <v>4.8427600000000001E-2</v>
      </c>
      <c r="AS38">
        <v>2.03418E-2</v>
      </c>
      <c r="AT38">
        <v>-5.8905100000000002E-2</v>
      </c>
      <c r="AU38">
        <v>5.0349100000000001E-2</v>
      </c>
      <c r="AV38">
        <v>-2.6956500000000001E-2</v>
      </c>
      <c r="AW38">
        <v>3.8396899999999998E-2</v>
      </c>
      <c r="AX38">
        <v>-2.1023E-2</v>
      </c>
      <c r="AY38">
        <v>-9.81469E-4</v>
      </c>
      <c r="AZ38">
        <v>-3.4613999999999999E-2</v>
      </c>
      <c r="BA38">
        <v>5.1775700000000001E-2</v>
      </c>
      <c r="BB38">
        <v>-2.4976999999999999E-2</v>
      </c>
      <c r="BC38">
        <v>6.07614E-2</v>
      </c>
      <c r="BD38">
        <v>2.2997199999999999E-2</v>
      </c>
      <c r="BE38">
        <v>9.0050600000000005E-3</v>
      </c>
      <c r="BF38">
        <v>-9.0091700000000004E-3</v>
      </c>
      <c r="BG38">
        <v>1.1219399999999999E-2</v>
      </c>
      <c r="BH38">
        <v>-2.7037800000000001E-2</v>
      </c>
      <c r="BI38">
        <v>2.6872099999999999E-2</v>
      </c>
      <c r="BJ38">
        <v>7.6696999999999998E-3</v>
      </c>
      <c r="BK38">
        <v>-7.7969500000000004E-3</v>
      </c>
      <c r="BL38">
        <v>2.3060400000000002E-2</v>
      </c>
      <c r="BM38">
        <v>-3.14078E-2</v>
      </c>
      <c r="BN38">
        <v>1.52561E-2</v>
      </c>
      <c r="BO38">
        <v>7.3473200000000001E-3</v>
      </c>
      <c r="BP38">
        <v>-5.8581600000000003E-3</v>
      </c>
      <c r="BQ38">
        <v>1.42763E-2</v>
      </c>
      <c r="BR38">
        <v>-4.1031999999999999E-2</v>
      </c>
      <c r="BS38">
        <v>4.2361700000000002E-2</v>
      </c>
    </row>
    <row r="39" spans="1:71" x14ac:dyDescent="0.45">
      <c r="A39" t="s">
        <v>140</v>
      </c>
      <c r="B39">
        <v>2</v>
      </c>
      <c r="C39">
        <v>2.0649899999999999</v>
      </c>
      <c r="D39">
        <v>-6.6921999999999997</v>
      </c>
      <c r="E39">
        <v>1.3088</v>
      </c>
      <c r="F39">
        <v>125.86499999999999</v>
      </c>
      <c r="G39">
        <v>0</v>
      </c>
      <c r="H39">
        <v>0</v>
      </c>
      <c r="I39">
        <v>0.50739199999999995</v>
      </c>
      <c r="J39">
        <v>-3.4858899999999999</v>
      </c>
      <c r="K39">
        <v>0.16750499999999999</v>
      </c>
      <c r="L39">
        <v>-1.08215E-2</v>
      </c>
      <c r="M39">
        <v>-0.134794</v>
      </c>
      <c r="N39">
        <v>-0.108568</v>
      </c>
      <c r="O39">
        <v>-0.216781</v>
      </c>
      <c r="P39">
        <v>4.2509699999999997E-2</v>
      </c>
      <c r="Q39">
        <v>-5.5795699999999997E-2</v>
      </c>
      <c r="R39">
        <v>-0.114992</v>
      </c>
      <c r="S39">
        <v>3.1468199999999998E-3</v>
      </c>
      <c r="T39">
        <v>1.2773700000000001E-2</v>
      </c>
      <c r="U39">
        <v>1.5800700000000001E-2</v>
      </c>
      <c r="V39">
        <v>-6.9664799999999999E-2</v>
      </c>
      <c r="W39">
        <v>-5.50468E-2</v>
      </c>
      <c r="X39">
        <v>1.41058E-2</v>
      </c>
      <c r="Y39">
        <v>-1.426E-2</v>
      </c>
      <c r="Z39">
        <v>-1.5275E-2</v>
      </c>
      <c r="AA39">
        <v>-1.11162E-2</v>
      </c>
      <c r="AB39">
        <v>2.01718E-2</v>
      </c>
      <c r="AC39">
        <v>-8.1967199999999994E-3</v>
      </c>
      <c r="AD39">
        <v>-6.3516000000000003E-2</v>
      </c>
      <c r="AE39">
        <v>-1.35412E-2</v>
      </c>
      <c r="AF39">
        <v>-6.4892099999999994E-2</v>
      </c>
      <c r="AG39">
        <v>-1.0678099999999999E-2</v>
      </c>
      <c r="AH39">
        <v>-1.4092199999999999E-2</v>
      </c>
      <c r="AI39">
        <v>2.7828200000000001E-2</v>
      </c>
      <c r="AJ39">
        <v>-1.17196E-2</v>
      </c>
      <c r="AK39">
        <v>4.6386200000000002E-2</v>
      </c>
      <c r="AL39">
        <v>1.6519300000000001E-2</v>
      </c>
      <c r="AM39">
        <v>-1.4976E-2</v>
      </c>
      <c r="AN39">
        <v>3.43199E-2</v>
      </c>
      <c r="AO39">
        <v>-2.4427999999999998E-2</v>
      </c>
      <c r="AP39">
        <v>3.4212899999999997E-2</v>
      </c>
      <c r="AQ39">
        <v>-3.5701700000000003E-2</v>
      </c>
      <c r="AR39">
        <v>2.12829E-2</v>
      </c>
      <c r="AS39">
        <v>2.49587E-2</v>
      </c>
      <c r="AT39">
        <v>-3.8561900000000003E-2</v>
      </c>
      <c r="AU39">
        <v>2.4813600000000002E-2</v>
      </c>
      <c r="AV39">
        <v>-4.2599199999999997E-2</v>
      </c>
      <c r="AW39">
        <v>3.93692E-2</v>
      </c>
      <c r="AX39">
        <v>4.7691499999999998E-2</v>
      </c>
      <c r="AY39">
        <v>-1.2637499999999999E-3</v>
      </c>
      <c r="AZ39">
        <v>-3.07832E-2</v>
      </c>
      <c r="BA39">
        <v>1.09864E-2</v>
      </c>
      <c r="BB39">
        <v>-1.28909E-2</v>
      </c>
      <c r="BC39">
        <v>6.1215400000000003E-2</v>
      </c>
      <c r="BD39">
        <v>1.4599900000000001E-4</v>
      </c>
      <c r="BE39">
        <v>4.8932400000000001E-3</v>
      </c>
      <c r="BF39">
        <v>-8.6822600000000007E-3</v>
      </c>
      <c r="BG39">
        <v>1.8325999999999999E-2</v>
      </c>
      <c r="BH39">
        <v>1.30639E-2</v>
      </c>
      <c r="BI39">
        <v>8.7235000000000004E-3</v>
      </c>
      <c r="BJ39">
        <v>1.15929E-2</v>
      </c>
      <c r="BK39">
        <v>-2.0489299999999998E-2</v>
      </c>
      <c r="BL39">
        <v>-2.5505200000000001E-3</v>
      </c>
      <c r="BM39">
        <v>-3.8707400000000001E-3</v>
      </c>
      <c r="BN39">
        <v>1.474E-2</v>
      </c>
      <c r="BO39">
        <v>2.6574299999999999E-2</v>
      </c>
      <c r="BP39">
        <v>-2.3952399999999999E-2</v>
      </c>
      <c r="BQ39">
        <v>5.8190899999999999E-3</v>
      </c>
      <c r="BR39">
        <v>-2.35683E-2</v>
      </c>
      <c r="BS39">
        <v>1.77316E-2</v>
      </c>
    </row>
    <row r="40" spans="1:71" x14ac:dyDescent="0.45">
      <c r="A40" t="s">
        <v>176</v>
      </c>
      <c r="B40">
        <f t="shared" ref="B40" si="430">AVERAGE(B37:B39)</f>
        <v>2</v>
      </c>
      <c r="C40">
        <f t="shared" ref="C40" si="431">AVERAGE(C37:C39)</f>
        <v>2.0970466666666669</v>
      </c>
      <c r="D40">
        <f t="shared" ref="D40" si="432">AVERAGE(D37:D39)</f>
        <v>-6.6857333333333342</v>
      </c>
      <c r="E40">
        <f t="shared" ref="E40" si="433">AVERAGE(E37:E39)</f>
        <v>1.3530999999999997</v>
      </c>
      <c r="F40">
        <f t="shared" ref="F40" si="434">AVERAGE(F37:F39)</f>
        <v>127.46833333333335</v>
      </c>
      <c r="G40">
        <f t="shared" ref="G40" si="435">AVERAGE(G37:G39)</f>
        <v>0</v>
      </c>
      <c r="H40">
        <f t="shared" ref="H40" si="436">AVERAGE(H37:H39)</f>
        <v>0</v>
      </c>
      <c r="I40">
        <f>AVERAGE(I37:I39)</f>
        <v>0.53081600000000007</v>
      </c>
      <c r="J40">
        <f t="shared" ref="J40" si="437">AVERAGE(J37:J39)</f>
        <v>-3.469383333333333</v>
      </c>
      <c r="K40">
        <f t="shared" ref="K40" si="438">AVERAGE(K37:K39)</f>
        <v>0.14580386666666667</v>
      </c>
      <c r="L40">
        <f t="shared" ref="L40" si="439">AVERAGE(L37:L39)</f>
        <v>-4.0263133333333333E-2</v>
      </c>
      <c r="M40">
        <f t="shared" ref="M40" si="440">AVERAGE(M37:M39)</f>
        <v>-0.11632690000000001</v>
      </c>
      <c r="N40">
        <f t="shared" ref="N40" si="441">AVERAGE(N37:N39)</f>
        <v>-0.120583</v>
      </c>
      <c r="O40">
        <f t="shared" ref="O40" si="442">AVERAGE(O37:O39)</f>
        <v>-0.22670799999999999</v>
      </c>
      <c r="P40">
        <f t="shared" ref="P40" si="443">AVERAGE(P37:P39)</f>
        <v>5.0068633333333334E-2</v>
      </c>
      <c r="Q40">
        <f t="shared" ref="Q40" si="444">AVERAGE(Q37:Q39)</f>
        <v>-7.221983333333333E-2</v>
      </c>
      <c r="R40">
        <f t="shared" ref="R40" si="445">AVERAGE(R37:R39)</f>
        <v>-0.12736899999999998</v>
      </c>
      <c r="S40">
        <f t="shared" ref="S40" si="446">AVERAGE(S37:S39)</f>
        <v>1.6369066666666666E-3</v>
      </c>
      <c r="T40">
        <f t="shared" ref="T40" si="447">AVERAGE(T37:T39)</f>
        <v>2.1410000000000001E-3</v>
      </c>
      <c r="U40">
        <f t="shared" ref="U40" si="448">AVERAGE(U37:U39)</f>
        <v>2.3064296666666668E-2</v>
      </c>
      <c r="V40">
        <f t="shared" ref="V40" si="449">AVERAGE(V37:V39)</f>
        <v>-5.2982699999999994E-2</v>
      </c>
      <c r="W40">
        <f t="shared" ref="W40" si="450">AVERAGE(W37:W39)</f>
        <v>-4.3781366666666661E-2</v>
      </c>
      <c r="X40">
        <f t="shared" ref="X40" si="451">AVERAGE(X37:X39)</f>
        <v>1.9022766666666666E-2</v>
      </c>
      <c r="Y40">
        <f t="shared" ref="Y40" si="452">AVERAGE(Y37:Y39)</f>
        <v>6.9348333333333319E-3</v>
      </c>
      <c r="Z40">
        <f t="shared" ref="Z40" si="453">AVERAGE(Z37:Z39)</f>
        <v>-1.5606760000000003E-2</v>
      </c>
      <c r="AA40">
        <f t="shared" ref="AA40" si="454">AVERAGE(AA37:AA39)</f>
        <v>-2.2165666666666667E-2</v>
      </c>
      <c r="AB40">
        <f t="shared" ref="AB40" si="455">AVERAGE(AB37:AB39)</f>
        <v>2.2286333333333335E-2</v>
      </c>
      <c r="AC40">
        <f t="shared" ref="AC40" si="456">AVERAGE(AC37:AC39)</f>
        <v>-2.1878140000000001E-2</v>
      </c>
      <c r="AD40">
        <f t="shared" ref="AD40" si="457">AVERAGE(AD37:AD39)</f>
        <v>-4.0336566666666664E-2</v>
      </c>
      <c r="AE40">
        <f t="shared" ref="AE40" si="458">AVERAGE(AE37:AE39)</f>
        <v>-2.0043700000000001E-2</v>
      </c>
      <c r="AF40">
        <f t="shared" ref="AF40" si="459">AVERAGE(AF37:AF39)</f>
        <v>-4.637903333333334E-2</v>
      </c>
      <c r="AG40">
        <f t="shared" ref="AG40" si="460">AVERAGE(AG37:AG39)</f>
        <v>-1.818373333333333E-2</v>
      </c>
      <c r="AH40">
        <f t="shared" ref="AH40" si="461">AVERAGE(AH37:AH39)</f>
        <v>-2.1202033333333332E-2</v>
      </c>
      <c r="AI40">
        <f t="shared" ref="AI40" si="462">AVERAGE(AI37:AI39)</f>
        <v>3.13441E-2</v>
      </c>
      <c r="AJ40">
        <f t="shared" ref="AJ40" si="463">AVERAGE(AJ37:AJ39)</f>
        <v>-3.1764233333333329E-2</v>
      </c>
      <c r="AK40">
        <f t="shared" ref="AK40" si="464">AVERAGE(AK37:AK39)</f>
        <v>5.2548300000000013E-2</v>
      </c>
      <c r="AL40">
        <f t="shared" ref="AL40" si="465">AVERAGE(AL37:AL39)</f>
        <v>1.1531800000000008E-3</v>
      </c>
      <c r="AM40">
        <f t="shared" ref="AM40" si="466">AVERAGE(AM37:AM39)</f>
        <v>-1.5122016666666668E-2</v>
      </c>
      <c r="AN40">
        <f t="shared" ref="AN40" si="467">AVERAGE(AN37:AN39)</f>
        <v>2.7888E-2</v>
      </c>
      <c r="AO40">
        <f t="shared" ref="AO40" si="468">AVERAGE(AO37:AO39)</f>
        <v>-2.8208233333333332E-2</v>
      </c>
      <c r="AP40">
        <f t="shared" ref="AP40" si="469">AVERAGE(AP37:AP39)</f>
        <v>3.4167900000000001E-2</v>
      </c>
      <c r="AQ40">
        <f t="shared" ref="AQ40" si="470">AVERAGE(AQ37:AQ39)</f>
        <v>-3.9485100000000002E-2</v>
      </c>
      <c r="AR40">
        <f t="shared" ref="AR40" si="471">AVERAGE(AR37:AR39)</f>
        <v>3.2055033333333337E-2</v>
      </c>
      <c r="AS40">
        <f t="shared" ref="AS40" si="472">AVERAGE(AS37:AS39)</f>
        <v>3.2582866666666661E-2</v>
      </c>
      <c r="AT40">
        <f t="shared" ref="AT40" si="473">AVERAGE(AT37:AT39)</f>
        <v>-5.9182433333333333E-2</v>
      </c>
      <c r="AU40">
        <f t="shared" ref="AU40" si="474">AVERAGE(AU37:AU39)</f>
        <v>3.6865466666666666E-2</v>
      </c>
      <c r="AV40">
        <f t="shared" ref="AV40" si="475">AVERAGE(AV37:AV39)</f>
        <v>-4.4007800000000007E-2</v>
      </c>
      <c r="AW40">
        <f t="shared" ref="AW40" si="476">AVERAGE(AW37:AW39)</f>
        <v>3.4745233333333327E-2</v>
      </c>
      <c r="AX40">
        <f t="shared" ref="AX40" si="477">AVERAGE(AX37:AX39)</f>
        <v>1.8849833333333333E-2</v>
      </c>
      <c r="AY40">
        <f t="shared" ref="AY40" si="478">AVERAGE(AY37:AY39)</f>
        <v>8.9433936666666672E-3</v>
      </c>
      <c r="AZ40">
        <f t="shared" ref="AZ40" si="479">AVERAGE(AZ37:AZ39)</f>
        <v>-3.09941E-2</v>
      </c>
      <c r="BA40">
        <f t="shared" ref="BA40" si="480">AVERAGE(BA37:BA39)</f>
        <v>2.66272E-2</v>
      </c>
      <c r="BB40">
        <f t="shared" ref="BB40" si="481">AVERAGE(BB37:BB39)</f>
        <v>-1.5007933333333334E-2</v>
      </c>
      <c r="BC40">
        <f t="shared" ref="BC40" si="482">AVERAGE(BC37:BC39)</f>
        <v>5.880733333333333E-2</v>
      </c>
      <c r="BD40">
        <f t="shared" ref="BD40" si="483">AVERAGE(BD37:BD39)</f>
        <v>7.1784963333333326E-3</v>
      </c>
      <c r="BE40">
        <f t="shared" ref="BE40" si="484">AVERAGE(BE37:BE39)</f>
        <v>1.2278799999999999E-2</v>
      </c>
      <c r="BF40">
        <f t="shared" ref="BF40" si="485">AVERAGE(BF37:BF39)</f>
        <v>-1.6299243333333335E-2</v>
      </c>
      <c r="BG40">
        <f t="shared" ref="BG40" si="486">AVERAGE(BG37:BG39)</f>
        <v>1.9142033333333332E-2</v>
      </c>
      <c r="BH40">
        <f t="shared" ref="BH40" si="487">AVERAGE(BH37:BH39)</f>
        <v>-7.2869666666666661E-3</v>
      </c>
      <c r="BI40">
        <f t="shared" ref="BI40" si="488">AVERAGE(BI37:BI39)</f>
        <v>2.2788466666666663E-2</v>
      </c>
      <c r="BJ40">
        <f t="shared" ref="BJ40" si="489">AVERAGE(BJ37:BJ39)</f>
        <v>3.5722299999999996E-3</v>
      </c>
      <c r="BK40">
        <f t="shared" ref="BK40" si="490">AVERAGE(BK37:BK39)</f>
        <v>-1.2039663333333334E-2</v>
      </c>
      <c r="BL40">
        <f t="shared" ref="BL40" si="491">AVERAGE(BL37:BL39)</f>
        <v>6.0761166666666666E-3</v>
      </c>
      <c r="BM40">
        <f t="shared" ref="BM40" si="492">AVERAGE(BM37:BM39)</f>
        <v>-1.0075526666666666E-2</v>
      </c>
      <c r="BN40">
        <f t="shared" ref="BN40" si="493">AVERAGE(BN37:BN39)</f>
        <v>2.3863433333333333E-2</v>
      </c>
      <c r="BO40">
        <f t="shared" ref="BO40" si="494">AVERAGE(BO37:BO39)</f>
        <v>1.5099373333333332E-2</v>
      </c>
      <c r="BP40">
        <f t="shared" ref="BP40" si="495">AVERAGE(BP37:BP39)</f>
        <v>-1.4611153333333333E-2</v>
      </c>
      <c r="BQ40">
        <f t="shared" ref="BQ40" si="496">AVERAGE(BQ37:BQ39)</f>
        <v>5.847163333333333E-3</v>
      </c>
      <c r="BR40">
        <f t="shared" ref="BR40" si="497">AVERAGE(BR37:BR39)</f>
        <v>-2.4858926666666666E-2</v>
      </c>
      <c r="BS40">
        <f t="shared" ref="BS40" si="498">AVERAGE(BS37:BS39)</f>
        <v>2.9520633333333334E-2</v>
      </c>
    </row>
    <row r="41" spans="1:71" x14ac:dyDescent="0.45">
      <c r="B41">
        <f t="shared" ref="B41:H41" si="499">STDEV(B37:B39)</f>
        <v>0</v>
      </c>
      <c r="C41">
        <f t="shared" si="499"/>
        <v>3.805289783095811E-2</v>
      </c>
      <c r="D41">
        <f t="shared" si="499"/>
        <v>0.1399121271846489</v>
      </c>
      <c r="E41">
        <f t="shared" si="499"/>
        <v>0.13712618276609315</v>
      </c>
      <c r="F41">
        <f t="shared" si="499"/>
        <v>2.9943976578492943</v>
      </c>
      <c r="G41">
        <f t="shared" si="499"/>
        <v>0</v>
      </c>
      <c r="H41">
        <f t="shared" si="499"/>
        <v>0</v>
      </c>
      <c r="I41">
        <f>STDEV(I37:I39)</f>
        <v>4.4799954999977395E-2</v>
      </c>
      <c r="J41">
        <f t="shared" ref="J41:BS41" si="500">STDEV(J37:J39)</f>
        <v>4.5038834724416853E-2</v>
      </c>
      <c r="K41">
        <f t="shared" si="500"/>
        <v>6.5692400107267568E-2</v>
      </c>
      <c r="L41">
        <f t="shared" si="500"/>
        <v>2.5713522584883873E-2</v>
      </c>
      <c r="M41">
        <f t="shared" si="500"/>
        <v>2.4509562722129362E-2</v>
      </c>
      <c r="N41">
        <f t="shared" si="500"/>
        <v>1.0420166073532616E-2</v>
      </c>
      <c r="O41">
        <f t="shared" si="500"/>
        <v>1.3238714174722565E-2</v>
      </c>
      <c r="P41">
        <f t="shared" si="500"/>
        <v>6.5562297742935574E-3</v>
      </c>
      <c r="Q41">
        <f t="shared" si="500"/>
        <v>5.8963402591975071E-2</v>
      </c>
      <c r="R41">
        <f t="shared" si="500"/>
        <v>1.4465292219654612E-2</v>
      </c>
      <c r="S41">
        <f t="shared" si="500"/>
        <v>4.2228274743983246E-3</v>
      </c>
      <c r="T41">
        <f t="shared" si="500"/>
        <v>2.8699856384135445E-2</v>
      </c>
      <c r="U41">
        <f t="shared" si="500"/>
        <v>1.8865814737350557E-2</v>
      </c>
      <c r="V41">
        <f t="shared" si="500"/>
        <v>2.1594300645540725E-2</v>
      </c>
      <c r="W41">
        <f t="shared" si="500"/>
        <v>1.0569620627219022E-2</v>
      </c>
      <c r="X41">
        <f t="shared" si="500"/>
        <v>3.6678965890593655E-2</v>
      </c>
      <c r="Y41">
        <f t="shared" si="500"/>
        <v>2.6563491539015223E-2</v>
      </c>
      <c r="Z41">
        <f t="shared" si="500"/>
        <v>1.2189546507922266E-2</v>
      </c>
      <c r="AA41">
        <f t="shared" si="500"/>
        <v>1.2279607300859953E-2</v>
      </c>
      <c r="AB41">
        <f t="shared" si="500"/>
        <v>3.4197865135901881E-2</v>
      </c>
      <c r="AC41">
        <f t="shared" si="500"/>
        <v>1.19738087806178E-2</v>
      </c>
      <c r="AD41">
        <f t="shared" si="500"/>
        <v>2.624170325347296E-2</v>
      </c>
      <c r="AE41">
        <f t="shared" si="500"/>
        <v>1.2131546740214123E-2</v>
      </c>
      <c r="AF41">
        <f t="shared" si="500"/>
        <v>1.6538759935779128E-2</v>
      </c>
      <c r="AG41">
        <f t="shared" si="500"/>
        <v>1.6699236924582313E-2</v>
      </c>
      <c r="AH41">
        <f t="shared" si="500"/>
        <v>1.1200689894972249E-2</v>
      </c>
      <c r="AI41">
        <f t="shared" si="500"/>
        <v>1.8706420499657334E-2</v>
      </c>
      <c r="AJ41">
        <f t="shared" si="500"/>
        <v>2.5685189008908104E-2</v>
      </c>
      <c r="AK41">
        <f t="shared" si="500"/>
        <v>8.9636315804476514E-3</v>
      </c>
      <c r="AL41">
        <f t="shared" si="500"/>
        <v>1.8401426735424619E-2</v>
      </c>
      <c r="AM41">
        <f t="shared" si="500"/>
        <v>9.2803365739521099E-3</v>
      </c>
      <c r="AN41">
        <f t="shared" si="500"/>
        <v>6.2254507652056814E-3</v>
      </c>
      <c r="AO41">
        <f t="shared" si="500"/>
        <v>7.5327494491276735E-3</v>
      </c>
      <c r="AP41">
        <f t="shared" si="500"/>
        <v>1.4687171238873733E-3</v>
      </c>
      <c r="AQ41">
        <f t="shared" si="500"/>
        <v>8.3771476476184568E-3</v>
      </c>
      <c r="AR41">
        <f t="shared" si="500"/>
        <v>1.4412922141721757E-2</v>
      </c>
      <c r="AS41">
        <f t="shared" si="500"/>
        <v>1.7357982686456785E-2</v>
      </c>
      <c r="AT41">
        <f t="shared" si="500"/>
        <v>2.0760589345520376E-2</v>
      </c>
      <c r="AU41">
        <f t="shared" si="500"/>
        <v>1.2827817698398015E-2</v>
      </c>
      <c r="AV41">
        <f t="shared" si="500"/>
        <v>1.7797456189860377E-2</v>
      </c>
      <c r="AW41">
        <f t="shared" si="500"/>
        <v>7.1833781832320084E-3</v>
      </c>
      <c r="AX41">
        <f t="shared" si="500"/>
        <v>3.5660701144023137E-2</v>
      </c>
      <c r="AY41">
        <f t="shared" si="500"/>
        <v>1.7435400193134953E-2</v>
      </c>
      <c r="AZ41">
        <f t="shared" si="500"/>
        <v>3.5191927923886169E-3</v>
      </c>
      <c r="BA41">
        <f t="shared" si="500"/>
        <v>2.199406779315732E-2</v>
      </c>
      <c r="BB41">
        <f t="shared" si="500"/>
        <v>9.0972124248768233E-3</v>
      </c>
      <c r="BC41">
        <f t="shared" si="500"/>
        <v>3.7845322581969553E-3</v>
      </c>
      <c r="BD41">
        <f t="shared" si="500"/>
        <v>1.3727432865781217E-2</v>
      </c>
      <c r="BE41">
        <f t="shared" si="500"/>
        <v>9.4573925209647525E-3</v>
      </c>
      <c r="BF41">
        <f t="shared" si="500"/>
        <v>1.291092449766605E-2</v>
      </c>
      <c r="BG41">
        <f t="shared" si="500"/>
        <v>8.3605718837489462E-3</v>
      </c>
      <c r="BH41">
        <f t="shared" si="500"/>
        <v>2.0057582499477183E-2</v>
      </c>
      <c r="BI41">
        <f t="shared" si="500"/>
        <v>1.253248506176383E-2</v>
      </c>
      <c r="BJ41">
        <f t="shared" si="500"/>
        <v>1.067636934330674E-2</v>
      </c>
      <c r="BK41">
        <f t="shared" si="500"/>
        <v>7.3176218869270152E-3</v>
      </c>
      <c r="BL41">
        <f t="shared" si="500"/>
        <v>1.4709435718790621E-2</v>
      </c>
      <c r="BM41">
        <f t="shared" si="500"/>
        <v>1.9005342880320086E-2</v>
      </c>
      <c r="BN41">
        <f t="shared" si="500"/>
        <v>1.5357462509911374E-2</v>
      </c>
      <c r="BO41">
        <f t="shared" si="500"/>
        <v>1.0139725310487133E-2</v>
      </c>
      <c r="BP41">
        <f t="shared" si="500"/>
        <v>9.0614519687814577E-3</v>
      </c>
      <c r="BQ41">
        <f t="shared" si="500"/>
        <v>8.4151351203669532E-3</v>
      </c>
      <c r="BR41">
        <f t="shared" si="500"/>
        <v>1.5567935589285221E-2</v>
      </c>
      <c r="BS41">
        <f t="shared" si="500"/>
        <v>1.2348705887797851E-2</v>
      </c>
    </row>
    <row r="42" spans="1:71" x14ac:dyDescent="0.45">
      <c r="A42" t="s">
        <v>143</v>
      </c>
      <c r="B42">
        <v>2</v>
      </c>
      <c r="C42">
        <v>2.1358100000000002</v>
      </c>
      <c r="D42">
        <v>-6.0103</v>
      </c>
      <c r="E42">
        <v>1.3792</v>
      </c>
      <c r="F42">
        <v>52.631100000000004</v>
      </c>
      <c r="G42">
        <v>0</v>
      </c>
      <c r="H42">
        <v>0</v>
      </c>
      <c r="I42">
        <v>-0.543188</v>
      </c>
      <c r="J42">
        <v>-3.0718999999999999</v>
      </c>
      <c r="K42">
        <v>0.14821500000000001</v>
      </c>
      <c r="L42">
        <v>7.3338500000000001E-2</v>
      </c>
      <c r="M42">
        <v>-0.116661</v>
      </c>
      <c r="N42">
        <v>0.169875</v>
      </c>
      <c r="O42">
        <v>9.6643400000000004E-2</v>
      </c>
      <c r="P42">
        <v>-0.108666</v>
      </c>
      <c r="Q42">
        <v>7.6652300000000007E-2</v>
      </c>
      <c r="R42">
        <v>-8.7938500000000003E-2</v>
      </c>
      <c r="S42">
        <v>-7.9078099999999998E-2</v>
      </c>
      <c r="T42">
        <v>4.5619300000000002E-2</v>
      </c>
      <c r="U42">
        <v>-1.03055E-2</v>
      </c>
      <c r="V42">
        <v>-5.0087400000000002E-3</v>
      </c>
      <c r="W42">
        <v>-0.106489</v>
      </c>
      <c r="X42">
        <v>-4.69025E-2</v>
      </c>
      <c r="Y42">
        <v>1.8323900000000001E-2</v>
      </c>
      <c r="Z42">
        <v>-4.75176E-2</v>
      </c>
      <c r="AA42">
        <v>-1.48548E-2</v>
      </c>
      <c r="AB42">
        <v>-1.03914E-2</v>
      </c>
      <c r="AC42">
        <v>-2.0321800000000001E-2</v>
      </c>
      <c r="AD42">
        <v>-3.3623100000000003E-2</v>
      </c>
      <c r="AE42">
        <v>-1.02881E-2</v>
      </c>
      <c r="AF42">
        <v>-4.0335299999999998E-2</v>
      </c>
      <c r="AG42">
        <v>1.98354E-2</v>
      </c>
      <c r="AH42">
        <v>1.81383E-2</v>
      </c>
      <c r="AI42">
        <v>-2.2178400000000001E-2</v>
      </c>
      <c r="AJ42">
        <v>3.4821800000000001E-3</v>
      </c>
      <c r="AK42">
        <v>-1.3298000000000001E-2</v>
      </c>
      <c r="AL42">
        <v>-1.4191E-2</v>
      </c>
      <c r="AM42">
        <v>-8.1940099999999998E-3</v>
      </c>
      <c r="AN42">
        <v>-2.1415200000000001E-3</v>
      </c>
      <c r="AO42">
        <v>-7.7818100000000001E-3</v>
      </c>
      <c r="AP42">
        <v>7.8439300000000007E-3</v>
      </c>
      <c r="AQ42">
        <v>-6.82038E-3</v>
      </c>
      <c r="AR42">
        <v>-2.6091500000000002E-3</v>
      </c>
      <c r="AS42">
        <v>-5.8634000000000004E-3</v>
      </c>
      <c r="AT42">
        <v>-9.0724499999999993E-3</v>
      </c>
      <c r="AU42">
        <v>-9.9937299999999993E-3</v>
      </c>
      <c r="AV42">
        <v>-3.4554200000000001E-4</v>
      </c>
      <c r="AW42">
        <v>-1.0528900000000001E-2</v>
      </c>
      <c r="AX42">
        <v>-1.1576100000000001E-3</v>
      </c>
      <c r="AY42">
        <v>1.6166300000000002E-2</v>
      </c>
      <c r="AZ42">
        <v>-2.5139300000000002E-3</v>
      </c>
      <c r="BA42">
        <v>1.08608E-2</v>
      </c>
      <c r="BB42">
        <v>-1.20676E-2</v>
      </c>
      <c r="BC42">
        <v>4.96534E-2</v>
      </c>
      <c r="BD42">
        <v>8.3329700000000003E-3</v>
      </c>
      <c r="BE42">
        <v>-2.1840799999999999E-4</v>
      </c>
      <c r="BF42">
        <v>5.1129399999999998E-3</v>
      </c>
      <c r="BG42">
        <v>6.6206499999999996E-3</v>
      </c>
      <c r="BH42">
        <v>-2.6764900000000001E-3</v>
      </c>
      <c r="BI42">
        <v>-2.0766700000000001E-3</v>
      </c>
      <c r="BJ42">
        <v>-1.5609899999999999E-2</v>
      </c>
      <c r="BK42">
        <v>9.4707799999999998E-3</v>
      </c>
      <c r="BL42">
        <v>7.1058500000000004E-3</v>
      </c>
      <c r="BM42">
        <v>2.1641999999999998E-3</v>
      </c>
      <c r="BN42">
        <v>1.06354E-2</v>
      </c>
      <c r="BO42">
        <v>3.1022200000000002E-3</v>
      </c>
      <c r="BP42">
        <v>-2.56216E-3</v>
      </c>
      <c r="BQ42">
        <v>1.6414000000000002E-2</v>
      </c>
      <c r="BR42">
        <v>-1.17255E-2</v>
      </c>
      <c r="BS42">
        <v>2.5280899999999999E-2</v>
      </c>
    </row>
    <row r="43" spans="1:71" x14ac:dyDescent="0.45">
      <c r="A43" t="s">
        <v>146</v>
      </c>
      <c r="B43">
        <v>2</v>
      </c>
      <c r="C43">
        <v>2.1954600000000002</v>
      </c>
      <c r="D43">
        <v>-5.7643000000000004</v>
      </c>
      <c r="E43">
        <v>1.0416000000000001</v>
      </c>
      <c r="F43">
        <v>56.9358</v>
      </c>
      <c r="G43">
        <v>0</v>
      </c>
      <c r="H43">
        <v>0</v>
      </c>
      <c r="I43">
        <v>-0.38883800000000002</v>
      </c>
      <c r="J43">
        <v>-3.0273300000000001</v>
      </c>
      <c r="K43">
        <v>0.17207800000000001</v>
      </c>
      <c r="L43">
        <v>8.5697700000000002E-2</v>
      </c>
      <c r="M43">
        <v>-0.24065300000000001</v>
      </c>
      <c r="N43">
        <v>0.15672800000000001</v>
      </c>
      <c r="O43">
        <v>3.8910599999999997E-2</v>
      </c>
      <c r="P43">
        <v>-8.8677900000000004E-2</v>
      </c>
      <c r="Q43">
        <v>3.2299799999999997E-2</v>
      </c>
      <c r="R43">
        <v>-0.10534499999999999</v>
      </c>
      <c r="S43">
        <v>-0.119574</v>
      </c>
      <c r="T43">
        <v>7.1147500000000002E-2</v>
      </c>
      <c r="U43">
        <v>-4.7666100000000003E-2</v>
      </c>
      <c r="V43">
        <v>3.4371199999999998E-2</v>
      </c>
      <c r="W43">
        <v>-0.133187</v>
      </c>
      <c r="X43">
        <v>-9.5532500000000006E-2</v>
      </c>
      <c r="Y43">
        <v>1.9433700000000002E-2</v>
      </c>
      <c r="Z43">
        <v>-7.1015200000000001E-2</v>
      </c>
      <c r="AA43">
        <v>2.1645299999999999E-2</v>
      </c>
      <c r="AB43">
        <v>-6.8965500000000004E-3</v>
      </c>
      <c r="AC43">
        <v>-1.3798100000000001E-2</v>
      </c>
      <c r="AD43">
        <v>1.10411E-2</v>
      </c>
      <c r="AE43">
        <v>-3.8993899999999998E-2</v>
      </c>
      <c r="AF43">
        <v>1.99562E-2</v>
      </c>
      <c r="AG43">
        <v>-3.9130699999999997E-2</v>
      </c>
      <c r="AH43">
        <v>5.5644899999999997E-2</v>
      </c>
      <c r="AI43">
        <v>-5.0417700000000003E-2</v>
      </c>
      <c r="AJ43">
        <v>1.52202E-2</v>
      </c>
      <c r="AK43">
        <v>-2.5660599999999999E-2</v>
      </c>
      <c r="AL43">
        <v>-3.2304399999999998E-3</v>
      </c>
      <c r="AM43">
        <v>3.8934E-3</v>
      </c>
      <c r="AN43">
        <v>1.77264E-2</v>
      </c>
      <c r="AO43">
        <v>-6.6517700000000004E-3</v>
      </c>
      <c r="AP43">
        <v>-1.5856599999999998E-2</v>
      </c>
      <c r="AQ43">
        <v>-4.7942699999999998E-3</v>
      </c>
      <c r="AR43">
        <v>-8.5218800000000008E-3</v>
      </c>
      <c r="AS43">
        <v>3.6610599999999998E-3</v>
      </c>
      <c r="AT43">
        <v>-1.5768899999999999E-2</v>
      </c>
      <c r="AU43">
        <v>-1.8930599999999999E-2</v>
      </c>
      <c r="AV43">
        <v>-1.2049999999999999E-3</v>
      </c>
      <c r="AW43">
        <v>-2.64432E-2</v>
      </c>
      <c r="AX43">
        <v>3.9787799999999998E-2</v>
      </c>
      <c r="AY43">
        <v>1.26245E-3</v>
      </c>
      <c r="AZ43">
        <v>-2.2896700000000002E-3</v>
      </c>
      <c r="BA43">
        <v>2.4640700000000001E-2</v>
      </c>
      <c r="BB43">
        <v>2.63481E-3</v>
      </c>
      <c r="BC43">
        <v>1.5216800000000001E-2</v>
      </c>
      <c r="BD43">
        <v>7.0197899999999997E-3</v>
      </c>
      <c r="BE43">
        <v>-3.1708299999999999E-3</v>
      </c>
      <c r="BF43">
        <v>-9.7517999999999997E-3</v>
      </c>
      <c r="BG43">
        <v>7.6697400000000004E-3</v>
      </c>
      <c r="BH43">
        <v>7.9514000000000008E-3</v>
      </c>
      <c r="BI43">
        <v>-1.1122999999999999E-2</v>
      </c>
      <c r="BJ43">
        <v>-4.8215100000000002E-3</v>
      </c>
      <c r="BK43">
        <v>-9.3768500000000008E-3</v>
      </c>
      <c r="BL43">
        <v>1.3816999999999999E-2</v>
      </c>
      <c r="BM43">
        <v>-4.9733199999999998E-3</v>
      </c>
      <c r="BN43">
        <v>2.7535400000000002E-2</v>
      </c>
      <c r="BO43">
        <v>-1.1878100000000001E-2</v>
      </c>
      <c r="BP43">
        <v>1.8121700000000001E-2</v>
      </c>
      <c r="BQ43">
        <v>3.2474700000000001E-3</v>
      </c>
      <c r="BR43">
        <v>-6.0974999999999996E-3</v>
      </c>
      <c r="BS43">
        <v>-1.04916E-2</v>
      </c>
    </row>
    <row r="44" spans="1:71" x14ac:dyDescent="0.45">
      <c r="A44" t="s">
        <v>149</v>
      </c>
      <c r="B44">
        <v>2</v>
      </c>
      <c r="C44">
        <v>2.1036800000000002</v>
      </c>
      <c r="D44">
        <v>-6.0880000000000001</v>
      </c>
      <c r="E44">
        <v>1.0544</v>
      </c>
      <c r="F44">
        <v>56.531700000000001</v>
      </c>
      <c r="G44">
        <v>0</v>
      </c>
      <c r="H44">
        <v>0</v>
      </c>
      <c r="I44">
        <v>-0.39604400000000001</v>
      </c>
      <c r="J44">
        <v>-3.21055</v>
      </c>
      <c r="K44">
        <v>0.168628</v>
      </c>
      <c r="L44">
        <v>8.2482700000000006E-2</v>
      </c>
      <c r="M44">
        <v>-0.185587</v>
      </c>
      <c r="N44">
        <v>0.100399</v>
      </c>
      <c r="O44">
        <v>0.18498500000000001</v>
      </c>
      <c r="P44">
        <v>-6.2031599999999999E-2</v>
      </c>
      <c r="Q44">
        <v>1.7757700000000001E-3</v>
      </c>
      <c r="R44">
        <v>-0.14977599999999999</v>
      </c>
      <c r="S44">
        <v>-5.0720000000000001E-2</v>
      </c>
      <c r="T44">
        <v>-1.00185E-4</v>
      </c>
      <c r="U44">
        <v>1.9208599999999999E-2</v>
      </c>
      <c r="V44">
        <v>-4.2712E-2</v>
      </c>
      <c r="W44">
        <v>-9.39411E-2</v>
      </c>
      <c r="X44">
        <v>-9.93951E-2</v>
      </c>
      <c r="Y44">
        <v>2.2768500000000001E-2</v>
      </c>
      <c r="Z44">
        <v>-7.1506500000000001E-2</v>
      </c>
      <c r="AA44">
        <v>2.9035700000000001E-2</v>
      </c>
      <c r="AB44">
        <v>-1.1974200000000001E-2</v>
      </c>
      <c r="AC44">
        <v>1.7449099999999999E-2</v>
      </c>
      <c r="AD44">
        <v>-1.7053400000000001E-3</v>
      </c>
      <c r="AE44">
        <v>-9.5385299999999999E-3</v>
      </c>
      <c r="AF44">
        <v>-2.0843400000000002E-2</v>
      </c>
      <c r="AG44">
        <v>3.07151E-3</v>
      </c>
      <c r="AH44">
        <v>-2.4908300000000001E-2</v>
      </c>
      <c r="AI44" s="1">
        <v>-1.7860999999999999E-6</v>
      </c>
      <c r="AJ44">
        <v>2.1783200000000001E-3</v>
      </c>
      <c r="AK44">
        <v>1.90864E-2</v>
      </c>
      <c r="AL44">
        <v>-9.5198500000000003E-4</v>
      </c>
      <c r="AM44">
        <v>-2.23182E-2</v>
      </c>
      <c r="AN44">
        <v>8.9334800000000006E-3</v>
      </c>
      <c r="AO44">
        <v>-8.7305799999999999E-3</v>
      </c>
      <c r="AP44">
        <v>4.5462299999999997E-2</v>
      </c>
      <c r="AQ44">
        <v>-9.5072300000000002E-3</v>
      </c>
      <c r="AR44">
        <v>1.66801E-2</v>
      </c>
      <c r="AS44">
        <v>8.1774699999999992E-3</v>
      </c>
      <c r="AT44">
        <v>-3.2517799999999999E-2</v>
      </c>
      <c r="AU44">
        <v>1.7493100000000001E-2</v>
      </c>
      <c r="AV44">
        <v>-2.7248000000000001E-2</v>
      </c>
      <c r="AW44">
        <v>3.4553300000000002E-2</v>
      </c>
      <c r="AX44">
        <v>-3.4424799999999999E-3</v>
      </c>
      <c r="AY44">
        <v>2.5206699999999999E-2</v>
      </c>
      <c r="AZ44">
        <v>-1.24218E-2</v>
      </c>
      <c r="BA44">
        <v>2.5305600000000001E-2</v>
      </c>
      <c r="BB44">
        <v>-6.2466800000000001E-3</v>
      </c>
      <c r="BC44">
        <v>3.5778900000000002E-2</v>
      </c>
      <c r="BD44">
        <v>1.9347099999999999E-2</v>
      </c>
      <c r="BE44">
        <v>3.3705300000000001E-3</v>
      </c>
      <c r="BF44">
        <v>1.2579099999999999E-2</v>
      </c>
      <c r="BG44">
        <v>-1.3015799999999999E-2</v>
      </c>
      <c r="BH44">
        <v>3.0072499999999999E-2</v>
      </c>
      <c r="BI44">
        <v>-2.5777000000000001E-2</v>
      </c>
      <c r="BJ44">
        <v>-1.06558E-2</v>
      </c>
      <c r="BK44">
        <v>2.3708499999999999E-3</v>
      </c>
      <c r="BL44">
        <v>-3.1215300000000002E-4</v>
      </c>
      <c r="BM44">
        <v>-6.63461E-3</v>
      </c>
      <c r="BN44">
        <v>8.6389899999999992E-3</v>
      </c>
      <c r="BO44">
        <v>3.7954600000000001E-3</v>
      </c>
      <c r="BP44">
        <v>-8.9318000000000002E-3</v>
      </c>
      <c r="BQ44">
        <v>2.1254999999999998E-3</v>
      </c>
      <c r="BR44">
        <v>-1.68828E-2</v>
      </c>
      <c r="BS44">
        <v>2.8612700000000001E-2</v>
      </c>
    </row>
    <row r="45" spans="1:71" x14ac:dyDescent="0.45">
      <c r="A45" t="s">
        <v>177</v>
      </c>
      <c r="B45">
        <f t="shared" ref="B45" si="501">AVERAGE(B42:B44)</f>
        <v>2</v>
      </c>
      <c r="C45">
        <f t="shared" ref="C45" si="502">AVERAGE(C42:C44)</f>
        <v>2.1449833333333337</v>
      </c>
      <c r="D45">
        <f t="shared" ref="D45" si="503">AVERAGE(D42:D44)</f>
        <v>-5.9542000000000002</v>
      </c>
      <c r="E45">
        <f t="shared" ref="E45" si="504">AVERAGE(E42:E44)</f>
        <v>1.1584000000000001</v>
      </c>
      <c r="F45">
        <f t="shared" ref="F45" si="505">AVERAGE(F42:F44)</f>
        <v>55.366199999999999</v>
      </c>
      <c r="G45">
        <f t="shared" ref="G45" si="506">AVERAGE(G42:G44)</f>
        <v>0</v>
      </c>
      <c r="H45">
        <f t="shared" ref="H45" si="507">AVERAGE(H42:H44)</f>
        <v>0</v>
      </c>
      <c r="I45">
        <f>AVERAGE(I42:I44)</f>
        <v>-0.44269000000000003</v>
      </c>
      <c r="J45">
        <f t="shared" ref="J45" si="508">AVERAGE(J42:J44)</f>
        <v>-3.1032600000000001</v>
      </c>
      <c r="K45">
        <f t="shared" ref="K45" si="509">AVERAGE(K42:K44)</f>
        <v>0.16297366666666668</v>
      </c>
      <c r="L45">
        <f t="shared" ref="L45" si="510">AVERAGE(L42:L44)</f>
        <v>8.0506300000000017E-2</v>
      </c>
      <c r="M45">
        <f t="shared" ref="M45" si="511">AVERAGE(M42:M44)</f>
        <v>-0.18096700000000002</v>
      </c>
      <c r="N45">
        <f t="shared" ref="N45" si="512">AVERAGE(N42:N44)</f>
        <v>0.14233399999999999</v>
      </c>
      <c r="O45">
        <f t="shared" ref="O45" si="513">AVERAGE(O42:O44)</f>
        <v>0.10684633333333333</v>
      </c>
      <c r="P45">
        <f t="shared" ref="P45" si="514">AVERAGE(P42:P44)</f>
        <v>-8.6458500000000008E-2</v>
      </c>
      <c r="Q45">
        <f t="shared" ref="Q45" si="515">AVERAGE(Q42:Q44)</f>
        <v>3.6909289999999997E-2</v>
      </c>
      <c r="R45">
        <f t="shared" ref="R45" si="516">AVERAGE(R42:R44)</f>
        <v>-0.11435316666666666</v>
      </c>
      <c r="S45">
        <f t="shared" ref="S45" si="517">AVERAGE(S42:S44)</f>
        <v>-8.3124033333333333E-2</v>
      </c>
      <c r="T45">
        <f t="shared" ref="T45" si="518">AVERAGE(T42:T44)</f>
        <v>3.8888871666666665E-2</v>
      </c>
      <c r="U45">
        <f t="shared" ref="U45" si="519">AVERAGE(U42:U44)</f>
        <v>-1.2921000000000002E-2</v>
      </c>
      <c r="V45">
        <f t="shared" ref="V45" si="520">AVERAGE(V42:V44)</f>
        <v>-4.4498466666666675E-3</v>
      </c>
      <c r="W45">
        <f t="shared" ref="W45" si="521">AVERAGE(W42:W44)</f>
        <v>-0.1112057</v>
      </c>
      <c r="X45">
        <f t="shared" ref="X45" si="522">AVERAGE(X42:X44)</f>
        <v>-8.0610033333333331E-2</v>
      </c>
      <c r="Y45">
        <f t="shared" ref="Y45" si="523">AVERAGE(Y42:Y44)</f>
        <v>2.0175366666666666E-2</v>
      </c>
      <c r="Z45">
        <f t="shared" ref="Z45" si="524">AVERAGE(Z42:Z44)</f>
        <v>-6.3346433333333327E-2</v>
      </c>
      <c r="AA45">
        <f t="shared" ref="AA45" si="525">AVERAGE(AA42:AA44)</f>
        <v>1.1942066666666667E-2</v>
      </c>
      <c r="AB45">
        <f t="shared" ref="AB45" si="526">AVERAGE(AB42:AB44)</f>
        <v>-9.7540500000000002E-3</v>
      </c>
      <c r="AC45">
        <f t="shared" ref="AC45" si="527">AVERAGE(AC42:AC44)</f>
        <v>-5.556933333333334E-3</v>
      </c>
      <c r="AD45">
        <f t="shared" ref="AD45" si="528">AVERAGE(AD42:AD44)</f>
        <v>-8.0957800000000021E-3</v>
      </c>
      <c r="AE45">
        <f t="shared" ref="AE45" si="529">AVERAGE(AE42:AE44)</f>
        <v>-1.9606843333333332E-2</v>
      </c>
      <c r="AF45">
        <f t="shared" ref="AF45" si="530">AVERAGE(AF42:AF44)</f>
        <v>-1.3740833333333332E-2</v>
      </c>
      <c r="AG45">
        <f t="shared" ref="AG45" si="531">AVERAGE(AG42:AG44)</f>
        <v>-5.4079299999999992E-3</v>
      </c>
      <c r="AH45">
        <f t="shared" ref="AH45" si="532">AVERAGE(AH42:AH44)</f>
        <v>1.6291633333333329E-2</v>
      </c>
      <c r="AI45">
        <f t="shared" ref="AI45" si="533">AVERAGE(AI42:AI44)</f>
        <v>-2.4199295366666665E-2</v>
      </c>
      <c r="AJ45">
        <f t="shared" ref="AJ45" si="534">AVERAGE(AJ42:AJ44)</f>
        <v>6.9602333333333337E-3</v>
      </c>
      <c r="AK45">
        <f t="shared" ref="AK45" si="535">AVERAGE(AK42:AK44)</f>
        <v>-6.6240666666666651E-3</v>
      </c>
      <c r="AL45">
        <f t="shared" ref="AL45" si="536">AVERAGE(AL42:AL44)</f>
        <v>-6.1244749999999999E-3</v>
      </c>
      <c r="AM45">
        <f t="shared" ref="AM45" si="537">AVERAGE(AM42:AM44)</f>
        <v>-8.872936666666666E-3</v>
      </c>
      <c r="AN45">
        <f t="shared" ref="AN45" si="538">AVERAGE(AN42:AN44)</f>
        <v>8.1727866666666659E-3</v>
      </c>
      <c r="AO45">
        <f t="shared" ref="AO45" si="539">AVERAGE(AO42:AO44)</f>
        <v>-7.7213866666666674E-3</v>
      </c>
      <c r="AP45">
        <f t="shared" ref="AP45" si="540">AVERAGE(AP42:AP44)</f>
        <v>1.248321E-2</v>
      </c>
      <c r="AQ45">
        <f t="shared" ref="AQ45" si="541">AVERAGE(AQ42:AQ44)</f>
        <v>-7.0406266666666675E-3</v>
      </c>
      <c r="AR45">
        <f t="shared" ref="AR45" si="542">AVERAGE(AR42:AR44)</f>
        <v>1.84969E-3</v>
      </c>
      <c r="AS45">
        <f t="shared" ref="AS45" si="543">AVERAGE(AS42:AS44)</f>
        <v>1.9917099999999994E-3</v>
      </c>
      <c r="AT45">
        <f t="shared" ref="AT45" si="544">AVERAGE(AT42:AT44)</f>
        <v>-1.9119716666666665E-2</v>
      </c>
      <c r="AU45">
        <f t="shared" ref="AU45" si="545">AVERAGE(AU42:AU44)</f>
        <v>-3.8104099999999989E-3</v>
      </c>
      <c r="AV45">
        <f t="shared" ref="AV45" si="546">AVERAGE(AV42:AV44)</f>
        <v>-9.599514E-3</v>
      </c>
      <c r="AW45">
        <f t="shared" ref="AW45" si="547">AVERAGE(AW42:AW44)</f>
        <v>-8.0626666666666624E-4</v>
      </c>
      <c r="AX45">
        <f t="shared" ref="AX45" si="548">AVERAGE(AX42:AX44)</f>
        <v>1.1729236666666665E-2</v>
      </c>
      <c r="AY45">
        <f t="shared" ref="AY45" si="549">AVERAGE(AY42:AY44)</f>
        <v>1.4211816666666667E-2</v>
      </c>
      <c r="AZ45">
        <f t="shared" ref="AZ45" si="550">AVERAGE(AZ42:AZ44)</f>
        <v>-5.7418000000000009E-3</v>
      </c>
      <c r="BA45">
        <f t="shared" ref="BA45" si="551">AVERAGE(BA42:BA44)</f>
        <v>2.0269033333333335E-2</v>
      </c>
      <c r="BB45">
        <f t="shared" ref="BB45" si="552">AVERAGE(BB42:BB44)</f>
        <v>-5.2264900000000003E-3</v>
      </c>
      <c r="BC45">
        <f t="shared" ref="BC45" si="553">AVERAGE(BC42:BC44)</f>
        <v>3.3549700000000002E-2</v>
      </c>
      <c r="BD45">
        <f t="shared" ref="BD45" si="554">AVERAGE(BD42:BD44)</f>
        <v>1.156662E-2</v>
      </c>
      <c r="BE45">
        <f t="shared" ref="BE45" si="555">AVERAGE(BE42:BE44)</f>
        <v>-6.2359999999998866E-6</v>
      </c>
      <c r="BF45">
        <f t="shared" ref="BF45" si="556">AVERAGE(BF42:BF44)</f>
        <v>2.6467466666666665E-3</v>
      </c>
      <c r="BG45">
        <f t="shared" ref="BG45" si="557">AVERAGE(BG42:BG44)</f>
        <v>4.2486333333333358E-4</v>
      </c>
      <c r="BH45">
        <f t="shared" ref="BH45" si="558">AVERAGE(BH42:BH44)</f>
        <v>1.1782469999999998E-2</v>
      </c>
      <c r="BI45">
        <f t="shared" ref="BI45" si="559">AVERAGE(BI42:BI44)</f>
        <v>-1.2992223333333336E-2</v>
      </c>
      <c r="BJ45">
        <f t="shared" ref="BJ45" si="560">AVERAGE(BJ42:BJ44)</f>
        <v>-1.0362403333333334E-2</v>
      </c>
      <c r="BK45">
        <f t="shared" ref="BK45" si="561">AVERAGE(BK42:BK44)</f>
        <v>8.2159333333333296E-4</v>
      </c>
      <c r="BL45">
        <f t="shared" ref="BL45" si="562">AVERAGE(BL42:BL44)</f>
        <v>6.8702323333333336E-3</v>
      </c>
      <c r="BM45">
        <f t="shared" ref="BM45" si="563">AVERAGE(BM42:BM44)</f>
        <v>-3.1479100000000003E-3</v>
      </c>
      <c r="BN45">
        <f t="shared" ref="BN45" si="564">AVERAGE(BN42:BN44)</f>
        <v>1.5603263333333334E-2</v>
      </c>
      <c r="BO45">
        <f t="shared" ref="BO45" si="565">AVERAGE(BO42:BO44)</f>
        <v>-1.6601399999999998E-3</v>
      </c>
      <c r="BP45">
        <f t="shared" ref="BP45" si="566">AVERAGE(BP42:BP44)</f>
        <v>2.2092466666666665E-3</v>
      </c>
      <c r="BQ45">
        <f t="shared" ref="BQ45" si="567">AVERAGE(BQ42:BQ44)</f>
        <v>7.2623233333333334E-3</v>
      </c>
      <c r="BR45">
        <f t="shared" ref="BR45" si="568">AVERAGE(BR42:BR44)</f>
        <v>-1.1568599999999998E-2</v>
      </c>
      <c r="BS45">
        <f t="shared" ref="BS45" si="569">AVERAGE(BS42:BS44)</f>
        <v>1.4467333333333332E-2</v>
      </c>
    </row>
    <row r="46" spans="1:71" x14ac:dyDescent="0.45">
      <c r="B46">
        <f t="shared" ref="B46:H46" si="570">STDEV(B42:B44)</f>
        <v>0</v>
      </c>
      <c r="C46">
        <f t="shared" si="570"/>
        <v>4.6572573831959639E-2</v>
      </c>
      <c r="D46">
        <f t="shared" si="570"/>
        <v>0.16898470344974995</v>
      </c>
      <c r="E46">
        <f t="shared" si="570"/>
        <v>0.19132548183658069</v>
      </c>
      <c r="F46">
        <f t="shared" si="570"/>
        <v>2.3772680139184961</v>
      </c>
      <c r="G46">
        <f t="shared" si="570"/>
        <v>0</v>
      </c>
      <c r="H46">
        <f t="shared" si="570"/>
        <v>0</v>
      </c>
      <c r="I46">
        <f>STDEV(I42:I44)</f>
        <v>8.7108367060805228E-2</v>
      </c>
      <c r="J46">
        <f t="shared" ref="J46:BS46" si="571">STDEV(J42:J44)</f>
        <v>9.5550925165589065E-2</v>
      </c>
      <c r="K46">
        <f t="shared" si="571"/>
        <v>1.2897259644332713E-2</v>
      </c>
      <c r="L46">
        <f t="shared" si="571"/>
        <v>6.4122596547551017E-3</v>
      </c>
      <c r="M46">
        <f t="shared" si="571"/>
        <v>6.2124973368203489E-2</v>
      </c>
      <c r="N46">
        <f t="shared" si="571"/>
        <v>3.6906897336405779E-2</v>
      </c>
      <c r="O46">
        <f t="shared" si="571"/>
        <v>7.3569745617973512E-2</v>
      </c>
      <c r="P46">
        <f t="shared" si="571"/>
        <v>2.3396284279987665E-2</v>
      </c>
      <c r="Q46">
        <f t="shared" si="571"/>
        <v>3.7650487842195358E-2</v>
      </c>
      <c r="R46">
        <f t="shared" si="571"/>
        <v>3.1887762567846249E-2</v>
      </c>
      <c r="S46">
        <f t="shared" si="571"/>
        <v>3.4604848091031037E-2</v>
      </c>
      <c r="T46">
        <f t="shared" si="571"/>
        <v>3.6097536669797953E-2</v>
      </c>
      <c r="U46">
        <f t="shared" si="571"/>
        <v>3.3513982234434629E-2</v>
      </c>
      <c r="V46">
        <f t="shared" si="571"/>
        <v>3.8544639080921914E-2</v>
      </c>
      <c r="W46">
        <f t="shared" si="571"/>
        <v>2.004359276352418E-2</v>
      </c>
      <c r="X46">
        <f t="shared" si="571"/>
        <v>2.9255397318329747E-2</v>
      </c>
      <c r="Y46">
        <f t="shared" si="571"/>
        <v>2.3132594695220274E-3</v>
      </c>
      <c r="Z46">
        <f t="shared" si="571"/>
        <v>1.3710372622337198E-2</v>
      </c>
      <c r="AA46">
        <f t="shared" si="571"/>
        <v>2.3499118077139263E-2</v>
      </c>
      <c r="AB46">
        <f t="shared" si="571"/>
        <v>2.5981327232264327E-3</v>
      </c>
      <c r="AC46">
        <f t="shared" si="571"/>
        <v>2.0189052546450349E-2</v>
      </c>
      <c r="AD46">
        <f t="shared" si="571"/>
        <v>2.3007628799057066E-2</v>
      </c>
      <c r="AE46">
        <f t="shared" si="571"/>
        <v>1.6793866095799182E-2</v>
      </c>
      <c r="AF46">
        <f t="shared" si="571"/>
        <v>3.0766882893841118E-2</v>
      </c>
      <c r="AG46">
        <f t="shared" si="571"/>
        <v>3.0383810069471207E-2</v>
      </c>
      <c r="AH46">
        <f t="shared" si="571"/>
        <v>4.0308338354406691E-2</v>
      </c>
      <c r="AI46">
        <f t="shared" si="571"/>
        <v>2.526863880693447E-2</v>
      </c>
      <c r="AJ46">
        <f t="shared" si="571"/>
        <v>7.1829868248336169E-3</v>
      </c>
      <c r="AK46">
        <f t="shared" si="571"/>
        <v>2.3107997357047914E-2</v>
      </c>
      <c r="AL46">
        <f t="shared" si="571"/>
        <v>7.0780970944509516E-3</v>
      </c>
      <c r="AM46">
        <f t="shared" si="571"/>
        <v>1.3118982418771409E-2</v>
      </c>
      <c r="AN46">
        <f t="shared" si="571"/>
        <v>9.9557798309390776E-3</v>
      </c>
      <c r="AO46">
        <f t="shared" si="571"/>
        <v>1.0407213788682025E-3</v>
      </c>
      <c r="AP46">
        <f t="shared" si="571"/>
        <v>3.092157925286643E-2</v>
      </c>
      <c r="AQ46">
        <f t="shared" si="571"/>
        <v>2.3641868445690444E-3</v>
      </c>
      <c r="AR46">
        <f t="shared" si="571"/>
        <v>1.3179373641766896E-2</v>
      </c>
      <c r="AS46">
        <f t="shared" si="571"/>
        <v>7.1677440423120577E-3</v>
      </c>
      <c r="AT46">
        <f t="shared" si="571"/>
        <v>1.2076509777490904E-2</v>
      </c>
      <c r="AU46">
        <f t="shared" si="571"/>
        <v>1.8982796556074134E-2</v>
      </c>
      <c r="AV46">
        <f t="shared" si="571"/>
        <v>1.5290077193480352E-2</v>
      </c>
      <c r="AW46">
        <f t="shared" si="571"/>
        <v>3.1639223319533831E-2</v>
      </c>
      <c r="AX46">
        <f t="shared" si="571"/>
        <v>2.4326269545025463E-2</v>
      </c>
      <c r="AY46">
        <f t="shared" si="571"/>
        <v>1.2091186080812477E-2</v>
      </c>
      <c r="AZ46">
        <f t="shared" si="571"/>
        <v>5.786136287446053E-3</v>
      </c>
      <c r="BA46">
        <f t="shared" si="571"/>
        <v>8.1545486596949907E-3</v>
      </c>
      <c r="BB46">
        <f t="shared" si="571"/>
        <v>7.4041073519432446E-3</v>
      </c>
      <c r="BC46">
        <f t="shared" si="571"/>
        <v>1.7326189839950382E-2</v>
      </c>
      <c r="BD46">
        <f t="shared" si="571"/>
        <v>6.7700082866197454E-3</v>
      </c>
      <c r="BE46">
        <f t="shared" si="571"/>
        <v>3.2758373556371809E-3</v>
      </c>
      <c r="BF46">
        <f t="shared" si="571"/>
        <v>1.1367887045116754E-2</v>
      </c>
      <c r="BG46">
        <f t="shared" si="571"/>
        <v>1.165176898960125E-2</v>
      </c>
      <c r="BH46">
        <f t="shared" si="571"/>
        <v>1.6707241229888911E-2</v>
      </c>
      <c r="BI46">
        <f t="shared" si="571"/>
        <v>1.1960221880451604E-2</v>
      </c>
      <c r="BJ46">
        <f t="shared" si="571"/>
        <v>5.4001760064865765E-3</v>
      </c>
      <c r="BK46">
        <f t="shared" si="571"/>
        <v>9.5188463754088039E-3</v>
      </c>
      <c r="BL46">
        <f t="shared" si="571"/>
        <v>7.0675227546847215E-3</v>
      </c>
      <c r="BM46">
        <f t="shared" si="571"/>
        <v>4.6748107560734475E-3</v>
      </c>
      <c r="BN46">
        <f t="shared" si="571"/>
        <v>1.0381634134182983E-2</v>
      </c>
      <c r="BO46">
        <f t="shared" si="571"/>
        <v>8.8557989670949525E-3</v>
      </c>
      <c r="BP46">
        <f t="shared" si="571"/>
        <v>1.4143822211359042E-2</v>
      </c>
      <c r="BQ46">
        <f t="shared" si="571"/>
        <v>7.9454133642393558E-3</v>
      </c>
      <c r="BR46">
        <f t="shared" si="571"/>
        <v>5.3943616146862137E-3</v>
      </c>
      <c r="BS46">
        <f t="shared" si="571"/>
        <v>2.1679171747632182E-2</v>
      </c>
    </row>
    <row r="47" spans="1:71" x14ac:dyDescent="0.45">
      <c r="A47" t="s">
        <v>152</v>
      </c>
      <c r="B47">
        <v>2</v>
      </c>
      <c r="C47">
        <v>2.31751</v>
      </c>
      <c r="D47">
        <v>-6.1276000000000002</v>
      </c>
      <c r="E47">
        <v>0.84189999999999998</v>
      </c>
      <c r="F47">
        <v>130.672</v>
      </c>
      <c r="G47">
        <v>0</v>
      </c>
      <c r="H47">
        <v>0</v>
      </c>
      <c r="I47">
        <v>0.33979999999999999</v>
      </c>
      <c r="J47">
        <v>-3.2947299999999999</v>
      </c>
      <c r="K47">
        <v>5.1734500000000003E-2</v>
      </c>
      <c r="L47">
        <v>-2.4506300000000002E-2</v>
      </c>
      <c r="M47">
        <v>-8.5373500000000005E-2</v>
      </c>
      <c r="N47">
        <v>-0.26979999999999998</v>
      </c>
      <c r="O47">
        <v>-0.153724</v>
      </c>
      <c r="P47">
        <v>3.7578599999999997E-2</v>
      </c>
      <c r="Q47">
        <v>-2.07501E-2</v>
      </c>
      <c r="R47">
        <v>-0.104342</v>
      </c>
      <c r="S47">
        <v>7.9650600000000002E-2</v>
      </c>
      <c r="T47">
        <v>7.5408699999999999E-3</v>
      </c>
      <c r="U47">
        <v>-5.6708099999999997E-2</v>
      </c>
      <c r="V47">
        <v>5.2447599999999997E-2</v>
      </c>
      <c r="W47">
        <v>-1.59299E-2</v>
      </c>
      <c r="X47">
        <v>5.6033300000000001E-2</v>
      </c>
      <c r="Y47">
        <v>-6.23318E-2</v>
      </c>
      <c r="Z47">
        <v>4.3521299999999999E-2</v>
      </c>
      <c r="AA47">
        <v>-1.33565E-2</v>
      </c>
      <c r="AB47">
        <v>-4.3509699999999998E-2</v>
      </c>
      <c r="AC47">
        <v>1.67905E-2</v>
      </c>
      <c r="AD47">
        <v>-3.3453799999999999E-2</v>
      </c>
      <c r="AE47">
        <v>1.69558E-2</v>
      </c>
      <c r="AF47">
        <v>-2.6305599999999998E-2</v>
      </c>
      <c r="AG47">
        <v>-1.2997900000000001E-3</v>
      </c>
      <c r="AH47">
        <v>1.4155600000000001E-2</v>
      </c>
      <c r="AI47">
        <v>-6.83075E-3</v>
      </c>
      <c r="AJ47">
        <v>-9.7197900000000007E-3</v>
      </c>
      <c r="AK47">
        <v>-4.2465099999999999E-2</v>
      </c>
      <c r="AL47">
        <v>3.7699499999999998E-4</v>
      </c>
      <c r="AM47">
        <v>4.3256200000000002E-2</v>
      </c>
      <c r="AN47">
        <v>-1.6634699999999999E-2</v>
      </c>
      <c r="AO47">
        <v>9.0261300000000003E-3</v>
      </c>
      <c r="AP47">
        <v>-2.2921399999999998E-3</v>
      </c>
      <c r="AQ47">
        <v>1.10668E-2</v>
      </c>
      <c r="AR47">
        <v>-9.0413200000000003E-3</v>
      </c>
      <c r="AS47">
        <v>-7.1944399999999999E-3</v>
      </c>
      <c r="AT47">
        <v>-1.4781600000000001E-2</v>
      </c>
      <c r="AU47">
        <v>-2.0332300000000001E-2</v>
      </c>
      <c r="AV47">
        <v>2.1199200000000001E-2</v>
      </c>
      <c r="AW47">
        <v>5.0405099999999998E-3</v>
      </c>
      <c r="AX47">
        <v>2.1843399999999999E-2</v>
      </c>
      <c r="AY47">
        <v>3.5868100000000002E-3</v>
      </c>
      <c r="AZ47">
        <v>-1.15075E-2</v>
      </c>
      <c r="BA47">
        <v>1.6189800000000001E-2</v>
      </c>
      <c r="BB47">
        <v>-2.7164200000000002E-3</v>
      </c>
      <c r="BC47">
        <v>1.4737E-2</v>
      </c>
      <c r="BD47">
        <v>-3.4000699999999998E-3</v>
      </c>
      <c r="BE47">
        <v>-4.3800799999999997E-3</v>
      </c>
      <c r="BF47">
        <v>-1.0867800000000001E-3</v>
      </c>
      <c r="BG47">
        <v>-9.1697199999999993E-3</v>
      </c>
      <c r="BH47">
        <v>4.7737700000000001E-3</v>
      </c>
      <c r="BI47">
        <v>-3.5180600000000003E-4</v>
      </c>
      <c r="BJ47">
        <v>-1.08288E-3</v>
      </c>
      <c r="BK47">
        <v>-6.7878399999999998E-4</v>
      </c>
      <c r="BL47">
        <v>4.8500000000000001E-3</v>
      </c>
      <c r="BM47">
        <v>-2.3156499999999998E-3</v>
      </c>
      <c r="BN47">
        <v>3.64686E-3</v>
      </c>
      <c r="BO47">
        <v>3.2529199999999999E-3</v>
      </c>
      <c r="BP47">
        <v>-5.1049800000000003E-3</v>
      </c>
      <c r="BQ47">
        <v>-2.1270300000000001E-4</v>
      </c>
      <c r="BR47">
        <v>-1.6237700000000001E-2</v>
      </c>
      <c r="BS47">
        <v>8.6387400000000007E-3</v>
      </c>
    </row>
    <row r="48" spans="1:71" x14ac:dyDescent="0.45">
      <c r="A48" t="s">
        <v>155</v>
      </c>
      <c r="B48">
        <v>2</v>
      </c>
      <c r="C48">
        <v>2.2792300000000001</v>
      </c>
      <c r="D48">
        <v>-5.7816000000000001</v>
      </c>
      <c r="E48">
        <v>0.57169999999999999</v>
      </c>
      <c r="F48">
        <v>140.839</v>
      </c>
      <c r="G48">
        <v>0</v>
      </c>
      <c r="H48">
        <v>0</v>
      </c>
      <c r="I48">
        <v>0.22856499999999999</v>
      </c>
      <c r="J48">
        <v>-3.17299</v>
      </c>
      <c r="K48">
        <v>-4.72425E-2</v>
      </c>
      <c r="L48">
        <v>-2.50429E-2</v>
      </c>
      <c r="M48">
        <v>-5.8577499999999998E-2</v>
      </c>
      <c r="N48">
        <v>-0.29463699999999998</v>
      </c>
      <c r="O48">
        <v>-0.14746400000000001</v>
      </c>
      <c r="P48">
        <v>6.7129599999999998E-2</v>
      </c>
      <c r="Q48">
        <v>-1.3556600000000001E-3</v>
      </c>
      <c r="R48">
        <v>-9.1715699999999997E-2</v>
      </c>
      <c r="S48">
        <v>8.8872900000000005E-2</v>
      </c>
      <c r="T48">
        <v>2.6512399999999998E-2</v>
      </c>
      <c r="U48">
        <v>-6.2916200000000005E-2</v>
      </c>
      <c r="V48">
        <v>4.2318599999999998E-2</v>
      </c>
      <c r="W48">
        <v>-3.3129699999999998E-2</v>
      </c>
      <c r="X48">
        <v>4.1283E-2</v>
      </c>
      <c r="Y48">
        <v>-3.8658999999999999E-2</v>
      </c>
      <c r="Z48">
        <v>4.5428200000000002E-2</v>
      </c>
      <c r="AA48">
        <v>1.1937700000000001E-2</v>
      </c>
      <c r="AB48">
        <v>-3.3645399999999999E-2</v>
      </c>
      <c r="AC48">
        <v>1.7149999999999999E-2</v>
      </c>
      <c r="AD48">
        <v>-1.3194600000000001E-2</v>
      </c>
      <c r="AE48">
        <v>-2.81858E-2</v>
      </c>
      <c r="AF48">
        <v>-6.75626E-3</v>
      </c>
      <c r="AG48">
        <v>-1.63857E-2</v>
      </c>
      <c r="AH48">
        <v>2.9472600000000002E-2</v>
      </c>
      <c r="AI48">
        <v>3.3457800000000003E-2</v>
      </c>
      <c r="AJ48">
        <v>-5.3830800000000002E-3</v>
      </c>
      <c r="AK48">
        <v>-2.9988399999999998E-2</v>
      </c>
      <c r="AL48">
        <v>1.9112400000000001E-4</v>
      </c>
      <c r="AM48">
        <v>2.2519500000000001E-2</v>
      </c>
      <c r="AN48">
        <v>-3.1189999999999999E-2</v>
      </c>
      <c r="AO48">
        <v>-5.1974899999999999E-3</v>
      </c>
      <c r="AP48">
        <v>-3.2191900000000002E-2</v>
      </c>
      <c r="AQ48">
        <v>-8.2180700000000003E-4</v>
      </c>
      <c r="AR48">
        <v>-2.3349099999999999E-3</v>
      </c>
      <c r="AS48">
        <v>-8.43E-3</v>
      </c>
      <c r="AT48">
        <v>-2.9883099999999999E-2</v>
      </c>
      <c r="AU48">
        <v>-1.1102900000000001E-2</v>
      </c>
      <c r="AV48">
        <v>-1.8264699999999998E-2</v>
      </c>
      <c r="AW48">
        <v>-6.9112599999999998E-3</v>
      </c>
      <c r="AX48">
        <v>2.5220099999999999E-2</v>
      </c>
      <c r="AY48">
        <v>8.7122899999999995E-4</v>
      </c>
      <c r="AZ48">
        <v>-1.23502E-2</v>
      </c>
      <c r="BA48">
        <v>2.2361399999999999E-4</v>
      </c>
      <c r="BB48">
        <v>-1.4222099999999999E-3</v>
      </c>
      <c r="BC48">
        <v>1.31684E-2</v>
      </c>
      <c r="BD48">
        <v>2.6755400000000001E-3</v>
      </c>
      <c r="BE48">
        <v>-3.29598E-3</v>
      </c>
      <c r="BF48">
        <v>3.8683599999999999E-3</v>
      </c>
      <c r="BG48">
        <v>3.5029200000000001E-3</v>
      </c>
      <c r="BH48">
        <v>-3.7924899999999999E-3</v>
      </c>
      <c r="BI48">
        <v>1.0994200000000001E-2</v>
      </c>
      <c r="BJ48">
        <v>8.4637099999999995E-4</v>
      </c>
      <c r="BK48">
        <v>6.2454399999999997E-3</v>
      </c>
      <c r="BL48" s="1">
        <v>6.85225E-5</v>
      </c>
      <c r="BM48">
        <v>-1.1376100000000001E-3</v>
      </c>
      <c r="BN48">
        <v>1.88346E-3</v>
      </c>
      <c r="BO48">
        <v>1.51564E-2</v>
      </c>
      <c r="BP48">
        <v>1.22281E-3</v>
      </c>
      <c r="BQ48">
        <v>1.0324699999999999E-2</v>
      </c>
      <c r="BR48">
        <v>-1.07787E-2</v>
      </c>
      <c r="BS48">
        <v>-1.7280100000000001E-3</v>
      </c>
    </row>
    <row r="49" spans="1:71" x14ac:dyDescent="0.45">
      <c r="A49" t="s">
        <v>158</v>
      </c>
      <c r="B49">
        <v>2</v>
      </c>
      <c r="C49">
        <v>2.1633</v>
      </c>
      <c r="D49">
        <v>-5.9405999999999999</v>
      </c>
      <c r="E49">
        <v>0.70069999999999999</v>
      </c>
      <c r="F49">
        <v>146.226</v>
      </c>
      <c r="G49">
        <v>0</v>
      </c>
      <c r="H49">
        <v>0</v>
      </c>
      <c r="I49">
        <v>0.264376</v>
      </c>
      <c r="J49">
        <v>-3.2275100000000001</v>
      </c>
      <c r="K49">
        <v>-0.109254</v>
      </c>
      <c r="L49">
        <v>-1.0130399999999999E-2</v>
      </c>
      <c r="M49">
        <v>-0.12517200000000001</v>
      </c>
      <c r="N49">
        <v>-0.24174799999999999</v>
      </c>
      <c r="O49">
        <v>-8.8167700000000002E-2</v>
      </c>
      <c r="P49">
        <v>5.5789699999999998E-2</v>
      </c>
      <c r="Q49">
        <v>2.5438800000000001E-3</v>
      </c>
      <c r="R49">
        <v>-0.13487499999999999</v>
      </c>
      <c r="S49">
        <v>7.1639599999999998E-2</v>
      </c>
      <c r="T49">
        <v>7.6061999999999996E-3</v>
      </c>
      <c r="U49">
        <v>-6.1877300000000003E-2</v>
      </c>
      <c r="V49">
        <v>2.14326E-2</v>
      </c>
      <c r="W49">
        <v>-4.5612100000000003E-2</v>
      </c>
      <c r="X49">
        <v>1.2899300000000001E-2</v>
      </c>
      <c r="Y49">
        <v>-4.91172E-2</v>
      </c>
      <c r="Z49">
        <v>6.3742800000000002E-2</v>
      </c>
      <c r="AA49">
        <v>1.13831E-2</v>
      </c>
      <c r="AB49">
        <v>8.1119899999999995E-3</v>
      </c>
      <c r="AC49">
        <v>-9.6726299999999998E-3</v>
      </c>
      <c r="AD49">
        <v>-7.10649E-3</v>
      </c>
      <c r="AE49">
        <v>-5.0703700000000003E-3</v>
      </c>
      <c r="AF49">
        <v>-8.8887299999999992E-3</v>
      </c>
      <c r="AG49">
        <v>-1.58891E-2</v>
      </c>
      <c r="AH49">
        <v>1.4900500000000001E-2</v>
      </c>
      <c r="AI49">
        <v>2.3278499999999998E-3</v>
      </c>
      <c r="AJ49">
        <v>2.1841800000000001E-2</v>
      </c>
      <c r="AK49">
        <v>-4.3422099999999998E-2</v>
      </c>
      <c r="AL49">
        <v>-6.4538900000000003E-3</v>
      </c>
      <c r="AM49">
        <v>1.7866799999999999E-2</v>
      </c>
      <c r="AN49">
        <v>-4.3767500000000001E-2</v>
      </c>
      <c r="AO49">
        <v>-9.3848300000000003E-3</v>
      </c>
      <c r="AP49">
        <v>-2.3259999999999999E-2</v>
      </c>
      <c r="AQ49">
        <v>7.5884200000000002E-4</v>
      </c>
      <c r="AR49">
        <v>-8.7333800000000007E-3</v>
      </c>
      <c r="AS49">
        <v>1.34038E-3</v>
      </c>
      <c r="AT49">
        <v>-3.0400199999999999E-2</v>
      </c>
      <c r="AU49">
        <v>-1.4080199999999999E-2</v>
      </c>
      <c r="AV49">
        <v>-1.6366599999999999E-2</v>
      </c>
      <c r="AW49">
        <v>1.8523899999999999E-2</v>
      </c>
      <c r="AX49">
        <v>3.2222899999999999E-2</v>
      </c>
      <c r="AY49">
        <v>-1.68676E-2</v>
      </c>
      <c r="AZ49">
        <v>4.1627000000000001E-3</v>
      </c>
      <c r="BA49">
        <v>-5.0766199999999996E-3</v>
      </c>
      <c r="BB49">
        <v>3.8582200000000002E-4</v>
      </c>
      <c r="BC49">
        <v>1.3274599999999999E-2</v>
      </c>
      <c r="BD49">
        <v>4.7377399999999998E-3</v>
      </c>
      <c r="BE49">
        <v>1.8841000000000001E-3</v>
      </c>
      <c r="BF49">
        <v>6.8472799999999999E-3</v>
      </c>
      <c r="BG49">
        <v>-2.2978500000000002E-3</v>
      </c>
      <c r="BH49">
        <v>-8.6384900000000004E-3</v>
      </c>
      <c r="BI49">
        <v>5.0563099999999996E-3</v>
      </c>
      <c r="BJ49">
        <v>3.9045299999999998E-3</v>
      </c>
      <c r="BK49">
        <v>-2.31979E-3</v>
      </c>
      <c r="BL49">
        <v>-6.6124800000000002E-4</v>
      </c>
      <c r="BM49">
        <v>-5.0277400000000002E-3</v>
      </c>
      <c r="BN49">
        <v>-4.5095900000000002E-4</v>
      </c>
      <c r="BO49">
        <v>1.3938000000000001E-2</v>
      </c>
      <c r="BP49">
        <v>-1.2967299999999999E-4</v>
      </c>
      <c r="BQ49">
        <v>4.0870200000000002E-3</v>
      </c>
      <c r="BR49">
        <v>-1.6612600000000002E-2</v>
      </c>
      <c r="BS49">
        <v>-2.2342400000000002E-3</v>
      </c>
    </row>
    <row r="50" spans="1:71" x14ac:dyDescent="0.45">
      <c r="A50" t="s">
        <v>178</v>
      </c>
      <c r="B50">
        <f t="shared" ref="B50" si="572">AVERAGE(B47:B49)</f>
        <v>2</v>
      </c>
      <c r="C50">
        <f t="shared" ref="C50" si="573">AVERAGE(C47:C49)</f>
        <v>2.2533466666666668</v>
      </c>
      <c r="D50">
        <f t="shared" ref="D50" si="574">AVERAGE(D47:D49)</f>
        <v>-5.949933333333334</v>
      </c>
      <c r="E50">
        <f t="shared" ref="E50" si="575">AVERAGE(E47:E49)</f>
        <v>0.70476666666666665</v>
      </c>
      <c r="F50">
        <f t="shared" ref="F50" si="576">AVERAGE(F47:F49)</f>
        <v>139.24566666666666</v>
      </c>
      <c r="G50">
        <f t="shared" ref="G50" si="577">AVERAGE(G47:G49)</f>
        <v>0</v>
      </c>
      <c r="H50">
        <f t="shared" ref="H50" si="578">AVERAGE(H47:H49)</f>
        <v>0</v>
      </c>
      <c r="I50">
        <f>AVERAGE(I47:I49)</f>
        <v>0.27758033333333332</v>
      </c>
      <c r="J50">
        <f t="shared" ref="J50" si="579">AVERAGE(J47:J49)</f>
        <v>-3.2317433333333336</v>
      </c>
      <c r="K50">
        <f t="shared" ref="K50" si="580">AVERAGE(K47:K49)</f>
        <v>-3.4920666666666662E-2</v>
      </c>
      <c r="L50">
        <f t="shared" ref="L50" si="581">AVERAGE(L47:L49)</f>
        <v>-1.98932E-2</v>
      </c>
      <c r="M50">
        <f t="shared" ref="M50" si="582">AVERAGE(M47:M49)</f>
        <v>-8.9707666666666672E-2</v>
      </c>
      <c r="N50">
        <f t="shared" ref="N50" si="583">AVERAGE(N47:N49)</f>
        <v>-0.26872833333333329</v>
      </c>
      <c r="O50">
        <f t="shared" ref="O50" si="584">AVERAGE(O47:O49)</f>
        <v>-0.12978523333333333</v>
      </c>
      <c r="P50">
        <f t="shared" ref="P50" si="585">AVERAGE(P47:P49)</f>
        <v>5.34993E-2</v>
      </c>
      <c r="Q50">
        <f t="shared" ref="Q50" si="586">AVERAGE(Q47:Q49)</f>
        <v>-6.5206266666666679E-3</v>
      </c>
      <c r="R50">
        <f t="shared" ref="R50" si="587">AVERAGE(R47:R49)</f>
        <v>-0.11031089999999999</v>
      </c>
      <c r="S50">
        <f t="shared" ref="S50" si="588">AVERAGE(S47:S49)</f>
        <v>8.0054366666666668E-2</v>
      </c>
      <c r="T50">
        <f t="shared" ref="T50" si="589">AVERAGE(T47:T49)</f>
        <v>1.388649E-2</v>
      </c>
      <c r="U50">
        <f t="shared" ref="U50" si="590">AVERAGE(U47:U49)</f>
        <v>-6.0500533333333335E-2</v>
      </c>
      <c r="V50">
        <f t="shared" ref="V50" si="591">AVERAGE(V47:V49)</f>
        <v>3.873293333333333E-2</v>
      </c>
      <c r="W50">
        <f t="shared" ref="W50" si="592">AVERAGE(W47:W49)</f>
        <v>-3.155723333333333E-2</v>
      </c>
      <c r="X50">
        <f t="shared" ref="X50" si="593">AVERAGE(X47:X49)</f>
        <v>3.673853333333333E-2</v>
      </c>
      <c r="Y50">
        <f t="shared" ref="Y50" si="594">AVERAGE(Y47:Y49)</f>
        <v>-5.0035999999999997E-2</v>
      </c>
      <c r="Z50">
        <f t="shared" ref="Z50" si="595">AVERAGE(Z47:Z49)</f>
        <v>5.0897433333333332E-2</v>
      </c>
      <c r="AA50">
        <f t="shared" ref="AA50" si="596">AVERAGE(AA47:AA49)</f>
        <v>3.3214333333333335E-3</v>
      </c>
      <c r="AB50">
        <f t="shared" ref="AB50" si="597">AVERAGE(AB47:AB49)</f>
        <v>-2.3014370000000003E-2</v>
      </c>
      <c r="AC50">
        <f t="shared" ref="AC50" si="598">AVERAGE(AC47:AC49)</f>
        <v>8.089289999999999E-3</v>
      </c>
      <c r="AD50">
        <f t="shared" ref="AD50" si="599">AVERAGE(AD47:AD49)</f>
        <v>-1.7918296666666667E-2</v>
      </c>
      <c r="AE50">
        <f t="shared" ref="AE50" si="600">AVERAGE(AE47:AE49)</f>
        <v>-5.4334566666666669E-3</v>
      </c>
      <c r="AF50">
        <f t="shared" ref="AF50" si="601">AVERAGE(AF47:AF49)</f>
        <v>-1.3983529999999999E-2</v>
      </c>
      <c r="AG50">
        <f t="shared" ref="AG50" si="602">AVERAGE(AG47:AG49)</f>
        <v>-1.119153E-2</v>
      </c>
      <c r="AH50">
        <f t="shared" ref="AH50" si="603">AVERAGE(AH47:AH49)</f>
        <v>1.9509566666666669E-2</v>
      </c>
      <c r="AI50">
        <f t="shared" ref="AI50" si="604">AVERAGE(AI47:AI49)</f>
        <v>9.6516333333333346E-3</v>
      </c>
      <c r="AJ50">
        <f t="shared" ref="AJ50" si="605">AVERAGE(AJ47:AJ49)</f>
        <v>2.2463100000000001E-3</v>
      </c>
      <c r="AK50">
        <f t="shared" ref="AK50" si="606">AVERAGE(AK47:AK49)</f>
        <v>-3.8625199999999998E-2</v>
      </c>
      <c r="AL50">
        <f t="shared" ref="AL50" si="607">AVERAGE(AL47:AL49)</f>
        <v>-1.9619236666666667E-3</v>
      </c>
      <c r="AM50">
        <f t="shared" ref="AM50" si="608">AVERAGE(AM47:AM49)</f>
        <v>2.7880833333333337E-2</v>
      </c>
      <c r="AN50">
        <f t="shared" ref="AN50" si="609">AVERAGE(AN47:AN49)</f>
        <v>-3.0530733333333334E-2</v>
      </c>
      <c r="AO50">
        <f t="shared" ref="AO50" si="610">AVERAGE(AO47:AO49)</f>
        <v>-1.8520633333333333E-3</v>
      </c>
      <c r="AP50">
        <f t="shared" ref="AP50" si="611">AVERAGE(AP47:AP49)</f>
        <v>-1.9248013333333331E-2</v>
      </c>
      <c r="AQ50">
        <f t="shared" ref="AQ50" si="612">AVERAGE(AQ47:AQ49)</f>
        <v>3.6679450000000001E-3</v>
      </c>
      <c r="AR50">
        <f t="shared" ref="AR50" si="613">AVERAGE(AR47:AR49)</f>
        <v>-6.7032033333333336E-3</v>
      </c>
      <c r="AS50">
        <f t="shared" ref="AS50" si="614">AVERAGE(AS47:AS49)</f>
        <v>-4.7613533333333334E-3</v>
      </c>
      <c r="AT50">
        <f t="shared" ref="AT50" si="615">AVERAGE(AT47:AT49)</f>
        <v>-2.5021633333333335E-2</v>
      </c>
      <c r="AU50">
        <f t="shared" ref="AU50" si="616">AVERAGE(AU47:AU49)</f>
        <v>-1.5171800000000001E-2</v>
      </c>
      <c r="AV50">
        <f t="shared" ref="AV50" si="617">AVERAGE(AV47:AV49)</f>
        <v>-4.4773666666666654E-3</v>
      </c>
      <c r="AW50">
        <f t="shared" ref="AW50" si="618">AVERAGE(AW47:AW49)</f>
        <v>5.5510499999999992E-3</v>
      </c>
      <c r="AX50">
        <f t="shared" ref="AX50" si="619">AVERAGE(AX47:AX49)</f>
        <v>2.6428799999999999E-2</v>
      </c>
      <c r="AY50">
        <f t="shared" ref="AY50" si="620">AVERAGE(AY47:AY49)</f>
        <v>-4.1365203333333335E-3</v>
      </c>
      <c r="AZ50">
        <f t="shared" ref="AZ50" si="621">AVERAGE(AZ47:AZ49)</f>
        <v>-6.5650000000000014E-3</v>
      </c>
      <c r="BA50">
        <f t="shared" ref="BA50" si="622">AVERAGE(BA47:BA49)</f>
        <v>3.7789313333333337E-3</v>
      </c>
      <c r="BB50">
        <f t="shared" ref="BB50" si="623">AVERAGE(BB47:BB49)</f>
        <v>-1.250936E-3</v>
      </c>
      <c r="BC50">
        <f t="shared" ref="BC50" si="624">AVERAGE(BC47:BC49)</f>
        <v>1.3726666666666667E-2</v>
      </c>
      <c r="BD50">
        <f t="shared" ref="BD50" si="625">AVERAGE(BD47:BD49)</f>
        <v>1.3377366666666665E-3</v>
      </c>
      <c r="BE50">
        <f t="shared" ref="BE50" si="626">AVERAGE(BE47:BE49)</f>
        <v>-1.9306533333333334E-3</v>
      </c>
      <c r="BF50">
        <f t="shared" ref="BF50" si="627">AVERAGE(BF47:BF49)</f>
        <v>3.2096199999999998E-3</v>
      </c>
      <c r="BG50">
        <f t="shared" ref="BG50" si="628">AVERAGE(BG47:BG49)</f>
        <v>-2.6548833333333334E-3</v>
      </c>
      <c r="BH50">
        <f t="shared" ref="BH50" si="629">AVERAGE(BH47:BH49)</f>
        <v>-2.5524033333333336E-3</v>
      </c>
      <c r="BI50">
        <f t="shared" ref="BI50" si="630">AVERAGE(BI47:BI49)</f>
        <v>5.2329013333333339E-3</v>
      </c>
      <c r="BJ50">
        <f t="shared" ref="BJ50" si="631">AVERAGE(BJ47:BJ49)</f>
        <v>1.2226736666666666E-3</v>
      </c>
      <c r="BK50">
        <f t="shared" ref="BK50" si="632">AVERAGE(BK47:BK49)</f>
        <v>1.0822886666666666E-3</v>
      </c>
      <c r="BL50">
        <f t="shared" ref="BL50" si="633">AVERAGE(BL47:BL49)</f>
        <v>1.4190915000000003E-3</v>
      </c>
      <c r="BM50">
        <f t="shared" ref="BM50" si="634">AVERAGE(BM47:BM49)</f>
        <v>-2.8269999999999997E-3</v>
      </c>
      <c r="BN50">
        <f t="shared" ref="BN50" si="635">AVERAGE(BN47:BN49)</f>
        <v>1.6931203333333334E-3</v>
      </c>
      <c r="BO50">
        <f t="shared" ref="BO50" si="636">AVERAGE(BO47:BO49)</f>
        <v>1.0782439999999999E-2</v>
      </c>
      <c r="BP50">
        <f t="shared" ref="BP50" si="637">AVERAGE(BP47:BP49)</f>
        <v>-1.3372810000000001E-3</v>
      </c>
      <c r="BQ50">
        <f t="shared" ref="BQ50" si="638">AVERAGE(BQ47:BQ49)</f>
        <v>4.7330056666666665E-3</v>
      </c>
      <c r="BR50">
        <f t="shared" ref="BR50" si="639">AVERAGE(BR47:BR49)</f>
        <v>-1.4543E-2</v>
      </c>
      <c r="BS50">
        <f t="shared" ref="BS50" si="640">AVERAGE(BS47:BS49)</f>
        <v>1.55883E-3</v>
      </c>
    </row>
    <row r="51" spans="1:71" x14ac:dyDescent="0.45">
      <c r="B51">
        <f t="shared" ref="B51:H51" si="641">STDEV(B47:B49)</f>
        <v>0</v>
      </c>
      <c r="C51">
        <f t="shared" si="641"/>
        <v>8.0297205638386521E-2</v>
      </c>
      <c r="D51">
        <f t="shared" si="641"/>
        <v>0.17318872172671451</v>
      </c>
      <c r="E51">
        <f t="shared" si="641"/>
        <v>0.13514589647241712</v>
      </c>
      <c r="F51">
        <f t="shared" si="641"/>
        <v>7.8984658214955479</v>
      </c>
      <c r="G51">
        <f t="shared" si="641"/>
        <v>0</v>
      </c>
      <c r="H51">
        <f t="shared" si="641"/>
        <v>0</v>
      </c>
      <c r="I51">
        <f>STDEV(I47:I49)</f>
        <v>5.6780913345360597E-2</v>
      </c>
      <c r="J51">
        <f t="shared" ref="J51:BS51" si="642">STDEV(J47:J49)</f>
        <v>6.0980306110524983E-2</v>
      </c>
      <c r="K51">
        <f t="shared" si="642"/>
        <v>8.119849115336647E-2</v>
      </c>
      <c r="L51">
        <f t="shared" si="642"/>
        <v>8.4590887671190645E-3</v>
      </c>
      <c r="M51">
        <f t="shared" si="642"/>
        <v>3.3508142414692799E-2</v>
      </c>
      <c r="N51">
        <f t="shared" si="642"/>
        <v>2.6460781022738786E-2</v>
      </c>
      <c r="O51">
        <f t="shared" si="642"/>
        <v>3.6177495913389729E-2</v>
      </c>
      <c r="P51">
        <f t="shared" si="642"/>
        <v>1.490804646390665E-2</v>
      </c>
      <c r="Q51">
        <f t="shared" si="642"/>
        <v>1.2476379144645024E-2</v>
      </c>
      <c r="R51">
        <f t="shared" si="642"/>
        <v>2.2190135635682881E-2</v>
      </c>
      <c r="S51">
        <f t="shared" si="642"/>
        <v>8.6237421032480666E-3</v>
      </c>
      <c r="T51">
        <f t="shared" si="642"/>
        <v>1.0934407597044294E-2</v>
      </c>
      <c r="U51">
        <f t="shared" si="642"/>
        <v>3.3251678519036236E-3</v>
      </c>
      <c r="V51">
        <f t="shared" si="642"/>
        <v>1.5815350465080869E-2</v>
      </c>
      <c r="W51">
        <f t="shared" si="642"/>
        <v>1.4903447177526874E-2</v>
      </c>
      <c r="X51">
        <f t="shared" si="642"/>
        <v>2.1923152646536343E-2</v>
      </c>
      <c r="Y51">
        <f t="shared" si="642"/>
        <v>1.1863115528393069E-2</v>
      </c>
      <c r="Z51">
        <f t="shared" si="642"/>
        <v>1.1165198184686817E-2</v>
      </c>
      <c r="AA51">
        <f t="shared" si="642"/>
        <v>1.4446175635556054E-2</v>
      </c>
      <c r="AB51">
        <f t="shared" si="642"/>
        <v>2.7403719068033443E-2</v>
      </c>
      <c r="AC51">
        <f t="shared" si="642"/>
        <v>1.5383324141007364E-2</v>
      </c>
      <c r="AD51">
        <f t="shared" si="642"/>
        <v>1.3794207795594253E-2</v>
      </c>
      <c r="AE51">
        <f t="shared" si="642"/>
        <v>2.2572990200361878E-2</v>
      </c>
      <c r="AF51">
        <f t="shared" si="642"/>
        <v>1.0724360768311554E-2</v>
      </c>
      <c r="AG51">
        <f t="shared" si="642"/>
        <v>8.570095860648233E-3</v>
      </c>
      <c r="AH51">
        <f t="shared" si="642"/>
        <v>8.6362748858135156E-3</v>
      </c>
      <c r="AI51">
        <f t="shared" si="642"/>
        <v>2.111918954436541E-2</v>
      </c>
      <c r="AJ51">
        <f t="shared" si="642"/>
        <v>1.7108161346594205E-2</v>
      </c>
      <c r="AK51">
        <f t="shared" si="642"/>
        <v>7.4949781807554178E-3</v>
      </c>
      <c r="AL51">
        <f t="shared" si="642"/>
        <v>3.8912669096337164E-3</v>
      </c>
      <c r="AM51">
        <f t="shared" si="642"/>
        <v>1.351714945627714E-2</v>
      </c>
      <c r="AN51">
        <f t="shared" si="642"/>
        <v>1.3578408719851279E-2</v>
      </c>
      <c r="AO51">
        <f t="shared" si="642"/>
        <v>9.650635819309179E-3</v>
      </c>
      <c r="AP51">
        <f t="shared" si="642"/>
        <v>1.534832042193977E-2</v>
      </c>
      <c r="AQ51">
        <f t="shared" si="642"/>
        <v>6.4561524376805877E-3</v>
      </c>
      <c r="AR51">
        <f t="shared" si="642"/>
        <v>3.7861849856330771E-3</v>
      </c>
      <c r="AS51">
        <f t="shared" si="642"/>
        <v>5.3202457068948737E-3</v>
      </c>
      <c r="AT51">
        <f t="shared" si="642"/>
        <v>8.871897209917004E-3</v>
      </c>
      <c r="AU51">
        <f t="shared" si="642"/>
        <v>4.7105359578289933E-3</v>
      </c>
      <c r="AV51">
        <f t="shared" si="642"/>
        <v>2.2256802392601981E-2</v>
      </c>
      <c r="AW51">
        <f t="shared" si="642"/>
        <v>1.2725263430479543E-2</v>
      </c>
      <c r="AX51">
        <f t="shared" si="642"/>
        <v>5.2942631054755922E-3</v>
      </c>
      <c r="AY51">
        <f t="shared" si="642"/>
        <v>1.1108730222268895E-2</v>
      </c>
      <c r="AZ51">
        <f t="shared" si="642"/>
        <v>9.3000105532198164E-3</v>
      </c>
      <c r="BA51">
        <f t="shared" si="642"/>
        <v>1.1070021043775181E-2</v>
      </c>
      <c r="BB51">
        <f t="shared" si="642"/>
        <v>1.5581968566095879E-3</v>
      </c>
      <c r="BC51">
        <f t="shared" si="642"/>
        <v>8.7658410511104619E-4</v>
      </c>
      <c r="BD51">
        <f t="shared" si="642"/>
        <v>4.2306354390367097E-3</v>
      </c>
      <c r="BE51">
        <f t="shared" si="642"/>
        <v>3.3478463895664826E-3</v>
      </c>
      <c r="BF51">
        <f t="shared" si="642"/>
        <v>4.0078399184099158E-3</v>
      </c>
      <c r="BG51">
        <f t="shared" si="642"/>
        <v>6.3438596881735428E-3</v>
      </c>
      <c r="BH51">
        <f t="shared" si="642"/>
        <v>6.791578666446656E-3</v>
      </c>
      <c r="BI51">
        <f t="shared" si="642"/>
        <v>5.6750640007197572E-3</v>
      </c>
      <c r="BJ51">
        <f t="shared" si="642"/>
        <v>2.5149090241458703E-3</v>
      </c>
      <c r="BK51">
        <f t="shared" si="642"/>
        <v>4.5460778635198641E-3</v>
      </c>
      <c r="BL51">
        <f t="shared" si="642"/>
        <v>2.9935749693630106E-3</v>
      </c>
      <c r="BM51">
        <f t="shared" si="642"/>
        <v>1.9948400865984228E-3</v>
      </c>
      <c r="BN51">
        <f t="shared" si="642"/>
        <v>2.0555296229245478E-3</v>
      </c>
      <c r="BO51">
        <f t="shared" si="642"/>
        <v>6.5491509535816955E-3</v>
      </c>
      <c r="BP51">
        <f t="shared" si="642"/>
        <v>3.3322619018127911E-3</v>
      </c>
      <c r="BQ51">
        <f t="shared" si="642"/>
        <v>5.2983194134797428E-3</v>
      </c>
      <c r="BR51">
        <f t="shared" si="642"/>
        <v>3.2653642017392184E-3</v>
      </c>
      <c r="BS51">
        <f t="shared" si="642"/>
        <v>6.1366042245935993E-3</v>
      </c>
    </row>
    <row r="52" spans="1:71" x14ac:dyDescent="0.45">
      <c r="A52" t="s">
        <v>161</v>
      </c>
      <c r="B52">
        <v>2</v>
      </c>
      <c r="C52">
        <v>2.1742400000000002</v>
      </c>
      <c r="D52">
        <v>-6.2377000000000002</v>
      </c>
      <c r="E52">
        <v>1.3454999999999999</v>
      </c>
      <c r="F52">
        <v>31.165700000000001</v>
      </c>
      <c r="G52">
        <v>0</v>
      </c>
      <c r="H52">
        <v>0</v>
      </c>
      <c r="I52">
        <v>-0.48649900000000001</v>
      </c>
      <c r="J52">
        <v>-3.2128800000000002</v>
      </c>
      <c r="K52">
        <v>-0.25507800000000003</v>
      </c>
      <c r="L52">
        <v>0.22111900000000001</v>
      </c>
      <c r="M52">
        <v>-0.37719900000000001</v>
      </c>
      <c r="N52">
        <v>0.15686800000000001</v>
      </c>
      <c r="O52">
        <v>6.1856800000000003E-2</v>
      </c>
      <c r="P52">
        <v>3.6922700000000001E-3</v>
      </c>
      <c r="Q52">
        <v>2.4458299999999999E-2</v>
      </c>
      <c r="R52">
        <v>-8.6747099999999994E-2</v>
      </c>
      <c r="S52">
        <v>2.7730500000000002E-2</v>
      </c>
      <c r="T52">
        <v>3.5875700000000003E-2</v>
      </c>
      <c r="U52">
        <v>1.7028499999999998E-2</v>
      </c>
      <c r="V52">
        <v>-2.8761800000000001E-2</v>
      </c>
      <c r="W52">
        <v>-5.3038000000000002E-2</v>
      </c>
      <c r="X52">
        <v>-3.8621200000000001E-2</v>
      </c>
      <c r="Y52">
        <v>5.1068500000000003E-2</v>
      </c>
      <c r="Z52">
        <v>-7.0412100000000005E-2</v>
      </c>
      <c r="AA52">
        <v>2.4521100000000001E-2</v>
      </c>
      <c r="AB52">
        <v>9.3465900000000001E-3</v>
      </c>
      <c r="AC52">
        <v>-2.9891000000000001E-2</v>
      </c>
      <c r="AD52">
        <v>-3.1597800000000002E-2</v>
      </c>
      <c r="AE52">
        <v>3.0534499999999999E-2</v>
      </c>
      <c r="AF52">
        <v>-2.19489E-2</v>
      </c>
      <c r="AG52">
        <v>-1.5741100000000001E-2</v>
      </c>
      <c r="AH52">
        <v>2.53057E-2</v>
      </c>
      <c r="AI52">
        <v>-3.5794399999999997E-2</v>
      </c>
      <c r="AJ52">
        <v>-1.9224399999999999E-2</v>
      </c>
      <c r="AK52">
        <v>1.3132E-2</v>
      </c>
      <c r="AL52">
        <v>-2.16055E-2</v>
      </c>
      <c r="AM52">
        <v>-1.1344E-2</v>
      </c>
      <c r="AN52">
        <v>6.1666200000000003E-3</v>
      </c>
      <c r="AO52">
        <v>2.9941300000000001E-2</v>
      </c>
      <c r="AP52">
        <v>-4.73318E-3</v>
      </c>
      <c r="AQ52">
        <v>9.2225799999999993E-3</v>
      </c>
      <c r="AR52">
        <v>-1.2643400000000001E-2</v>
      </c>
      <c r="AS52">
        <v>1.6225900000000001E-2</v>
      </c>
      <c r="AT52">
        <v>5.5424999999999997E-3</v>
      </c>
      <c r="AU52">
        <v>-3.06127E-2</v>
      </c>
      <c r="AV52">
        <v>-1.36484E-3</v>
      </c>
      <c r="AW52">
        <v>1.4547799999999999E-3</v>
      </c>
      <c r="AX52">
        <v>1.64353E-4</v>
      </c>
      <c r="AY52">
        <v>-1.1138199999999999E-2</v>
      </c>
      <c r="AZ52">
        <v>1.13381E-2</v>
      </c>
      <c r="BA52">
        <v>-2.2820100000000001E-3</v>
      </c>
      <c r="BB52">
        <v>2.3463299999999999E-2</v>
      </c>
      <c r="BC52">
        <v>-1.98903E-2</v>
      </c>
      <c r="BD52">
        <v>1.40883E-2</v>
      </c>
      <c r="BE52">
        <v>1.18496E-2</v>
      </c>
      <c r="BF52">
        <v>3.9543399999999998E-3</v>
      </c>
      <c r="BG52">
        <v>-3.7050799999999999E-3</v>
      </c>
      <c r="BH52">
        <v>2.4353300000000001E-2</v>
      </c>
      <c r="BI52">
        <v>2.7120499999999999E-2</v>
      </c>
      <c r="BJ52">
        <v>-2.0690699999999999E-2</v>
      </c>
      <c r="BK52">
        <v>7.66484E-3</v>
      </c>
      <c r="BL52">
        <v>-2.8772400000000001E-3</v>
      </c>
      <c r="BM52">
        <v>-4.9437400000000001E-4</v>
      </c>
      <c r="BN52">
        <v>8.6741300000000004E-3</v>
      </c>
      <c r="BO52">
        <v>-1.9877300000000001E-3</v>
      </c>
      <c r="BP52">
        <v>2.5202599999999999E-2</v>
      </c>
      <c r="BQ52">
        <v>-1.6295E-2</v>
      </c>
      <c r="BR52">
        <v>1.7206300000000001E-2</v>
      </c>
      <c r="BS52">
        <v>-6.8626199999999998E-3</v>
      </c>
    </row>
    <row r="53" spans="1:71" x14ac:dyDescent="0.45">
      <c r="A53" t="s">
        <v>164</v>
      </c>
      <c r="B53">
        <v>2</v>
      </c>
      <c r="C53">
        <v>2.1895799999999999</v>
      </c>
      <c r="D53">
        <v>-6.6071</v>
      </c>
      <c r="E53">
        <v>1.3837999999999999</v>
      </c>
      <c r="F53">
        <v>43.521900000000002</v>
      </c>
      <c r="G53">
        <v>0</v>
      </c>
      <c r="H53">
        <v>0</v>
      </c>
      <c r="I53">
        <v>-0.56419299999999994</v>
      </c>
      <c r="J53">
        <v>-3.4151500000000001</v>
      </c>
      <c r="K53">
        <v>-2.9134699999999999E-2</v>
      </c>
      <c r="L53">
        <v>0.170484</v>
      </c>
      <c r="M53">
        <v>-0.34082800000000002</v>
      </c>
      <c r="N53">
        <v>0.22409699999999999</v>
      </c>
      <c r="O53">
        <v>3.8373299999999999E-2</v>
      </c>
      <c r="P53">
        <v>-4.7689000000000002E-2</v>
      </c>
      <c r="Q53">
        <v>7.4916899999999995E-2</v>
      </c>
      <c r="R53">
        <v>-5.8156600000000003E-2</v>
      </c>
      <c r="S53">
        <v>-8.8336899999999999E-3</v>
      </c>
      <c r="T53">
        <v>3.1480000000000001E-2</v>
      </c>
      <c r="U53">
        <v>4.9221899999999999E-2</v>
      </c>
      <c r="V53">
        <v>-3.7171799999999998E-2</v>
      </c>
      <c r="W53">
        <v>-6.6093399999999997E-2</v>
      </c>
      <c r="X53">
        <v>-4.8295999999999999E-2</v>
      </c>
      <c r="Y53">
        <v>7.5298799999999999E-2</v>
      </c>
      <c r="Z53">
        <v>-2.5133300000000001E-2</v>
      </c>
      <c r="AA53">
        <v>1.69255E-2</v>
      </c>
      <c r="AB53">
        <v>6.0868900000000002E-3</v>
      </c>
      <c r="AC53">
        <v>-1.8115300000000001E-2</v>
      </c>
      <c r="AD53">
        <v>-2.8917999999999999E-2</v>
      </c>
      <c r="AE53">
        <v>2.0007899999999999E-2</v>
      </c>
      <c r="AF53">
        <v>-7.4188300000000004E-4</v>
      </c>
      <c r="AG53">
        <v>-2.5632700000000001E-2</v>
      </c>
      <c r="AH53">
        <v>-1.4626E-2</v>
      </c>
      <c r="AI53">
        <v>-2.5209899999999999E-3</v>
      </c>
      <c r="AJ53">
        <v>-1.29915E-2</v>
      </c>
      <c r="AK53">
        <v>-4.1430800000000004E-3</v>
      </c>
      <c r="AL53">
        <v>4.6167999999999999E-3</v>
      </c>
      <c r="AM53">
        <v>-3.4110300000000003E-2</v>
      </c>
      <c r="AN53">
        <v>3.0968699999999998E-2</v>
      </c>
      <c r="AO53">
        <v>2.6554000000000001E-2</v>
      </c>
      <c r="AP53">
        <v>1.30557E-3</v>
      </c>
      <c r="AQ53">
        <v>4.2757200000000002E-3</v>
      </c>
      <c r="AR53">
        <v>-1.0435E-2</v>
      </c>
      <c r="AS53">
        <v>-9.3206599999999995E-4</v>
      </c>
      <c r="AT53">
        <v>-1.8190000000000001E-2</v>
      </c>
      <c r="AU53">
        <v>-1.07545E-2</v>
      </c>
      <c r="AV53">
        <v>-9.2993499999999996E-3</v>
      </c>
      <c r="AW53">
        <v>1.24352E-2</v>
      </c>
      <c r="AX53">
        <v>-1.53697E-2</v>
      </c>
      <c r="AY53">
        <v>-4.7320299999999999E-3</v>
      </c>
      <c r="AZ53">
        <v>5.3320199999999998E-3</v>
      </c>
      <c r="BA53">
        <v>-2.9200099999999998E-3</v>
      </c>
      <c r="BB53">
        <v>1.1237E-2</v>
      </c>
      <c r="BC53">
        <v>3.4015E-3</v>
      </c>
      <c r="BD53">
        <v>1.39113E-2</v>
      </c>
      <c r="BE53">
        <v>-4.65475E-3</v>
      </c>
      <c r="BF53">
        <v>4.5357399999999999E-3</v>
      </c>
      <c r="BG53">
        <v>-1.7324699999999998E-2</v>
      </c>
      <c r="BH53">
        <v>1.6007E-2</v>
      </c>
      <c r="BI53">
        <v>-4.0182600000000001E-3</v>
      </c>
      <c r="BJ53">
        <v>7.5704600000000004E-4</v>
      </c>
      <c r="BK53">
        <v>1.01088E-3</v>
      </c>
      <c r="BL53">
        <v>-4.3318000000000002E-3</v>
      </c>
      <c r="BM53">
        <v>6.8746700000000003E-3</v>
      </c>
      <c r="BN53">
        <v>3.0116299999999999E-3</v>
      </c>
      <c r="BO53">
        <v>1.29468E-2</v>
      </c>
      <c r="BP53">
        <v>-7.7308100000000003E-3</v>
      </c>
      <c r="BQ53">
        <v>-1.2909E-3</v>
      </c>
      <c r="BR53">
        <v>1.1420700000000001E-2</v>
      </c>
      <c r="BS53">
        <v>-9.8768699999999994E-3</v>
      </c>
    </row>
    <row r="54" spans="1:71" x14ac:dyDescent="0.45">
      <c r="A54" t="s">
        <v>167</v>
      </c>
      <c r="B54">
        <v>2</v>
      </c>
      <c r="C54">
        <v>2.19157</v>
      </c>
      <c r="D54">
        <v>-6.6736000000000004</v>
      </c>
      <c r="E54">
        <v>2.0070999999999999</v>
      </c>
      <c r="F54">
        <v>35.747700000000002</v>
      </c>
      <c r="G54">
        <v>0</v>
      </c>
      <c r="H54">
        <v>0</v>
      </c>
      <c r="I54">
        <v>-0.77701200000000004</v>
      </c>
      <c r="J54">
        <v>-3.2736399999999999</v>
      </c>
      <c r="K54">
        <v>-0.26005499999999998</v>
      </c>
      <c r="L54">
        <v>0.20285400000000001</v>
      </c>
      <c r="M54">
        <v>-0.25539899999999999</v>
      </c>
      <c r="N54">
        <v>0.231266</v>
      </c>
      <c r="O54">
        <v>5.6313099999999998E-2</v>
      </c>
      <c r="P54">
        <v>-3.78678E-3</v>
      </c>
      <c r="Q54">
        <v>9.0205400000000005E-2</v>
      </c>
      <c r="R54">
        <v>-8.5444400000000004E-2</v>
      </c>
      <c r="S54">
        <v>4.3695499999999998E-3</v>
      </c>
      <c r="T54">
        <v>6.1015399999999997E-2</v>
      </c>
      <c r="U54">
        <v>5.6107500000000003E-3</v>
      </c>
      <c r="V54">
        <v>-1.6272399999999999E-2</v>
      </c>
      <c r="W54">
        <v>-8.8933799999999993E-2</v>
      </c>
      <c r="X54">
        <v>-5.25505E-2</v>
      </c>
      <c r="Y54">
        <v>6.1539499999999997E-2</v>
      </c>
      <c r="Z54">
        <v>-1.11358E-2</v>
      </c>
      <c r="AA54">
        <v>8.2906400000000002E-3</v>
      </c>
      <c r="AB54">
        <v>4.2155600000000001E-3</v>
      </c>
      <c r="AC54">
        <v>-7.9753399999999992E-3</v>
      </c>
      <c r="AD54">
        <v>-1.5991600000000002E-2</v>
      </c>
      <c r="AE54">
        <v>-5.0794799999999999E-3</v>
      </c>
      <c r="AF54">
        <v>7.6647599999999996E-3</v>
      </c>
      <c r="AG54">
        <v>-3.9534800000000002E-2</v>
      </c>
      <c r="AH54">
        <v>9.5638600000000004E-3</v>
      </c>
      <c r="AI54">
        <v>-1.2175200000000001E-2</v>
      </c>
      <c r="AJ54">
        <v>1.72468E-2</v>
      </c>
      <c r="AK54">
        <v>-1.7109800000000001E-2</v>
      </c>
      <c r="AL54">
        <v>1.8836100000000001E-2</v>
      </c>
      <c r="AM54">
        <v>-3.6706500000000003E-2</v>
      </c>
      <c r="AN54">
        <v>1.9170699999999999E-2</v>
      </c>
      <c r="AO54">
        <v>1.38993E-2</v>
      </c>
      <c r="AP54">
        <v>4.32278E-3</v>
      </c>
      <c r="AQ54">
        <v>-3.65482E-3</v>
      </c>
      <c r="AR54">
        <v>-8.6436900000000007E-3</v>
      </c>
      <c r="AS54">
        <v>1.0691300000000001E-2</v>
      </c>
      <c r="AT54">
        <v>-1.5458700000000001E-2</v>
      </c>
      <c r="AU54">
        <v>-1.7721199999999999E-2</v>
      </c>
      <c r="AV54">
        <v>-5.4707599999999999E-3</v>
      </c>
      <c r="AW54">
        <v>2.1201600000000001E-2</v>
      </c>
      <c r="AX54">
        <v>-9.9700699999999993E-3</v>
      </c>
      <c r="AY54">
        <v>-5.4077600000000002E-3</v>
      </c>
      <c r="AZ54">
        <v>-1.7634599999999999E-3</v>
      </c>
      <c r="BA54">
        <v>1.97175E-3</v>
      </c>
      <c r="BB54">
        <v>3.6404699999999998E-3</v>
      </c>
      <c r="BC54">
        <v>-7.3064899999999999E-4</v>
      </c>
      <c r="BD54">
        <v>-3.1938000000000001E-3</v>
      </c>
      <c r="BE54">
        <v>-2.3129100000000001E-4</v>
      </c>
      <c r="BF54">
        <v>8.4378600000000002E-4</v>
      </c>
      <c r="BG54">
        <v>-1.05363E-2</v>
      </c>
      <c r="BH54">
        <v>1.76142E-2</v>
      </c>
      <c r="BI54">
        <v>1.6264799999999999E-2</v>
      </c>
      <c r="BJ54">
        <v>-1.02828E-2</v>
      </c>
      <c r="BK54">
        <v>1.0918300000000001E-2</v>
      </c>
      <c r="BL54">
        <v>5.7564900000000004E-3</v>
      </c>
      <c r="BM54">
        <v>-1.11062E-2</v>
      </c>
      <c r="BN54">
        <v>1.27864E-2</v>
      </c>
      <c r="BO54">
        <v>-6.9476900000000003E-3</v>
      </c>
      <c r="BP54">
        <v>1.46458E-2</v>
      </c>
      <c r="BQ54">
        <v>-2.0649500000000001E-2</v>
      </c>
      <c r="BR54">
        <v>1.8357600000000002E-2</v>
      </c>
      <c r="BS54">
        <v>-1.42811E-3</v>
      </c>
    </row>
    <row r="55" spans="1:71" x14ac:dyDescent="0.45">
      <c r="A55" t="s">
        <v>179</v>
      </c>
      <c r="B55">
        <f t="shared" ref="B55" si="643">AVERAGE(B52:B54)</f>
        <v>2</v>
      </c>
      <c r="C55">
        <f t="shared" ref="C55" si="644">AVERAGE(C52:C54)</f>
        <v>2.1851300000000005</v>
      </c>
      <c r="D55">
        <f t="shared" ref="D55" si="645">AVERAGE(D52:D54)</f>
        <v>-6.5061333333333335</v>
      </c>
      <c r="E55">
        <f t="shared" ref="E55" si="646">AVERAGE(E52:E54)</f>
        <v>1.5788</v>
      </c>
      <c r="F55">
        <f t="shared" ref="F55" si="647">AVERAGE(F52:F54)</f>
        <v>36.811766666666671</v>
      </c>
      <c r="G55">
        <f t="shared" ref="G55" si="648">AVERAGE(G52:G54)</f>
        <v>0</v>
      </c>
      <c r="H55">
        <f t="shared" ref="H55" si="649">AVERAGE(H52:H54)</f>
        <v>0</v>
      </c>
      <c r="I55">
        <f>AVERAGE(I52:I54)</f>
        <v>-0.6092346666666667</v>
      </c>
      <c r="J55">
        <f t="shared" ref="J55" si="650">AVERAGE(J52:J54)</f>
        <v>-3.300556666666667</v>
      </c>
      <c r="K55">
        <f t="shared" ref="K55" si="651">AVERAGE(K52:K54)</f>
        <v>-0.18142256666666667</v>
      </c>
      <c r="L55">
        <f t="shared" ref="L55" si="652">AVERAGE(L52:L54)</f>
        <v>0.19815233333333335</v>
      </c>
      <c r="M55">
        <f t="shared" ref="M55" si="653">AVERAGE(M52:M54)</f>
        <v>-0.32447533333333328</v>
      </c>
      <c r="N55">
        <f t="shared" ref="N55" si="654">AVERAGE(N52:N54)</f>
        <v>0.20407699999999998</v>
      </c>
      <c r="O55">
        <f t="shared" ref="O55" si="655">AVERAGE(O52:O54)</f>
        <v>5.2181066666666664E-2</v>
      </c>
      <c r="P55">
        <f t="shared" ref="P55" si="656">AVERAGE(P52:P54)</f>
        <v>-1.5927836666666667E-2</v>
      </c>
      <c r="Q55">
        <f t="shared" ref="Q55" si="657">AVERAGE(Q52:Q54)</f>
        <v>6.3193533333333329E-2</v>
      </c>
      <c r="R55">
        <f t="shared" ref="R55" si="658">AVERAGE(R52:R54)</f>
        <v>-7.6782699999999995E-2</v>
      </c>
      <c r="S55">
        <f t="shared" ref="S55" si="659">AVERAGE(S52:S54)</f>
        <v>7.755453333333333E-3</v>
      </c>
      <c r="T55">
        <f t="shared" ref="T55" si="660">AVERAGE(T52:T54)</f>
        <v>4.279036666666667E-2</v>
      </c>
      <c r="U55">
        <f t="shared" ref="U55" si="661">AVERAGE(U52:U54)</f>
        <v>2.3953716666666666E-2</v>
      </c>
      <c r="V55">
        <f t="shared" ref="V55" si="662">AVERAGE(V52:V54)</f>
        <v>-2.7401999999999999E-2</v>
      </c>
      <c r="W55">
        <f t="shared" ref="W55" si="663">AVERAGE(W52:W54)</f>
        <v>-6.9355066666666673E-2</v>
      </c>
      <c r="X55">
        <f t="shared" ref="X55" si="664">AVERAGE(X52:X54)</f>
        <v>-4.6489233333333331E-2</v>
      </c>
      <c r="Y55">
        <f t="shared" ref="Y55" si="665">AVERAGE(Y52:Y54)</f>
        <v>6.26356E-2</v>
      </c>
      <c r="Z55">
        <f t="shared" ref="Z55" si="666">AVERAGE(Z52:Z54)</f>
        <v>-3.5560399999999999E-2</v>
      </c>
      <c r="AA55">
        <f t="shared" ref="AA55" si="667">AVERAGE(AA52:AA54)</f>
        <v>1.657908E-2</v>
      </c>
      <c r="AB55">
        <f t="shared" ref="AB55" si="668">AVERAGE(AB52:AB54)</f>
        <v>6.5496799999999996E-3</v>
      </c>
      <c r="AC55">
        <f t="shared" ref="AC55" si="669">AVERAGE(AC52:AC54)</f>
        <v>-1.8660546666666666E-2</v>
      </c>
      <c r="AD55">
        <f t="shared" ref="AD55" si="670">AVERAGE(AD52:AD54)</f>
        <v>-2.5502466666666668E-2</v>
      </c>
      <c r="AE55">
        <f t="shared" ref="AE55" si="671">AVERAGE(AE52:AE54)</f>
        <v>1.5154306666666667E-2</v>
      </c>
      <c r="AF55">
        <f t="shared" ref="AF55" si="672">AVERAGE(AF52:AF54)</f>
        <v>-5.0086743333333334E-3</v>
      </c>
      <c r="AG55">
        <f t="shared" ref="AG55" si="673">AVERAGE(AG52:AG54)</f>
        <v>-2.6969533333333334E-2</v>
      </c>
      <c r="AH55">
        <f t="shared" ref="AH55" si="674">AVERAGE(AH52:AH54)</f>
        <v>6.7478533333333339E-3</v>
      </c>
      <c r="AI55">
        <f t="shared" ref="AI55" si="675">AVERAGE(AI52:AI54)</f>
        <v>-1.6830196666666668E-2</v>
      </c>
      <c r="AJ55">
        <f t="shared" ref="AJ55" si="676">AVERAGE(AJ52:AJ54)</f>
        <v>-4.9896999999999997E-3</v>
      </c>
      <c r="AK55">
        <f t="shared" ref="AK55" si="677">AVERAGE(AK52:AK54)</f>
        <v>-2.7069600000000009E-3</v>
      </c>
      <c r="AL55">
        <f t="shared" ref="AL55" si="678">AVERAGE(AL52:AL54)</f>
        <v>6.1580000000000087E-4</v>
      </c>
      <c r="AM55">
        <f t="shared" ref="AM55" si="679">AVERAGE(AM52:AM54)</f>
        <v>-2.7386933333333335E-2</v>
      </c>
      <c r="AN55">
        <f t="shared" ref="AN55" si="680">AVERAGE(AN52:AN54)</f>
        <v>1.8768673333333333E-2</v>
      </c>
      <c r="AO55">
        <f t="shared" ref="AO55" si="681">AVERAGE(AO52:AO54)</f>
        <v>2.3464866666666667E-2</v>
      </c>
      <c r="AP55">
        <f t="shared" ref="AP55" si="682">AVERAGE(AP52:AP54)</f>
        <v>2.9838999999999994E-4</v>
      </c>
      <c r="AQ55">
        <f t="shared" ref="AQ55" si="683">AVERAGE(AQ52:AQ54)</f>
        <v>3.28116E-3</v>
      </c>
      <c r="AR55">
        <f t="shared" ref="AR55" si="684">AVERAGE(AR52:AR54)</f>
        <v>-1.057403E-2</v>
      </c>
      <c r="AS55">
        <f t="shared" ref="AS55" si="685">AVERAGE(AS52:AS54)</f>
        <v>8.6617113333333339E-3</v>
      </c>
      <c r="AT55">
        <f t="shared" ref="AT55" si="686">AVERAGE(AT52:AT54)</f>
        <v>-9.3687333333333355E-3</v>
      </c>
      <c r="AU55">
        <f t="shared" ref="AU55" si="687">AVERAGE(AU52:AU54)</f>
        <v>-1.9696133333333334E-2</v>
      </c>
      <c r="AV55">
        <f t="shared" ref="AV55" si="688">AVERAGE(AV52:AV54)</f>
        <v>-5.3783166666666674E-3</v>
      </c>
      <c r="AW55">
        <f t="shared" ref="AW55" si="689">AVERAGE(AW52:AW54)</f>
        <v>1.1697193333333333E-2</v>
      </c>
      <c r="AX55">
        <f t="shared" ref="AX55" si="690">AVERAGE(AX52:AX54)</f>
        <v>-8.3918056666666668E-3</v>
      </c>
      <c r="AY55">
        <f t="shared" ref="AY55" si="691">AVERAGE(AY52:AY54)</f>
        <v>-7.0926633333333331E-3</v>
      </c>
      <c r="AZ55">
        <f t="shared" ref="AZ55" si="692">AVERAGE(AZ52:AZ54)</f>
        <v>4.9688866666666668E-3</v>
      </c>
      <c r="BA55">
        <f t="shared" ref="BA55" si="693">AVERAGE(BA52:BA54)</f>
        <v>-1.0767566666666666E-3</v>
      </c>
      <c r="BB55">
        <f t="shared" ref="BB55" si="694">AVERAGE(BB52:BB54)</f>
        <v>1.2780256666666668E-2</v>
      </c>
      <c r="BC55">
        <f t="shared" ref="BC55" si="695">AVERAGE(BC52:BC54)</f>
        <v>-5.7398163333333323E-3</v>
      </c>
      <c r="BD55">
        <f t="shared" ref="BD55" si="696">AVERAGE(BD52:BD54)</f>
        <v>8.2685999999999992E-3</v>
      </c>
      <c r="BE55">
        <f t="shared" ref="BE55" si="697">AVERAGE(BE52:BE54)</f>
        <v>2.3211863333333334E-3</v>
      </c>
      <c r="BF55">
        <f t="shared" ref="BF55" si="698">AVERAGE(BF52:BF54)</f>
        <v>3.1112886666666666E-3</v>
      </c>
      <c r="BG55">
        <f t="shared" ref="BG55" si="699">AVERAGE(BG52:BG54)</f>
        <v>-1.0522026666666665E-2</v>
      </c>
      <c r="BH55">
        <f t="shared" ref="BH55" si="700">AVERAGE(BH52:BH54)</f>
        <v>1.9324833333333333E-2</v>
      </c>
      <c r="BI55">
        <f t="shared" ref="BI55" si="701">AVERAGE(BI52:BI54)</f>
        <v>1.3122346666666666E-2</v>
      </c>
      <c r="BJ55">
        <f t="shared" ref="BJ55" si="702">AVERAGE(BJ52:BJ54)</f>
        <v>-1.0072151333333333E-2</v>
      </c>
      <c r="BK55">
        <f t="shared" ref="BK55" si="703">AVERAGE(BK52:BK54)</f>
        <v>6.5313400000000001E-3</v>
      </c>
      <c r="BL55">
        <f t="shared" ref="BL55" si="704">AVERAGE(BL52:BL54)</f>
        <v>-4.8418333333333317E-4</v>
      </c>
      <c r="BM55">
        <f t="shared" ref="BM55" si="705">AVERAGE(BM52:BM54)</f>
        <v>-1.5753013333333332E-3</v>
      </c>
      <c r="BN55">
        <f t="shared" ref="BN55" si="706">AVERAGE(BN52:BN54)</f>
        <v>8.1573866666666672E-3</v>
      </c>
      <c r="BO55">
        <f t="shared" ref="BO55" si="707">AVERAGE(BO52:BO54)</f>
        <v>1.3371266666666664E-3</v>
      </c>
      <c r="BP55">
        <f t="shared" ref="BP55" si="708">AVERAGE(BP52:BP54)</f>
        <v>1.0705863333333334E-2</v>
      </c>
      <c r="BQ55">
        <f t="shared" ref="BQ55" si="709">AVERAGE(BQ52:BQ54)</f>
        <v>-1.2745133333333334E-2</v>
      </c>
      <c r="BR55">
        <f t="shared" ref="BR55" si="710">AVERAGE(BR52:BR54)</f>
        <v>1.5661533333333335E-2</v>
      </c>
      <c r="BS55">
        <f t="shared" ref="BS55" si="711">AVERAGE(BS52:BS54)</f>
        <v>-6.0558666666666663E-3</v>
      </c>
    </row>
    <row r="56" spans="1:71" x14ac:dyDescent="0.45">
      <c r="B56">
        <f t="shared" ref="B56:H56" si="712">STDEV(B52:B54)</f>
        <v>0</v>
      </c>
      <c r="C56">
        <f t="shared" si="712"/>
        <v>9.4833591095137594E-3</v>
      </c>
      <c r="D56">
        <f t="shared" si="712"/>
        <v>0.23483590724872833</v>
      </c>
      <c r="E56">
        <f t="shared" si="712"/>
        <v>0.3714126949903569</v>
      </c>
      <c r="F56">
        <f t="shared" si="712"/>
        <v>6.2464468310659162</v>
      </c>
      <c r="G56">
        <f t="shared" si="712"/>
        <v>0</v>
      </c>
      <c r="H56">
        <f t="shared" si="712"/>
        <v>0</v>
      </c>
      <c r="I56">
        <f>STDEV(I52:I54)</f>
        <v>0.15040284104475321</v>
      </c>
      <c r="J56">
        <f t="shared" ref="J56:BS56" si="713">STDEV(J52:J54)</f>
        <v>0.103786648627525</v>
      </c>
      <c r="K56">
        <f t="shared" si="713"/>
        <v>0.13190863649762788</v>
      </c>
      <c r="L56">
        <f t="shared" si="713"/>
        <v>2.5642836394075604E-2</v>
      </c>
      <c r="M56">
        <f t="shared" si="713"/>
        <v>6.252493326932379E-2</v>
      </c>
      <c r="N56">
        <f t="shared" si="713"/>
        <v>4.1041027046115827E-2</v>
      </c>
      <c r="O56">
        <f t="shared" si="713"/>
        <v>1.2274932491192513E-2</v>
      </c>
      <c r="P56">
        <f t="shared" si="713"/>
        <v>2.7759010599094362E-2</v>
      </c>
      <c r="Q56">
        <f t="shared" si="713"/>
        <v>3.4405643201418784E-2</v>
      </c>
      <c r="R56">
        <f t="shared" si="713"/>
        <v>1.6143821038713226E-2</v>
      </c>
      <c r="S56">
        <f t="shared" si="713"/>
        <v>1.8515756901245854E-2</v>
      </c>
      <c r="T56">
        <f t="shared" si="713"/>
        <v>1.5935633800490411E-2</v>
      </c>
      <c r="U56">
        <f t="shared" si="713"/>
        <v>2.261530611092482E-2</v>
      </c>
      <c r="V56">
        <f t="shared" si="713"/>
        <v>1.051584623889109E-2</v>
      </c>
      <c r="W56">
        <f t="shared" si="713"/>
        <v>1.8168818522219111E-2</v>
      </c>
      <c r="X56">
        <f t="shared" si="713"/>
        <v>7.1382528649056223E-3</v>
      </c>
      <c r="Y56">
        <f t="shared" si="713"/>
        <v>1.215228109985936E-2</v>
      </c>
      <c r="Z56">
        <f t="shared" si="713"/>
        <v>3.0983273652569386E-2</v>
      </c>
      <c r="AA56">
        <f t="shared" si="713"/>
        <v>8.120773550912494E-3</v>
      </c>
      <c r="AB56">
        <f t="shared" si="713"/>
        <v>2.5966320789245455E-3</v>
      </c>
      <c r="AC56">
        <f t="shared" si="713"/>
        <v>1.096799930500241E-2</v>
      </c>
      <c r="AD56">
        <f t="shared" si="713"/>
        <v>8.3449248392860574E-3</v>
      </c>
      <c r="AE56">
        <f t="shared" si="713"/>
        <v>1.82963635470039E-2</v>
      </c>
      <c r="AF56">
        <f t="shared" si="713"/>
        <v>1.5260941840546943E-2</v>
      </c>
      <c r="AG56">
        <f t="shared" si="713"/>
        <v>1.1953049085623864E-2</v>
      </c>
      <c r="AH56">
        <f t="shared" si="713"/>
        <v>2.0114238399266657E-2</v>
      </c>
      <c r="AI56">
        <f t="shared" si="713"/>
        <v>1.7118168673430963E-2</v>
      </c>
      <c r="AJ56">
        <f t="shared" si="713"/>
        <v>1.9507914029695744E-2</v>
      </c>
      <c r="AK56">
        <f t="shared" si="713"/>
        <v>1.5171962539526651E-2</v>
      </c>
      <c r="AL56">
        <f t="shared" si="713"/>
        <v>2.0515524692047243E-2</v>
      </c>
      <c r="AM56">
        <f t="shared" si="713"/>
        <v>1.395409782333969E-2</v>
      </c>
      <c r="AN56">
        <f t="shared" si="713"/>
        <v>1.2405926493500325E-2</v>
      </c>
      <c r="AO56">
        <f t="shared" si="713"/>
        <v>8.4553828750289876E-3</v>
      </c>
      <c r="AP56">
        <f t="shared" si="713"/>
        <v>4.6112266854601716E-3</v>
      </c>
      <c r="AQ56">
        <f t="shared" si="713"/>
        <v>6.4960541781299815E-3</v>
      </c>
      <c r="AR56">
        <f t="shared" si="713"/>
        <v>2.003476235621476E-3</v>
      </c>
      <c r="AS56">
        <f t="shared" si="713"/>
        <v>8.7571897279427151E-3</v>
      </c>
      <c r="AT56">
        <f t="shared" si="713"/>
        <v>1.2985517300567326E-2</v>
      </c>
      <c r="AU56">
        <f t="shared" si="713"/>
        <v>1.0075331163953538E-2</v>
      </c>
      <c r="AV56">
        <f t="shared" si="713"/>
        <v>3.9680626963838816E-3</v>
      </c>
      <c r="AW56">
        <f t="shared" si="713"/>
        <v>9.894074762610873E-3</v>
      </c>
      <c r="AX56">
        <f t="shared" si="713"/>
        <v>7.8863736521360903E-3</v>
      </c>
      <c r="AY56">
        <f t="shared" si="713"/>
        <v>3.5197908956688504E-3</v>
      </c>
      <c r="AZ56">
        <f t="shared" si="713"/>
        <v>6.5583243265130873E-3</v>
      </c>
      <c r="BA56">
        <f t="shared" si="713"/>
        <v>2.6592866849088183E-3</v>
      </c>
      <c r="BB56">
        <f t="shared" si="713"/>
        <v>1.0001118845240931E-2</v>
      </c>
      <c r="BC56">
        <f t="shared" si="713"/>
        <v>1.2427622654393733E-2</v>
      </c>
      <c r="BD56">
        <f t="shared" si="713"/>
        <v>9.9271240835400038E-3</v>
      </c>
      <c r="BE56">
        <f t="shared" si="713"/>
        <v>8.5431111214539605E-3</v>
      </c>
      <c r="BF56">
        <f t="shared" si="713"/>
        <v>1.9851152982900849E-3</v>
      </c>
      <c r="BG56">
        <f t="shared" si="713"/>
        <v>6.8098212188084156E-3</v>
      </c>
      <c r="BH56">
        <f t="shared" si="713"/>
        <v>4.4283044975852127E-3</v>
      </c>
      <c r="BI56">
        <f t="shared" si="713"/>
        <v>1.5805437459891242E-2</v>
      </c>
      <c r="BJ56">
        <f t="shared" si="713"/>
        <v>1.0725424549438841E-2</v>
      </c>
      <c r="BK56">
        <f t="shared" si="713"/>
        <v>5.0500355891419223E-3</v>
      </c>
      <c r="BL56">
        <f t="shared" si="713"/>
        <v>5.4532961535600959E-3</v>
      </c>
      <c r="BM56">
        <f t="shared" si="713"/>
        <v>9.0390389098722965E-3</v>
      </c>
      <c r="BN56">
        <f t="shared" si="713"/>
        <v>4.9078304669816506E-3</v>
      </c>
      <c r="BO56">
        <f t="shared" si="713"/>
        <v>1.0355611376467993E-2</v>
      </c>
      <c r="BP56">
        <f t="shared" si="713"/>
        <v>1.681650080308128E-2</v>
      </c>
      <c r="BQ56">
        <f t="shared" si="713"/>
        <v>1.0155787192696258E-2</v>
      </c>
      <c r="BR56">
        <f t="shared" si="713"/>
        <v>3.7175090374245677E-3</v>
      </c>
      <c r="BS56">
        <f t="shared" si="713"/>
        <v>4.2817665268009798E-3</v>
      </c>
    </row>
  </sheetData>
  <sortState xmlns:xlrd2="http://schemas.microsoft.com/office/spreadsheetml/2017/richdata2" ref="A2:BS100">
    <sortCondition ref="B2:B100"/>
    <sortCondition ref="A2:A100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S100"/>
  <sheetViews>
    <sheetView workbookViewId="0">
      <selection activeCell="D36" sqref="D36"/>
    </sheetView>
  </sheetViews>
  <sheetFormatPr defaultRowHeight="14.25" x14ac:dyDescent="0.45"/>
  <cols>
    <col min="1" max="1" width="35.46484375" customWidth="1"/>
  </cols>
  <sheetData>
    <row r="1" spans="1:71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 spans="1:71" x14ac:dyDescent="0.45">
      <c r="A2" t="s">
        <v>70</v>
      </c>
      <c r="B2">
        <v>1.5</v>
      </c>
      <c r="C2">
        <v>2.3085499999999999</v>
      </c>
      <c r="D2">
        <v>-4.7991999999999999</v>
      </c>
      <c r="E2">
        <v>0.35289999999999999</v>
      </c>
      <c r="F2">
        <v>58.9435</v>
      </c>
      <c r="G2">
        <v>0</v>
      </c>
      <c r="H2">
        <v>0</v>
      </c>
      <c r="I2">
        <v>-7.1620199999999995E-2</v>
      </c>
      <c r="J2">
        <v>-1.5012799999999999</v>
      </c>
      <c r="K2">
        <v>3.7900000000000003E-2</v>
      </c>
      <c r="L2">
        <v>5.6796199999999998E-2</v>
      </c>
      <c r="M2">
        <v>0.181835</v>
      </c>
      <c r="N2">
        <v>-9.4883399999999996E-3</v>
      </c>
      <c r="O2">
        <v>-4.9087000000000002E-3</v>
      </c>
      <c r="P2">
        <v>1.8290899999999999E-2</v>
      </c>
      <c r="Q2">
        <v>-2.4604599999999998E-3</v>
      </c>
      <c r="R2">
        <v>-3.8150299999999998E-2</v>
      </c>
      <c r="S2">
        <v>2.8842799999999998E-2</v>
      </c>
      <c r="T2">
        <v>-2.3073400000000001E-2</v>
      </c>
      <c r="U2">
        <v>1.09097E-2</v>
      </c>
      <c r="V2">
        <v>-2.1511300000000001E-2</v>
      </c>
      <c r="W2">
        <v>1.09736E-2</v>
      </c>
      <c r="X2">
        <v>5.0280899999999998E-3</v>
      </c>
      <c r="Y2">
        <v>-7.10606E-3</v>
      </c>
      <c r="Z2">
        <v>-8.9886700000000007E-3</v>
      </c>
      <c r="AA2">
        <v>1.2204599999999999E-2</v>
      </c>
      <c r="AB2">
        <v>-2.8783699999999999E-2</v>
      </c>
      <c r="AC2">
        <v>3.5887900000000001E-3</v>
      </c>
      <c r="AD2">
        <v>4.4896800000000001E-2</v>
      </c>
      <c r="AE2">
        <v>-4.2934100000000003E-2</v>
      </c>
      <c r="AF2">
        <v>7.6658100000000003E-3</v>
      </c>
      <c r="AG2">
        <v>-2.96109E-3</v>
      </c>
      <c r="AH2">
        <v>6.9857799999999996E-3</v>
      </c>
      <c r="AI2">
        <v>-3.8495999999999999E-3</v>
      </c>
      <c r="AJ2">
        <v>8.9196799999999993E-3</v>
      </c>
      <c r="AK2">
        <v>-7.9692099999999991E-3</v>
      </c>
      <c r="AL2">
        <v>9.5539300000000002E-4</v>
      </c>
      <c r="AM2">
        <v>-8.7436100000000004E-4</v>
      </c>
      <c r="AN2">
        <v>4.3799800000000003E-3</v>
      </c>
      <c r="AO2">
        <v>5.5525599999999998E-3</v>
      </c>
      <c r="AP2">
        <v>4.4026899999999999E-3</v>
      </c>
      <c r="AQ2">
        <v>-5.1279000000000003E-3</v>
      </c>
      <c r="AR2">
        <v>6.4377100000000001E-3</v>
      </c>
      <c r="AS2">
        <v>-4.18181E-4</v>
      </c>
      <c r="AT2">
        <v>-1.2826199999999999E-2</v>
      </c>
      <c r="AU2">
        <v>1.38438E-2</v>
      </c>
      <c r="AV2">
        <v>-1.85574E-3</v>
      </c>
      <c r="AW2" s="1">
        <v>5.0470000000000003E-5</v>
      </c>
      <c r="AX2">
        <v>-1.44604E-3</v>
      </c>
      <c r="AY2">
        <v>9.6927999999999999E-4</v>
      </c>
      <c r="AZ2">
        <v>-7.4977900000000001E-4</v>
      </c>
      <c r="BA2">
        <v>3.3006000000000002E-4</v>
      </c>
      <c r="BB2">
        <v>-8.6044699999999997E-4</v>
      </c>
      <c r="BC2">
        <v>5.8246199999999995E-4</v>
      </c>
      <c r="BD2">
        <v>-2.6428600000000002E-4</v>
      </c>
      <c r="BE2">
        <v>2.4306100000000001E-4</v>
      </c>
      <c r="BF2">
        <v>-5.1169400000000004E-4</v>
      </c>
      <c r="BG2">
        <v>-4.1811600000000001E-4</v>
      </c>
      <c r="BH2">
        <v>5.2323199999999999E-4</v>
      </c>
      <c r="BI2">
        <v>1.6537E-4</v>
      </c>
      <c r="BJ2">
        <v>-4.6837799999999998E-4</v>
      </c>
      <c r="BK2">
        <v>4.8805700000000002E-4</v>
      </c>
      <c r="BL2">
        <v>-4.4663800000000002E-4</v>
      </c>
      <c r="BM2" s="1">
        <v>1.9327E-5</v>
      </c>
      <c r="BN2">
        <v>1.12773E-3</v>
      </c>
      <c r="BO2">
        <v>-1.3083000000000001E-3</v>
      </c>
      <c r="BP2">
        <v>2.45603E-4</v>
      </c>
      <c r="BQ2" s="1">
        <v>-4.3757700000000003E-5</v>
      </c>
      <c r="BR2">
        <v>1.8087800000000001E-4</v>
      </c>
      <c r="BS2">
        <v>2.6515499999999999E-4</v>
      </c>
    </row>
    <row r="3" spans="1:71" x14ac:dyDescent="0.45">
      <c r="A3" t="s">
        <v>73</v>
      </c>
      <c r="B3">
        <v>1.5</v>
      </c>
      <c r="C3">
        <v>2.4033099999999998</v>
      </c>
      <c r="D3">
        <v>-5.0888999999999998</v>
      </c>
      <c r="E3">
        <v>0.58420000000000005</v>
      </c>
      <c r="F3">
        <v>66.764399999999995</v>
      </c>
      <c r="G3">
        <v>0</v>
      </c>
      <c r="H3">
        <v>0</v>
      </c>
      <c r="I3">
        <v>-9.7271999999999997E-2</v>
      </c>
      <c r="J3">
        <v>-1.55779</v>
      </c>
      <c r="K3">
        <v>9.2400599999999999E-2</v>
      </c>
      <c r="L3">
        <v>7.4944700000000003E-2</v>
      </c>
      <c r="M3">
        <v>0.17799499999999999</v>
      </c>
      <c r="N3">
        <v>5.4735000000000001E-3</v>
      </c>
      <c r="O3">
        <v>-2.4732400000000002E-2</v>
      </c>
      <c r="P3">
        <v>1.5885099999999999E-2</v>
      </c>
      <c r="Q3">
        <v>5.5455399999999998E-3</v>
      </c>
      <c r="R3">
        <v>3.4848999999999998E-2</v>
      </c>
      <c r="S3">
        <v>3.1070899999999999E-2</v>
      </c>
      <c r="T3">
        <v>2.70234E-2</v>
      </c>
      <c r="U3">
        <v>2.31482E-3</v>
      </c>
      <c r="V3">
        <v>-2.9323399999999999E-2</v>
      </c>
      <c r="W3">
        <v>-2.5980899999999999E-3</v>
      </c>
      <c r="X3">
        <v>-2.80555E-3</v>
      </c>
      <c r="Y3">
        <v>-1.07221E-2</v>
      </c>
      <c r="Z3">
        <v>-1.64317E-2</v>
      </c>
      <c r="AA3">
        <v>1.18543E-2</v>
      </c>
      <c r="AB3">
        <v>-9.6685399999999998E-3</v>
      </c>
      <c r="AC3">
        <v>-1.32724E-2</v>
      </c>
      <c r="AD3">
        <v>1.14208E-2</v>
      </c>
      <c r="AE3">
        <v>-2.49284E-2</v>
      </c>
      <c r="AF3">
        <v>-1.11018E-2</v>
      </c>
      <c r="AG3">
        <v>-6.0144999999999999E-3</v>
      </c>
      <c r="AH3">
        <v>4.7823600000000003E-3</v>
      </c>
      <c r="AI3">
        <v>-3.0482999999999999E-3</v>
      </c>
      <c r="AJ3">
        <v>7.01579E-3</v>
      </c>
      <c r="AK3">
        <v>-4.9082900000000003E-4</v>
      </c>
      <c r="AL3">
        <v>1.3556499999999999E-3</v>
      </c>
      <c r="AM3">
        <v>1.63299E-3</v>
      </c>
      <c r="AN3">
        <v>5.2348200000000003E-3</v>
      </c>
      <c r="AO3">
        <v>2.6765199999999999E-3</v>
      </c>
      <c r="AP3">
        <v>-4.3554099999999997E-3</v>
      </c>
      <c r="AQ3">
        <v>-1.5879900000000001E-3</v>
      </c>
      <c r="AR3">
        <v>1.02224E-3</v>
      </c>
      <c r="AS3">
        <v>4.1669599999999999E-3</v>
      </c>
      <c r="AT3">
        <v>-4.55413E-3</v>
      </c>
      <c r="AU3">
        <v>6.10197E-3</v>
      </c>
      <c r="AV3">
        <v>2.6434900000000001E-3</v>
      </c>
      <c r="AW3">
        <v>7.9305499999999998E-4</v>
      </c>
      <c r="AX3">
        <v>-7.5022999999999995E-4</v>
      </c>
      <c r="AY3">
        <v>4.24564E-4</v>
      </c>
      <c r="AZ3">
        <v>-3.3155100000000002E-4</v>
      </c>
      <c r="BA3">
        <v>2.4792400000000001E-4</v>
      </c>
      <c r="BB3">
        <v>-4.33492E-4</v>
      </c>
      <c r="BC3">
        <v>-3.1636000000000001E-4</v>
      </c>
      <c r="BD3">
        <v>-2.7053999999999999E-4</v>
      </c>
      <c r="BE3" s="1">
        <v>1.4706600000000001E-5</v>
      </c>
      <c r="BF3">
        <v>-5.5596200000000001E-4</v>
      </c>
      <c r="BG3">
        <v>-1.77682E-4</v>
      </c>
      <c r="BH3">
        <v>5.7932899999999996E-4</v>
      </c>
      <c r="BI3" s="1">
        <v>-2.8773E-5</v>
      </c>
      <c r="BJ3">
        <v>2.65345E-4</v>
      </c>
      <c r="BK3" s="1">
        <v>5.6819800000000001E-5</v>
      </c>
      <c r="BL3" s="1">
        <v>-5.5145400000000002E-5</v>
      </c>
      <c r="BM3">
        <v>-2.92775E-4</v>
      </c>
      <c r="BN3">
        <v>3.8333200000000001E-4</v>
      </c>
      <c r="BO3">
        <v>-4.71182E-4</v>
      </c>
      <c r="BP3">
        <v>-1.7053000000000001E-4</v>
      </c>
      <c r="BQ3" s="1">
        <v>-5.1551999999999997E-5</v>
      </c>
      <c r="BR3">
        <v>1.44146E-4</v>
      </c>
      <c r="BS3">
        <v>-2.2287899999999999E-4</v>
      </c>
    </row>
    <row r="4" spans="1:71" x14ac:dyDescent="0.45">
      <c r="A4" t="s">
        <v>76</v>
      </c>
      <c r="B4">
        <v>1.5</v>
      </c>
      <c r="C4">
        <v>2.3238799999999999</v>
      </c>
      <c r="D4">
        <v>-4.7892999999999999</v>
      </c>
      <c r="E4">
        <v>0.39</v>
      </c>
      <c r="F4">
        <v>64.4482</v>
      </c>
      <c r="G4">
        <v>0</v>
      </c>
      <c r="H4">
        <v>0</v>
      </c>
      <c r="I4">
        <v>-6.9709999999999994E-2</v>
      </c>
      <c r="J4">
        <v>-1.4920500000000001</v>
      </c>
      <c r="K4">
        <v>5.6241699999999999E-2</v>
      </c>
      <c r="L4">
        <v>3.00921E-2</v>
      </c>
      <c r="M4">
        <v>0.172406</v>
      </c>
      <c r="N4">
        <v>-1.40527E-2</v>
      </c>
      <c r="O4">
        <v>-2.45218E-2</v>
      </c>
      <c r="P4">
        <v>-1.37456E-2</v>
      </c>
      <c r="Q4">
        <v>1.8968499999999999E-2</v>
      </c>
      <c r="R4">
        <v>-4.1176199999999998E-3</v>
      </c>
      <c r="S4">
        <v>6.0242300000000002E-3</v>
      </c>
      <c r="T4">
        <v>-4.0232000000000002E-3</v>
      </c>
      <c r="U4">
        <v>1.92389E-2</v>
      </c>
      <c r="V4">
        <v>5.79745E-3</v>
      </c>
      <c r="W4">
        <v>-1.39387E-2</v>
      </c>
      <c r="X4">
        <v>9.3810999999999999E-3</v>
      </c>
      <c r="Y4">
        <v>-1.0016599999999999E-3</v>
      </c>
      <c r="Z4">
        <v>3.7383300000000001E-2</v>
      </c>
      <c r="AA4">
        <v>1.51661E-2</v>
      </c>
      <c r="AB4">
        <v>-1.9312999999999999E-3</v>
      </c>
      <c r="AC4">
        <v>-1.19483E-2</v>
      </c>
      <c r="AD4">
        <v>4.2868499999999997E-2</v>
      </c>
      <c r="AE4">
        <v>-1.88101E-2</v>
      </c>
      <c r="AF4">
        <v>2.4174600000000002E-3</v>
      </c>
      <c r="AG4">
        <v>-1.38675E-2</v>
      </c>
      <c r="AH4">
        <v>7.4274400000000004E-3</v>
      </c>
      <c r="AI4">
        <v>-4.5170399999999999E-3</v>
      </c>
      <c r="AJ4">
        <v>-4.1486700000000002E-4</v>
      </c>
      <c r="AK4">
        <v>2.48832E-3</v>
      </c>
      <c r="AL4">
        <v>-1.5192700000000001E-3</v>
      </c>
      <c r="AM4">
        <v>1.0679000000000001E-3</v>
      </c>
      <c r="AN4">
        <v>-9.5113699999999999E-3</v>
      </c>
      <c r="AO4">
        <v>6.9467599999999997E-3</v>
      </c>
      <c r="AP4">
        <v>-2.1707300000000001E-3</v>
      </c>
      <c r="AQ4">
        <v>-4.4749100000000003E-3</v>
      </c>
      <c r="AR4">
        <v>7.3170899999999998E-4</v>
      </c>
      <c r="AS4">
        <v>3.7397400000000001E-3</v>
      </c>
      <c r="AT4">
        <v>-1.27113E-2</v>
      </c>
      <c r="AU4">
        <v>7.0202199999999998E-3</v>
      </c>
      <c r="AV4" s="1">
        <v>-2.50629E-5</v>
      </c>
      <c r="AW4">
        <v>1.66264E-3</v>
      </c>
      <c r="AX4">
        <v>-2.7885000000000002E-3</v>
      </c>
      <c r="AY4">
        <v>1.13675E-4</v>
      </c>
      <c r="AZ4">
        <v>-4.9425800000000002E-4</v>
      </c>
      <c r="BA4">
        <v>2.8087799999999998E-4</v>
      </c>
      <c r="BB4">
        <v>1.16836E-4</v>
      </c>
      <c r="BC4">
        <v>-5.2336799999999997E-4</v>
      </c>
      <c r="BD4" s="1">
        <v>3.18585E-5</v>
      </c>
      <c r="BE4">
        <v>-1.8662799999999999E-4</v>
      </c>
      <c r="BF4">
        <v>7.5817300000000001E-4</v>
      </c>
      <c r="BG4">
        <v>-5.3348899999999995E-4</v>
      </c>
      <c r="BH4">
        <v>-2.5098600000000003E-4</v>
      </c>
      <c r="BI4">
        <v>4.4577899999999999E-4</v>
      </c>
      <c r="BJ4" s="1">
        <v>6.9484800000000003E-5</v>
      </c>
      <c r="BK4">
        <v>3.8286599999999999E-4</v>
      </c>
      <c r="BL4" s="1">
        <v>-9.2182700000000001E-5</v>
      </c>
      <c r="BM4">
        <v>-2.9046999999999998E-4</v>
      </c>
      <c r="BN4">
        <v>1.0569500000000001E-3</v>
      </c>
      <c r="BO4">
        <v>-6.9833299999999998E-4</v>
      </c>
      <c r="BP4" s="1">
        <v>2.44293E-5</v>
      </c>
      <c r="BQ4" s="1">
        <v>-8.4836800000000001E-5</v>
      </c>
      <c r="BR4">
        <v>1.48276E-4</v>
      </c>
      <c r="BS4" s="1">
        <v>-1.8807499999999999E-5</v>
      </c>
    </row>
    <row r="5" spans="1:71" x14ac:dyDescent="0.45">
      <c r="A5" t="s">
        <v>79</v>
      </c>
      <c r="B5">
        <v>1.5</v>
      </c>
      <c r="C5">
        <v>2.3103799999999999</v>
      </c>
      <c r="D5">
        <v>-5.0845000000000002</v>
      </c>
      <c r="E5">
        <v>0.92889999999999995</v>
      </c>
      <c r="F5">
        <v>10.392099999999999</v>
      </c>
      <c r="G5">
        <v>0</v>
      </c>
      <c r="H5">
        <v>0</v>
      </c>
      <c r="I5">
        <v>-7.5694200000000003E-2</v>
      </c>
      <c r="J5">
        <v>-1.50041</v>
      </c>
      <c r="K5">
        <v>-0.199432</v>
      </c>
      <c r="L5">
        <v>-4.4775799999999998E-2</v>
      </c>
      <c r="M5">
        <v>0.17919199999999999</v>
      </c>
      <c r="N5">
        <v>4.0083699999999998E-3</v>
      </c>
      <c r="O5">
        <v>8.5491600000000001E-2</v>
      </c>
      <c r="P5">
        <v>-2.6079499999999999E-3</v>
      </c>
      <c r="Q5">
        <v>3.3856200000000003E-2</v>
      </c>
      <c r="R5">
        <v>-5.9503899999999998E-2</v>
      </c>
      <c r="S5">
        <v>2.2247200000000002E-2</v>
      </c>
      <c r="T5">
        <v>-1.592E-2</v>
      </c>
      <c r="U5">
        <v>-2.6258900000000002E-2</v>
      </c>
      <c r="V5">
        <v>1.1324600000000001E-2</v>
      </c>
      <c r="W5">
        <v>-1.8727000000000001E-2</v>
      </c>
      <c r="X5">
        <v>2.1359599999999999E-2</v>
      </c>
      <c r="Y5">
        <v>-1.6589699999999999E-2</v>
      </c>
      <c r="Z5">
        <v>-2.8890200000000001E-2</v>
      </c>
      <c r="AA5">
        <v>2.1673E-3</v>
      </c>
      <c r="AB5">
        <v>3.7889999999999998E-3</v>
      </c>
      <c r="AC5">
        <v>-6.8849100000000002E-3</v>
      </c>
      <c r="AD5">
        <v>7.0544199999999996E-3</v>
      </c>
      <c r="AE5">
        <v>-1.31279E-2</v>
      </c>
      <c r="AF5">
        <v>5.5827999999999997E-3</v>
      </c>
      <c r="AG5">
        <v>-1.62863E-2</v>
      </c>
      <c r="AH5">
        <v>-2.4378500000000001E-3</v>
      </c>
      <c r="AI5">
        <v>3.27086E-3</v>
      </c>
      <c r="AJ5">
        <v>-3.9725200000000002E-3</v>
      </c>
      <c r="AK5">
        <v>4.5091000000000003E-3</v>
      </c>
      <c r="AL5">
        <v>-3.1079900000000001E-3</v>
      </c>
      <c r="AM5">
        <v>6.2748399999999998E-4</v>
      </c>
      <c r="AN5">
        <v>3.4562899999999999E-3</v>
      </c>
      <c r="AO5">
        <v>3.2860200000000002E-3</v>
      </c>
      <c r="AP5">
        <v>-3.7084800000000001E-4</v>
      </c>
      <c r="AQ5">
        <v>1.26939E-3</v>
      </c>
      <c r="AR5">
        <v>-6.0139000000000004E-4</v>
      </c>
      <c r="AS5">
        <v>6.5623099999999996E-4</v>
      </c>
      <c r="AT5" s="1">
        <v>3.2478599999999998E-5</v>
      </c>
      <c r="AU5">
        <v>9.37805E-4</v>
      </c>
      <c r="AV5">
        <v>2.41606E-4</v>
      </c>
      <c r="AW5">
        <v>2.5324800000000001E-3</v>
      </c>
      <c r="AX5">
        <v>-4.7547400000000004E-3</v>
      </c>
      <c r="AY5" s="1">
        <v>1.29642E-5</v>
      </c>
      <c r="AZ5">
        <v>1.3296900000000001E-4</v>
      </c>
      <c r="BA5">
        <v>-1.4046499999999999E-4</v>
      </c>
      <c r="BB5">
        <v>2.7387199999999998E-4</v>
      </c>
      <c r="BC5">
        <v>-3.9645199999999999E-4</v>
      </c>
      <c r="BD5">
        <v>1.9503399999999999E-4</v>
      </c>
      <c r="BE5">
        <v>1.6484200000000001E-4</v>
      </c>
      <c r="BF5" s="1">
        <v>-7.9376599999999995E-5</v>
      </c>
      <c r="BG5">
        <v>-2.6998899999999999E-4</v>
      </c>
      <c r="BH5">
        <v>2.81616E-4</v>
      </c>
      <c r="BI5">
        <v>-1.59176E-4</v>
      </c>
      <c r="BJ5" s="1">
        <v>7.3866200000000001E-5</v>
      </c>
      <c r="BK5">
        <v>-1.4066E-4</v>
      </c>
      <c r="BL5" s="1">
        <v>4.6944799999999998E-5</v>
      </c>
      <c r="BM5" s="1">
        <v>-1.5262599999999999E-5</v>
      </c>
      <c r="BN5" s="1">
        <v>1.39984E-5</v>
      </c>
      <c r="BO5" s="1">
        <v>6.4606599999999999E-5</v>
      </c>
      <c r="BP5" s="1">
        <v>-7.9892200000000001E-5</v>
      </c>
      <c r="BQ5" s="1">
        <v>-9.1088700000000001E-5</v>
      </c>
      <c r="BR5">
        <v>3.0331800000000001E-4</v>
      </c>
      <c r="BS5">
        <v>1.3867299999999999E-4</v>
      </c>
    </row>
    <row r="6" spans="1:71" x14ac:dyDescent="0.45">
      <c r="A6" t="s">
        <v>82</v>
      </c>
      <c r="B6">
        <v>1.5</v>
      </c>
      <c r="C6">
        <v>2.39785</v>
      </c>
      <c r="D6">
        <v>-4.5458999999999996</v>
      </c>
      <c r="E6">
        <v>0.78790000000000004</v>
      </c>
      <c r="F6">
        <v>15.0745</v>
      </c>
      <c r="G6">
        <v>0</v>
      </c>
      <c r="H6">
        <v>0</v>
      </c>
      <c r="I6">
        <v>-9.0879399999999999E-2</v>
      </c>
      <c r="J6">
        <v>-1.3483700000000001</v>
      </c>
      <c r="K6">
        <v>-0.15646699999999999</v>
      </c>
      <c r="L6">
        <v>-5.3923699999999998E-2</v>
      </c>
      <c r="M6">
        <v>0.128718</v>
      </c>
      <c r="N6">
        <v>-1.2589899999999999E-2</v>
      </c>
      <c r="O6">
        <v>2.13665E-2</v>
      </c>
      <c r="P6">
        <v>-2.8776600000000002E-3</v>
      </c>
      <c r="Q6">
        <v>5.6004600000000002E-2</v>
      </c>
      <c r="R6">
        <v>-7.4627600000000002E-2</v>
      </c>
      <c r="S6">
        <v>8.5721400000000007E-3</v>
      </c>
      <c r="T6">
        <v>2.2244300000000002E-2</v>
      </c>
      <c r="U6">
        <v>-2.9591800000000001E-2</v>
      </c>
      <c r="V6">
        <v>1.88656E-2</v>
      </c>
      <c r="W6">
        <v>-6.5531599999999997E-3</v>
      </c>
      <c r="X6">
        <v>2.7654600000000001E-2</v>
      </c>
      <c r="Y6">
        <v>5.6518899999999997E-3</v>
      </c>
      <c r="Z6">
        <v>-4.0099599999999999E-2</v>
      </c>
      <c r="AA6">
        <v>1.3842999999999999E-2</v>
      </c>
      <c r="AB6">
        <v>8.0259300000000006E-3</v>
      </c>
      <c r="AC6">
        <v>-1.3605000000000001E-2</v>
      </c>
      <c r="AD6">
        <v>1.45264E-2</v>
      </c>
      <c r="AE6">
        <v>-1.1672200000000001E-2</v>
      </c>
      <c r="AF6">
        <v>-1.0969E-2</v>
      </c>
      <c r="AG6">
        <v>-2.7044599999999999E-2</v>
      </c>
      <c r="AH6">
        <v>4.11335E-3</v>
      </c>
      <c r="AI6">
        <v>4.2410900000000003E-3</v>
      </c>
      <c r="AJ6">
        <v>-6.27139E-3</v>
      </c>
      <c r="AK6">
        <v>4.3514599999999997E-3</v>
      </c>
      <c r="AL6">
        <v>-1.89285E-3</v>
      </c>
      <c r="AM6">
        <v>-1.5899200000000001E-3</v>
      </c>
      <c r="AN6">
        <v>8.0422299999999992E-3</v>
      </c>
      <c r="AO6">
        <v>6.3613199999999997E-4</v>
      </c>
      <c r="AP6">
        <v>2.06274E-3</v>
      </c>
      <c r="AQ6">
        <v>-1.8223600000000001E-3</v>
      </c>
      <c r="AR6">
        <v>-1.76082E-3</v>
      </c>
      <c r="AS6">
        <v>1.6040200000000001E-3</v>
      </c>
      <c r="AT6">
        <v>-3.2476500000000003E-4</v>
      </c>
      <c r="AU6">
        <v>1.2336000000000001E-3</v>
      </c>
      <c r="AV6">
        <v>3.0613599999999999E-3</v>
      </c>
      <c r="AW6">
        <v>5.7472900000000004E-3</v>
      </c>
      <c r="AX6">
        <v>2.7221300000000001E-3</v>
      </c>
      <c r="AY6">
        <v>3.3891599999999998E-4</v>
      </c>
      <c r="AZ6">
        <v>-3.8715700000000001E-4</v>
      </c>
      <c r="BA6">
        <v>-2.2819299999999999E-4</v>
      </c>
      <c r="BB6">
        <v>4.8332200000000001E-4</v>
      </c>
      <c r="BC6">
        <v>-4.8348899999999998E-4</v>
      </c>
      <c r="BD6" s="1">
        <v>-3.9285800000000003E-5</v>
      </c>
      <c r="BE6">
        <v>1.7790300000000001E-4</v>
      </c>
      <c r="BF6">
        <v>-5.49812E-4</v>
      </c>
      <c r="BG6" s="1">
        <v>2.6429599999999998E-5</v>
      </c>
      <c r="BH6" s="1">
        <v>-1.13299E-5</v>
      </c>
      <c r="BI6">
        <v>-2.40132E-4</v>
      </c>
      <c r="BJ6">
        <v>-1.73301E-4</v>
      </c>
      <c r="BK6">
        <v>1.05163E-4</v>
      </c>
      <c r="BL6">
        <v>1.2976200000000001E-4</v>
      </c>
      <c r="BM6" s="1">
        <v>-7.7648100000000006E-5</v>
      </c>
      <c r="BN6" s="1">
        <v>-6.5504899999999997E-5</v>
      </c>
      <c r="BO6" s="1">
        <v>3.6616199999999997E-5</v>
      </c>
      <c r="BP6">
        <v>-2.5906600000000002E-4</v>
      </c>
      <c r="BQ6">
        <v>-3.4227900000000002E-4</v>
      </c>
      <c r="BR6">
        <v>-2.5901199999999998E-4</v>
      </c>
      <c r="BS6">
        <v>1.7006700000000001E-4</v>
      </c>
    </row>
    <row r="7" spans="1:71" x14ac:dyDescent="0.45">
      <c r="A7" t="s">
        <v>85</v>
      </c>
      <c r="B7">
        <v>1.5</v>
      </c>
      <c r="C7">
        <v>2.3566500000000001</v>
      </c>
      <c r="D7">
        <v>-4.4886999999999997</v>
      </c>
      <c r="E7">
        <v>0.61250000000000004</v>
      </c>
      <c r="F7">
        <v>18.724</v>
      </c>
      <c r="G7">
        <v>0</v>
      </c>
      <c r="H7">
        <v>0</v>
      </c>
      <c r="I7">
        <v>-8.5521299999999995E-2</v>
      </c>
      <c r="J7">
        <v>-1.3583000000000001</v>
      </c>
      <c r="K7">
        <v>-0.111663</v>
      </c>
      <c r="L7">
        <v>-9.3281100000000006E-2</v>
      </c>
      <c r="M7">
        <v>7.1072399999999994E-2</v>
      </c>
      <c r="N7">
        <v>-3.23617E-2</v>
      </c>
      <c r="O7">
        <v>8.8176099999999993E-2</v>
      </c>
      <c r="P7">
        <v>1.21172E-2</v>
      </c>
      <c r="Q7">
        <v>9.2602199999999996E-3</v>
      </c>
      <c r="R7">
        <v>-3.8474700000000001E-2</v>
      </c>
      <c r="S7">
        <v>-2.5664699999999999E-2</v>
      </c>
      <c r="T7">
        <v>-1.5225300000000001E-2</v>
      </c>
      <c r="U7">
        <v>-1.9449399999999999E-2</v>
      </c>
      <c r="V7">
        <v>2.1999000000000001E-2</v>
      </c>
      <c r="W7">
        <v>2.9245899999999998E-2</v>
      </c>
      <c r="X7">
        <v>3.7428000000000003E-2</v>
      </c>
      <c r="Y7">
        <v>-2.8266199999999998E-2</v>
      </c>
      <c r="Z7">
        <v>-2.0023800000000001E-2</v>
      </c>
      <c r="AA7">
        <v>4.8758400000000002E-3</v>
      </c>
      <c r="AB7">
        <v>3.5669400000000002E-3</v>
      </c>
      <c r="AC7">
        <v>8.1712699999999996E-3</v>
      </c>
      <c r="AD7">
        <v>1.04422E-2</v>
      </c>
      <c r="AE7">
        <v>-9.4755699999999991E-3</v>
      </c>
      <c r="AF7">
        <v>-7.5475200000000003E-3</v>
      </c>
      <c r="AG7">
        <v>-1.8602400000000002E-2</v>
      </c>
      <c r="AH7">
        <v>4.4019300000000001E-3</v>
      </c>
      <c r="AI7">
        <v>5.09539E-3</v>
      </c>
      <c r="AJ7">
        <v>-8.5470100000000007E-3</v>
      </c>
      <c r="AK7">
        <v>-1.6431799999999999E-3</v>
      </c>
      <c r="AL7">
        <v>-3.7188400000000002E-3</v>
      </c>
      <c r="AM7">
        <v>7.0675199999999999E-3</v>
      </c>
      <c r="AN7">
        <v>6.2006099999999996E-3</v>
      </c>
      <c r="AO7">
        <v>1.00069E-3</v>
      </c>
      <c r="AP7">
        <v>1.40876E-3</v>
      </c>
      <c r="AQ7">
        <v>1.2523499999999999E-4</v>
      </c>
      <c r="AR7">
        <v>-5.35551E-4</v>
      </c>
      <c r="AS7">
        <v>-3.1854600000000002E-3</v>
      </c>
      <c r="AT7">
        <v>-1.61886E-3</v>
      </c>
      <c r="AU7">
        <v>4.22347E-3</v>
      </c>
      <c r="AV7">
        <v>3.65023E-3</v>
      </c>
      <c r="AW7">
        <v>4.6034500000000003E-3</v>
      </c>
      <c r="AX7">
        <v>2.9674699999999998E-4</v>
      </c>
      <c r="AY7">
        <v>1.2614899999999999E-4</v>
      </c>
      <c r="AZ7">
        <v>-2.1486000000000001E-4</v>
      </c>
      <c r="BA7">
        <v>-5.1258900000000004E-4</v>
      </c>
      <c r="BB7">
        <v>8.3017900000000001E-4</v>
      </c>
      <c r="BC7">
        <v>-2.7373700000000003E-4</v>
      </c>
      <c r="BD7" s="1">
        <v>8.0231700000000006E-5</v>
      </c>
      <c r="BE7">
        <v>-5.0195299999999997E-4</v>
      </c>
      <c r="BF7">
        <v>-4.61824E-4</v>
      </c>
      <c r="BG7">
        <v>-1.6656E-4</v>
      </c>
      <c r="BH7">
        <v>3.4286400000000002E-4</v>
      </c>
      <c r="BI7">
        <v>-3.7743E-4</v>
      </c>
      <c r="BJ7">
        <v>-1.05091E-4</v>
      </c>
      <c r="BK7" s="1">
        <v>-2.8505099999999999E-5</v>
      </c>
      <c r="BL7" s="1">
        <v>-1.4358E-5</v>
      </c>
      <c r="BM7">
        <v>2.8742900000000002E-4</v>
      </c>
      <c r="BN7">
        <v>1.79722E-4</v>
      </c>
      <c r="BO7">
        <v>-4.2448900000000001E-4</v>
      </c>
      <c r="BP7">
        <v>-2.6716400000000002E-4</v>
      </c>
      <c r="BQ7">
        <v>-3.7529600000000001E-4</v>
      </c>
      <c r="BR7" s="1">
        <v>-3.0417899999999999E-5</v>
      </c>
      <c r="BS7">
        <v>4.5233200000000001E-4</v>
      </c>
    </row>
    <row r="8" spans="1:71" x14ac:dyDescent="0.45">
      <c r="A8" t="s">
        <v>88</v>
      </c>
      <c r="B8">
        <v>1.5</v>
      </c>
      <c r="C8">
        <v>2.2677100000000001</v>
      </c>
      <c r="D8">
        <v>-4.1993999999999998</v>
      </c>
      <c r="E8">
        <v>0.66059999999999997</v>
      </c>
      <c r="F8">
        <v>23.439599999999999</v>
      </c>
      <c r="G8">
        <v>0</v>
      </c>
      <c r="H8">
        <v>0</v>
      </c>
      <c r="I8">
        <v>-0.110726</v>
      </c>
      <c r="J8">
        <v>-1.2565200000000001</v>
      </c>
      <c r="K8">
        <v>-0.10369100000000001</v>
      </c>
      <c r="L8">
        <v>-4.5893999999999997E-2</v>
      </c>
      <c r="M8">
        <v>9.3938599999999997E-2</v>
      </c>
      <c r="N8">
        <v>-4.9312500000000002E-2</v>
      </c>
      <c r="O8">
        <v>-5.4794900000000001E-2</v>
      </c>
      <c r="P8">
        <v>-4.2865899999999998E-3</v>
      </c>
      <c r="Q8">
        <v>-1.6214699999999999E-2</v>
      </c>
      <c r="R8">
        <v>-3.5290099999999998E-2</v>
      </c>
      <c r="S8">
        <v>-1.11009E-2</v>
      </c>
      <c r="T8">
        <v>6.4885100000000001E-2</v>
      </c>
      <c r="U8">
        <v>5.7500900000000002E-3</v>
      </c>
      <c r="V8">
        <v>-1.82989E-2</v>
      </c>
      <c r="W8">
        <v>3.0820500000000001E-2</v>
      </c>
      <c r="X8">
        <v>-1.03243E-2</v>
      </c>
      <c r="Y8">
        <v>-3.19535E-3</v>
      </c>
      <c r="Z8">
        <v>2.50108E-2</v>
      </c>
      <c r="AA8">
        <v>1.62413E-2</v>
      </c>
      <c r="AB8">
        <v>2.7181800000000002E-3</v>
      </c>
      <c r="AC8">
        <v>2.2762099999999999E-3</v>
      </c>
      <c r="AD8">
        <v>-8.1749800000000001E-3</v>
      </c>
      <c r="AE8">
        <v>2.9298600000000001E-2</v>
      </c>
      <c r="AF8">
        <v>-2.5062000000000001E-2</v>
      </c>
      <c r="AG8">
        <v>2.1908799999999999E-2</v>
      </c>
      <c r="AH8">
        <v>-1.73701E-3</v>
      </c>
      <c r="AI8">
        <v>-6.8546299999999998E-4</v>
      </c>
      <c r="AJ8">
        <v>5.2409800000000001E-3</v>
      </c>
      <c r="AK8">
        <v>-6.45921E-3</v>
      </c>
      <c r="AL8">
        <v>-3.0725099999999998E-4</v>
      </c>
      <c r="AM8">
        <v>-1.0957600000000001E-3</v>
      </c>
      <c r="AN8">
        <v>-4.3884400000000004E-3</v>
      </c>
      <c r="AO8">
        <v>2.8864099999999998E-3</v>
      </c>
      <c r="AP8">
        <v>-2.4404400000000001E-4</v>
      </c>
      <c r="AQ8">
        <v>-2.8663500000000001E-3</v>
      </c>
      <c r="AR8">
        <v>-1.2179599999999999E-3</v>
      </c>
      <c r="AS8">
        <v>4.7976600000000001E-4</v>
      </c>
      <c r="AT8">
        <v>3.9022100000000001E-3</v>
      </c>
      <c r="AU8">
        <v>-7.4849699999999996E-3</v>
      </c>
      <c r="AV8">
        <v>6.1724199999999996E-3</v>
      </c>
      <c r="AW8">
        <v>-4.4486300000000003E-3</v>
      </c>
      <c r="AX8">
        <v>3.74932E-3</v>
      </c>
      <c r="AY8">
        <v>-2.43926E-4</v>
      </c>
      <c r="AZ8">
        <v>3.7752199999999998E-4</v>
      </c>
      <c r="BA8">
        <v>-1.6131699999999999E-4</v>
      </c>
      <c r="BB8">
        <v>-2.95839E-4</v>
      </c>
      <c r="BC8">
        <v>2.42506E-4</v>
      </c>
      <c r="BD8">
        <v>1.86551E-4</v>
      </c>
      <c r="BE8">
        <v>1.91373E-4</v>
      </c>
      <c r="BF8">
        <v>3.0248599999999998E-4</v>
      </c>
      <c r="BG8">
        <v>-1.9287800000000001E-4</v>
      </c>
      <c r="BH8">
        <v>3.5713200000000002E-4</v>
      </c>
      <c r="BI8" s="1">
        <v>5.4471700000000002E-5</v>
      </c>
      <c r="BJ8" s="1">
        <v>2.06421E-5</v>
      </c>
      <c r="BK8">
        <v>1.6715299999999999E-4</v>
      </c>
      <c r="BL8" s="1">
        <v>9.4771200000000005E-5</v>
      </c>
      <c r="BM8" s="1">
        <v>-7.0226299999999995E-5</v>
      </c>
      <c r="BN8">
        <v>-3.2734099999999998E-4</v>
      </c>
      <c r="BO8">
        <v>5.63811E-4</v>
      </c>
      <c r="BP8">
        <v>-5.3397000000000004E-4</v>
      </c>
      <c r="BQ8">
        <v>3.3068699999999997E-4</v>
      </c>
      <c r="BR8">
        <v>-3.26034E-4</v>
      </c>
      <c r="BS8">
        <v>2.0252200000000001E-4</v>
      </c>
    </row>
    <row r="9" spans="1:71" x14ac:dyDescent="0.45">
      <c r="A9" t="s">
        <v>91</v>
      </c>
      <c r="B9">
        <v>1.5</v>
      </c>
      <c r="C9">
        <v>2.3057799999999999</v>
      </c>
      <c r="D9">
        <v>-4.4558</v>
      </c>
      <c r="E9">
        <v>0.60799999999999998</v>
      </c>
      <c r="F9">
        <v>32.943800000000003</v>
      </c>
      <c r="G9">
        <v>0</v>
      </c>
      <c r="H9">
        <v>0</v>
      </c>
      <c r="I9">
        <v>-0.12743099999999999</v>
      </c>
      <c r="J9">
        <v>-1.3483400000000001</v>
      </c>
      <c r="K9">
        <v>-5.7035799999999998E-2</v>
      </c>
      <c r="L9">
        <v>-3.9857099999999999E-2</v>
      </c>
      <c r="M9">
        <v>0.122664</v>
      </c>
      <c r="N9">
        <v>1.9839699999999998E-2</v>
      </c>
      <c r="O9">
        <v>-1.7816700000000001E-2</v>
      </c>
      <c r="P9">
        <v>-2.49471E-2</v>
      </c>
      <c r="Q9">
        <v>-2.8109499999999999E-2</v>
      </c>
      <c r="R9">
        <v>-2.5477199999999998E-2</v>
      </c>
      <c r="S9">
        <v>-1.44925E-3</v>
      </c>
      <c r="T9">
        <v>4.7182399999999999E-2</v>
      </c>
      <c r="U9">
        <v>5.5046799999999996E-3</v>
      </c>
      <c r="V9">
        <v>-1.9708E-2</v>
      </c>
      <c r="W9">
        <v>1.7514600000000002E-2</v>
      </c>
      <c r="X9">
        <v>-1.9596599999999999E-2</v>
      </c>
      <c r="Y9">
        <v>-1.6182700000000001E-2</v>
      </c>
      <c r="Z9">
        <v>3.1596800000000001E-2</v>
      </c>
      <c r="AA9">
        <v>1.3994299999999999E-2</v>
      </c>
      <c r="AB9">
        <v>6.3294299999999996E-3</v>
      </c>
      <c r="AC9">
        <v>2.0149499999999999E-4</v>
      </c>
      <c r="AD9">
        <v>-3.2668100000000002E-3</v>
      </c>
      <c r="AE9">
        <v>1.6654599999999999E-2</v>
      </c>
      <c r="AF9">
        <v>-1.69471E-2</v>
      </c>
      <c r="AG9">
        <v>3.6055299999999998E-2</v>
      </c>
      <c r="AH9">
        <v>-3.50308E-3</v>
      </c>
      <c r="AI9">
        <v>-2.6237700000000001E-3</v>
      </c>
      <c r="AJ9">
        <v>4.0925199999999997E-3</v>
      </c>
      <c r="AK9">
        <v>-2.8549000000000001E-3</v>
      </c>
      <c r="AL9">
        <v>2.6310299999999999E-3</v>
      </c>
      <c r="AM9">
        <v>9.800430000000001E-4</v>
      </c>
      <c r="AN9">
        <v>-7.9396699999999994E-3</v>
      </c>
      <c r="AO9">
        <v>3.8910799999999999E-3</v>
      </c>
      <c r="AP9">
        <v>3.1935499999999999E-3</v>
      </c>
      <c r="AQ9">
        <v>-3.3017099999999998E-3</v>
      </c>
      <c r="AR9">
        <v>-1.2865400000000001E-3</v>
      </c>
      <c r="AS9">
        <v>6.8997899999999996E-4</v>
      </c>
      <c r="AT9">
        <v>2.02271E-3</v>
      </c>
      <c r="AU9">
        <v>-4.5683599999999996E-3</v>
      </c>
      <c r="AV9">
        <v>3.3137599999999998E-3</v>
      </c>
      <c r="AW9">
        <v>-6.8671399999999999E-3</v>
      </c>
      <c r="AX9">
        <v>3.70361E-3</v>
      </c>
      <c r="AY9">
        <v>3.9198E-4</v>
      </c>
      <c r="AZ9">
        <v>3.2054000000000002E-4</v>
      </c>
      <c r="BA9" s="1">
        <v>8.3744200000000004E-5</v>
      </c>
      <c r="BB9">
        <v>-2.7082199999999999E-4</v>
      </c>
      <c r="BC9" s="1">
        <v>1.2929600000000001E-5</v>
      </c>
      <c r="BD9">
        <v>-1.07847E-4</v>
      </c>
      <c r="BE9" s="1">
        <v>3.0394100000000001E-5</v>
      </c>
      <c r="BF9">
        <v>5.5838000000000003E-4</v>
      </c>
      <c r="BG9">
        <v>-1.7778100000000001E-4</v>
      </c>
      <c r="BH9">
        <v>2.4115700000000001E-4</v>
      </c>
      <c r="BI9" s="1">
        <v>-8.3175899999999998E-5</v>
      </c>
      <c r="BJ9">
        <v>-2.0850099999999999E-4</v>
      </c>
      <c r="BK9">
        <v>2.1425400000000001E-4</v>
      </c>
      <c r="BL9" s="1">
        <v>7.7863799999999998E-5</v>
      </c>
      <c r="BM9" s="1">
        <v>-6.5621800000000002E-5</v>
      </c>
      <c r="BN9">
        <v>-1.28343E-4</v>
      </c>
      <c r="BO9">
        <v>3.2328899999999999E-4</v>
      </c>
      <c r="BP9">
        <v>-2.2201999999999999E-4</v>
      </c>
      <c r="BQ9">
        <v>4.1503999999999998E-4</v>
      </c>
      <c r="BR9">
        <v>-2.2185999999999999E-4</v>
      </c>
      <c r="BS9" s="1">
        <v>-5.3025900000000003E-5</v>
      </c>
    </row>
    <row r="10" spans="1:71" x14ac:dyDescent="0.45">
      <c r="A10" t="s">
        <v>94</v>
      </c>
      <c r="B10">
        <v>1.5</v>
      </c>
      <c r="C10">
        <v>2.3969200000000002</v>
      </c>
      <c r="D10">
        <v>-4.7756999999999996</v>
      </c>
      <c r="E10">
        <v>0.73440000000000005</v>
      </c>
      <c r="F10">
        <v>26.2211</v>
      </c>
      <c r="G10">
        <v>0</v>
      </c>
      <c r="H10">
        <v>0</v>
      </c>
      <c r="I10">
        <v>-0.13369600000000001</v>
      </c>
      <c r="J10">
        <v>-1.4317</v>
      </c>
      <c r="K10">
        <v>-0.10280300000000001</v>
      </c>
      <c r="L10">
        <v>-5.1256000000000003E-2</v>
      </c>
      <c r="M10">
        <v>0.11736000000000001</v>
      </c>
      <c r="N10">
        <v>-7.9663700000000004E-2</v>
      </c>
      <c r="O10">
        <v>-2.5262300000000001E-2</v>
      </c>
      <c r="P10">
        <v>3.3536000000000003E-2</v>
      </c>
      <c r="Q10">
        <v>9.2585499999999995E-4</v>
      </c>
      <c r="R10">
        <v>-1.3343E-4</v>
      </c>
      <c r="S10">
        <v>2.8281799999999999E-2</v>
      </c>
      <c r="T10">
        <v>4.1431599999999999E-2</v>
      </c>
      <c r="U10">
        <v>-1.16419E-2</v>
      </c>
      <c r="V10">
        <v>3.0715800000000001E-2</v>
      </c>
      <c r="W10">
        <v>2.1033499999999999E-3</v>
      </c>
      <c r="X10">
        <v>3.8454100000000001E-3</v>
      </c>
      <c r="Y10">
        <v>-5.35579E-3</v>
      </c>
      <c r="Z10">
        <v>2.9243499999999999E-2</v>
      </c>
      <c r="AA10">
        <v>4.6101500000000004E-3</v>
      </c>
      <c r="AB10">
        <v>-6.9842100000000002E-3</v>
      </c>
      <c r="AC10">
        <v>1.4464899999999999E-2</v>
      </c>
      <c r="AD10">
        <v>-9.5804199999999992E-3</v>
      </c>
      <c r="AE10">
        <v>1.53122E-3</v>
      </c>
      <c r="AF10">
        <v>-1.10613E-2</v>
      </c>
      <c r="AG10">
        <v>1.1690799999999999E-2</v>
      </c>
      <c r="AH10">
        <v>-1.0523299999999999E-2</v>
      </c>
      <c r="AI10">
        <v>4.5866800000000001E-3</v>
      </c>
      <c r="AJ10">
        <v>-8.4946099999999997E-3</v>
      </c>
      <c r="AK10">
        <v>6.8029199999999998E-4</v>
      </c>
      <c r="AL10">
        <v>-2.00891E-3</v>
      </c>
      <c r="AM10">
        <v>-8.1110500000000001E-4</v>
      </c>
      <c r="AN10">
        <v>-5.8846999999999997E-3</v>
      </c>
      <c r="AO10">
        <v>3.2063999999999999E-3</v>
      </c>
      <c r="AP10">
        <v>8.2985999999999997E-4</v>
      </c>
      <c r="AQ10">
        <v>-3.50816E-4</v>
      </c>
      <c r="AR10" s="1">
        <v>4.7226499999999999E-5</v>
      </c>
      <c r="AS10">
        <v>-3.4788499999999999E-3</v>
      </c>
      <c r="AT10">
        <v>2.6437800000000001E-3</v>
      </c>
      <c r="AU10">
        <v>-2.6655500000000003E-4</v>
      </c>
      <c r="AV10">
        <v>2.6588200000000001E-3</v>
      </c>
      <c r="AW10">
        <v>-2.1811600000000001E-3</v>
      </c>
      <c r="AX10">
        <v>6.6540899999999997E-3</v>
      </c>
      <c r="AY10">
        <v>-8.7643699999999998E-4</v>
      </c>
      <c r="AZ10">
        <v>8.1143399999999998E-4</v>
      </c>
      <c r="BA10">
        <v>-4.7597500000000001E-4</v>
      </c>
      <c r="BB10">
        <v>6.7223800000000002E-4</v>
      </c>
      <c r="BC10">
        <v>-2.4299099999999999E-4</v>
      </c>
      <c r="BD10">
        <v>2.4757099999999998E-4</v>
      </c>
      <c r="BE10">
        <v>1.32865E-4</v>
      </c>
      <c r="BF10">
        <v>4.2568800000000002E-4</v>
      </c>
      <c r="BG10" s="1">
        <v>-9.4561499999999999E-5</v>
      </c>
      <c r="BH10">
        <v>3.7916700000000002E-4</v>
      </c>
      <c r="BI10" s="1">
        <v>7.0117000000000006E-5</v>
      </c>
      <c r="BJ10" s="1">
        <v>-5.2405599999999998E-5</v>
      </c>
      <c r="BK10" s="1">
        <v>8.6863000000000002E-6</v>
      </c>
      <c r="BL10" s="1">
        <v>2.7404100000000001E-5</v>
      </c>
      <c r="BM10">
        <v>2.28583E-4</v>
      </c>
      <c r="BN10">
        <v>-1.90471E-4</v>
      </c>
      <c r="BO10" s="1">
        <v>8.1978999999999999E-6</v>
      </c>
      <c r="BP10">
        <v>-2.24553E-4</v>
      </c>
      <c r="BQ10">
        <v>1.2698700000000001E-4</v>
      </c>
      <c r="BR10">
        <v>-4.4544099999999998E-4</v>
      </c>
      <c r="BS10" s="1">
        <v>4.1270799999999998E-5</v>
      </c>
    </row>
    <row r="11" spans="1:71" x14ac:dyDescent="0.45">
      <c r="A11" t="s">
        <v>97</v>
      </c>
      <c r="B11">
        <v>1.5</v>
      </c>
      <c r="C11">
        <v>2.12649</v>
      </c>
      <c r="D11">
        <v>-5.2134</v>
      </c>
      <c r="E11">
        <v>1.0147999999999999</v>
      </c>
      <c r="F11">
        <v>179.34899999999999</v>
      </c>
      <c r="G11">
        <v>0</v>
      </c>
      <c r="H11">
        <v>0</v>
      </c>
      <c r="I11">
        <v>5.29708E-3</v>
      </c>
      <c r="J11">
        <v>-1.5283</v>
      </c>
      <c r="K11">
        <v>-0.232985</v>
      </c>
      <c r="L11">
        <v>2.1655000000000001E-2</v>
      </c>
      <c r="M11">
        <v>0.29291400000000001</v>
      </c>
      <c r="N11">
        <v>-1.07455E-2</v>
      </c>
      <c r="O11">
        <v>6.2501100000000004E-2</v>
      </c>
      <c r="P11">
        <v>4.1251400000000001E-2</v>
      </c>
      <c r="Q11">
        <v>2.1712699999999999E-3</v>
      </c>
      <c r="R11">
        <v>0.14940700000000001</v>
      </c>
      <c r="S11">
        <v>-2.63901E-2</v>
      </c>
      <c r="T11">
        <v>1.6275899999999999E-2</v>
      </c>
      <c r="U11">
        <v>-2.45452E-2</v>
      </c>
      <c r="V11">
        <v>4.48004E-4</v>
      </c>
      <c r="W11">
        <v>-2.14939E-2</v>
      </c>
      <c r="X11">
        <v>2.2557199999999999E-2</v>
      </c>
      <c r="Y11">
        <v>1.25986E-2</v>
      </c>
      <c r="Z11">
        <v>-2.49471E-2</v>
      </c>
      <c r="AA11">
        <v>-5.8349600000000001E-3</v>
      </c>
      <c r="AB11">
        <v>-1.3313E-2</v>
      </c>
      <c r="AC11">
        <v>-1.2041700000000001E-2</v>
      </c>
      <c r="AD11">
        <v>2.2648399999999999E-2</v>
      </c>
      <c r="AE11">
        <v>3.5028400000000001E-2</v>
      </c>
      <c r="AF11">
        <v>-1.4390099999999999E-2</v>
      </c>
      <c r="AG11">
        <v>2.2326199999999998E-3</v>
      </c>
      <c r="AH11">
        <v>-6.0259899999999999E-4</v>
      </c>
      <c r="AI11">
        <v>1.50935E-3</v>
      </c>
      <c r="AJ11">
        <v>3.64757E-4</v>
      </c>
      <c r="AK11">
        <v>-1.28085E-2</v>
      </c>
      <c r="AL11">
        <v>-1.34498E-2</v>
      </c>
      <c r="AM11">
        <v>-8.3155699999999996E-3</v>
      </c>
      <c r="AN11">
        <v>3.4093299999999999E-3</v>
      </c>
      <c r="AO11">
        <v>-3.2372299999999998E-3</v>
      </c>
      <c r="AP11">
        <v>7.1524499999999999E-4</v>
      </c>
      <c r="AQ11">
        <v>-2.1496699999999999E-4</v>
      </c>
      <c r="AR11">
        <v>3.5520999999999999E-3</v>
      </c>
      <c r="AS11">
        <v>2.9408300000000002E-3</v>
      </c>
      <c r="AT11">
        <v>-1.52082E-2</v>
      </c>
      <c r="AU11">
        <v>-1.08564E-2</v>
      </c>
      <c r="AV11">
        <v>3.13255E-3</v>
      </c>
      <c r="AW11">
        <v>-2.01289E-4</v>
      </c>
      <c r="AX11">
        <v>-3.0060400000000002E-3</v>
      </c>
      <c r="AY11">
        <v>-5.6749700000000003E-4</v>
      </c>
      <c r="AZ11" s="1">
        <v>-5.4208900000000002E-5</v>
      </c>
      <c r="BA11">
        <v>1.6685499999999999E-4</v>
      </c>
      <c r="BB11" s="1">
        <v>-9.1737000000000006E-5</v>
      </c>
      <c r="BC11">
        <v>1.9289999999999999E-3</v>
      </c>
      <c r="BD11">
        <v>1.68848E-3</v>
      </c>
      <c r="BE11">
        <v>9.4142800000000001E-4</v>
      </c>
      <c r="BF11">
        <v>-1.7896399999999999E-4</v>
      </c>
      <c r="BG11">
        <v>6.7507600000000004E-4</v>
      </c>
      <c r="BH11">
        <v>-6.6713799999999995E-4</v>
      </c>
      <c r="BI11" s="1">
        <v>6.1442199999999999E-5</v>
      </c>
      <c r="BJ11" s="1">
        <v>-2.6947399999999999E-5</v>
      </c>
      <c r="BK11">
        <v>2.0563100000000001E-4</v>
      </c>
      <c r="BL11">
        <v>-3.1897300000000001E-4</v>
      </c>
      <c r="BM11">
        <v>-1.80547E-4</v>
      </c>
      <c r="BN11">
        <v>1.50625E-3</v>
      </c>
      <c r="BO11">
        <v>8.8251300000000003E-4</v>
      </c>
      <c r="BP11">
        <v>-2.3452299999999999E-4</v>
      </c>
      <c r="BQ11" s="1">
        <v>6.3952800000000002E-5</v>
      </c>
      <c r="BR11">
        <v>3.7803899999999999E-4</v>
      </c>
      <c r="BS11">
        <v>1.7566899999999999E-4</v>
      </c>
    </row>
    <row r="12" spans="1:71" x14ac:dyDescent="0.45">
      <c r="A12" t="s">
        <v>100</v>
      </c>
      <c r="B12">
        <v>1.5</v>
      </c>
      <c r="C12">
        <v>2.1414599999999999</v>
      </c>
      <c r="D12">
        <v>-5.3444000000000003</v>
      </c>
      <c r="E12">
        <v>1.2911999999999999</v>
      </c>
      <c r="F12">
        <v>19.401399999999999</v>
      </c>
      <c r="G12">
        <v>0</v>
      </c>
      <c r="H12">
        <v>0</v>
      </c>
      <c r="I12">
        <v>-0.185803</v>
      </c>
      <c r="J12">
        <v>-1.5259799999999999</v>
      </c>
      <c r="K12">
        <v>-0.231069</v>
      </c>
      <c r="L12">
        <v>1.3285399999999999E-2</v>
      </c>
      <c r="M12">
        <v>0.240319</v>
      </c>
      <c r="N12">
        <v>-0.110762</v>
      </c>
      <c r="O12">
        <v>-1.4823100000000001E-2</v>
      </c>
      <c r="P12">
        <v>5.50632E-2</v>
      </c>
      <c r="Q12">
        <v>5.9772699999999998E-2</v>
      </c>
      <c r="R12">
        <v>0.13084200000000001</v>
      </c>
      <c r="S12">
        <v>-2.2487900000000002E-2</v>
      </c>
      <c r="T12">
        <v>1.0732200000000001E-2</v>
      </c>
      <c r="U12">
        <v>-1.74361E-2</v>
      </c>
      <c r="V12">
        <v>2.02402E-2</v>
      </c>
      <c r="W12">
        <v>-2.9639200000000001E-2</v>
      </c>
      <c r="X12">
        <v>5.7707300000000003E-2</v>
      </c>
      <c r="Y12">
        <v>1.7092E-2</v>
      </c>
      <c r="Z12">
        <v>3.7202200000000002E-3</v>
      </c>
      <c r="AA12">
        <v>-3.9678600000000001E-2</v>
      </c>
      <c r="AB12">
        <v>-1.52263E-2</v>
      </c>
      <c r="AC12">
        <v>-1.49839E-2</v>
      </c>
      <c r="AD12">
        <v>3.27642E-2</v>
      </c>
      <c r="AE12">
        <v>2.6015E-2</v>
      </c>
      <c r="AF12">
        <v>-4.0825499999999999E-3</v>
      </c>
      <c r="AG12">
        <v>-1.2341700000000001E-2</v>
      </c>
      <c r="AH12">
        <v>4.5567600000000002E-4</v>
      </c>
      <c r="AI12">
        <v>3.2475999999999998E-3</v>
      </c>
      <c r="AJ12">
        <v>-7.9260600000000004E-3</v>
      </c>
      <c r="AK12">
        <v>-7.11146E-3</v>
      </c>
      <c r="AL12">
        <v>-1.66217E-2</v>
      </c>
      <c r="AM12">
        <v>-5.7401600000000002E-3</v>
      </c>
      <c r="AN12">
        <v>2.3618900000000001E-4</v>
      </c>
      <c r="AO12">
        <v>2.2361600000000001E-3</v>
      </c>
      <c r="AP12">
        <v>1.9076500000000001E-3</v>
      </c>
      <c r="AQ12">
        <v>9.04662E-3</v>
      </c>
      <c r="AR12">
        <v>2.3317899999999998E-3</v>
      </c>
      <c r="AS12">
        <v>7.6771000000000001E-4</v>
      </c>
      <c r="AT12">
        <v>-1.6919099999999999E-2</v>
      </c>
      <c r="AU12">
        <v>-9.5905199999999999E-3</v>
      </c>
      <c r="AV12" s="1">
        <v>-4.7885400000000001E-5</v>
      </c>
      <c r="AW12">
        <v>5.3937500000000001E-3</v>
      </c>
      <c r="AX12">
        <v>2.82833E-3</v>
      </c>
      <c r="AY12" s="1">
        <v>4.1881300000000002E-5</v>
      </c>
      <c r="AZ12" s="1">
        <v>-6.2908099999999995E-5</v>
      </c>
      <c r="BA12">
        <v>-2.7938000000000003E-4</v>
      </c>
      <c r="BB12">
        <v>9.7303099999999996E-4</v>
      </c>
      <c r="BC12">
        <v>1.2988100000000001E-3</v>
      </c>
      <c r="BD12">
        <v>1.6064899999999999E-3</v>
      </c>
      <c r="BE12">
        <v>6.2240699999999995E-4</v>
      </c>
      <c r="BF12" s="1">
        <v>1.06361E-5</v>
      </c>
      <c r="BG12">
        <v>-3.6456699999999999E-4</v>
      </c>
      <c r="BH12">
        <v>7.9461600000000005E-4</v>
      </c>
      <c r="BI12" s="1">
        <v>-7.7067899999999994E-5</v>
      </c>
      <c r="BJ12">
        <v>-1.2315699999999999E-4</v>
      </c>
      <c r="BK12">
        <v>-6.8416400000000002E-4</v>
      </c>
      <c r="BL12">
        <v>-1.2696699999999999E-4</v>
      </c>
      <c r="BM12">
        <v>1.09782E-4</v>
      </c>
      <c r="BN12">
        <v>1.55069E-3</v>
      </c>
      <c r="BO12">
        <v>8.5211800000000002E-4</v>
      </c>
      <c r="BP12" s="1">
        <v>8.7276999999999998E-5</v>
      </c>
      <c r="BQ12">
        <v>-6.3407000000000003E-4</v>
      </c>
      <c r="BR12">
        <v>-1.16687E-4</v>
      </c>
      <c r="BS12">
        <v>3.5088200000000001E-4</v>
      </c>
    </row>
    <row r="13" spans="1:71" x14ac:dyDescent="0.45">
      <c r="A13" t="s">
        <v>103</v>
      </c>
      <c r="B13">
        <v>1.5</v>
      </c>
      <c r="C13">
        <v>2.19984</v>
      </c>
      <c r="D13">
        <v>-5.1929999999999996</v>
      </c>
      <c r="E13">
        <v>1.0339</v>
      </c>
      <c r="F13">
        <v>10.148999999999999</v>
      </c>
      <c r="G13">
        <v>0</v>
      </c>
      <c r="H13">
        <v>0</v>
      </c>
      <c r="I13">
        <v>-8.2365499999999994E-2</v>
      </c>
      <c r="J13">
        <v>-1.5185900000000001</v>
      </c>
      <c r="K13">
        <v>-0.222686</v>
      </c>
      <c r="L13">
        <v>1.71427E-2</v>
      </c>
      <c r="M13">
        <v>0.21420400000000001</v>
      </c>
      <c r="N13">
        <v>-4.1799200000000002E-2</v>
      </c>
      <c r="O13">
        <v>-1.35087E-2</v>
      </c>
      <c r="P13">
        <v>3.00565E-2</v>
      </c>
      <c r="Q13">
        <v>-7.5058600000000003E-4</v>
      </c>
      <c r="R13">
        <v>0.15489600000000001</v>
      </c>
      <c r="S13">
        <v>-5.9104700000000003E-2</v>
      </c>
      <c r="T13">
        <v>1.5826199999999999E-2</v>
      </c>
      <c r="U13">
        <v>-1.92137E-2</v>
      </c>
      <c r="V13">
        <v>4.2885399999999997E-2</v>
      </c>
      <c r="W13">
        <v>-2.9431499999999998E-3</v>
      </c>
      <c r="X13">
        <v>3.1484600000000001E-2</v>
      </c>
      <c r="Y13">
        <v>1.6821099999999999E-2</v>
      </c>
      <c r="Z13">
        <v>7.2083599999999996E-3</v>
      </c>
      <c r="AA13">
        <v>-9.7428800000000006E-3</v>
      </c>
      <c r="AB13">
        <v>-1.30835E-2</v>
      </c>
      <c r="AC13">
        <v>8.4873099999999996E-3</v>
      </c>
      <c r="AD13">
        <v>2.85925E-2</v>
      </c>
      <c r="AE13">
        <v>2.4972100000000001E-2</v>
      </c>
      <c r="AF13">
        <v>-1.9326800000000002E-2</v>
      </c>
      <c r="AG13">
        <v>-1.4312699999999999E-2</v>
      </c>
      <c r="AH13">
        <v>6.3995800000000002E-3</v>
      </c>
      <c r="AI13">
        <v>2.9038599999999999E-3</v>
      </c>
      <c r="AJ13">
        <v>-1.3259099999999999E-2</v>
      </c>
      <c r="AK13">
        <v>-1.22538E-2</v>
      </c>
      <c r="AL13">
        <v>-1.36258E-2</v>
      </c>
      <c r="AM13">
        <v>-1.57065E-3</v>
      </c>
      <c r="AN13">
        <v>-2.2500699999999998E-3</v>
      </c>
      <c r="AO13">
        <v>-1.24379E-2</v>
      </c>
      <c r="AP13">
        <v>-1.36337E-3</v>
      </c>
      <c r="AQ13">
        <v>6.1624300000000004E-4</v>
      </c>
      <c r="AR13">
        <v>2.9566800000000002E-3</v>
      </c>
      <c r="AS13">
        <v>-2.1601400000000001E-3</v>
      </c>
      <c r="AT13">
        <v>-1.7978500000000001E-2</v>
      </c>
      <c r="AU13">
        <v>-6.0680899999999999E-3</v>
      </c>
      <c r="AV13">
        <v>5.1497299999999999E-3</v>
      </c>
      <c r="AW13">
        <v>5.1038200000000002E-3</v>
      </c>
      <c r="AX13">
        <v>-1.24208E-3</v>
      </c>
      <c r="AY13">
        <v>-5.7924500000000004E-4</v>
      </c>
      <c r="AZ13">
        <v>-7.8727799999999998E-4</v>
      </c>
      <c r="BA13">
        <v>-1.0487700000000001E-4</v>
      </c>
      <c r="BB13">
        <v>1.2716299999999999E-3</v>
      </c>
      <c r="BC13">
        <v>1.5065300000000001E-3</v>
      </c>
      <c r="BD13">
        <v>1.5948E-3</v>
      </c>
      <c r="BE13">
        <v>-1.0335700000000001E-4</v>
      </c>
      <c r="BF13">
        <v>3.30482E-4</v>
      </c>
      <c r="BG13">
        <v>1.3791999999999999E-3</v>
      </c>
      <c r="BH13">
        <v>9.6548800000000002E-4</v>
      </c>
      <c r="BI13">
        <v>1.7020699999999999E-4</v>
      </c>
      <c r="BJ13">
        <v>1.7065E-4</v>
      </c>
      <c r="BK13" s="1">
        <v>-2.0231300000000001E-5</v>
      </c>
      <c r="BL13">
        <v>-1.9235000000000001E-4</v>
      </c>
      <c r="BM13">
        <v>1.4590100000000001E-4</v>
      </c>
      <c r="BN13">
        <v>1.78868E-3</v>
      </c>
      <c r="BO13">
        <v>4.1853000000000002E-4</v>
      </c>
      <c r="BP13">
        <v>-4.4752300000000002E-4</v>
      </c>
      <c r="BQ13">
        <v>-4.9806199999999996E-4</v>
      </c>
      <c r="BR13">
        <v>1.6669699999999999E-4</v>
      </c>
      <c r="BS13">
        <v>2.75677E-4</v>
      </c>
    </row>
    <row r="14" spans="1:71" x14ac:dyDescent="0.45">
      <c r="A14" t="s">
        <v>106</v>
      </c>
      <c r="B14">
        <v>1.5</v>
      </c>
      <c r="C14">
        <v>2.2700999999999998</v>
      </c>
      <c r="D14">
        <v>-4.8909000000000002</v>
      </c>
      <c r="E14">
        <v>2.2429999999999999</v>
      </c>
      <c r="F14">
        <v>22.9068</v>
      </c>
      <c r="G14">
        <v>0</v>
      </c>
      <c r="H14">
        <v>0</v>
      </c>
      <c r="I14">
        <v>-0.36935499999999999</v>
      </c>
      <c r="J14">
        <v>-1.2241299999999999</v>
      </c>
      <c r="K14">
        <v>-0.35901300000000003</v>
      </c>
      <c r="L14">
        <v>8.9532E-2</v>
      </c>
      <c r="M14">
        <v>0.29317700000000002</v>
      </c>
      <c r="N14">
        <v>-5.8575299999999997E-2</v>
      </c>
      <c r="O14">
        <v>-0.151807</v>
      </c>
      <c r="P14">
        <v>-4.4688499999999999E-2</v>
      </c>
      <c r="Q14">
        <v>4.49535E-2</v>
      </c>
      <c r="R14">
        <v>0.136515</v>
      </c>
      <c r="S14">
        <v>2.9020500000000001E-2</v>
      </c>
      <c r="T14">
        <v>7.8617099999999992E-3</v>
      </c>
      <c r="U14">
        <v>-1.07457E-4</v>
      </c>
      <c r="V14">
        <v>2.7117499999999999E-2</v>
      </c>
      <c r="W14">
        <v>-2.5977199999999999E-2</v>
      </c>
      <c r="X14">
        <v>1.01063E-2</v>
      </c>
      <c r="Y14">
        <v>3.42154E-2</v>
      </c>
      <c r="Z14">
        <v>6.2409499999999997E-4</v>
      </c>
      <c r="AA14">
        <v>-2.1791499999999999E-3</v>
      </c>
      <c r="AB14">
        <v>-1.6699499999999999E-2</v>
      </c>
      <c r="AC14">
        <v>-1.39141E-2</v>
      </c>
      <c r="AD14">
        <v>3.8702000000000002E-4</v>
      </c>
      <c r="AE14">
        <v>-6.8717400000000003E-3</v>
      </c>
      <c r="AF14">
        <v>-8.1071800000000003E-3</v>
      </c>
      <c r="AG14">
        <v>8.4663599999999992E-3</v>
      </c>
      <c r="AH14">
        <v>3.1970099999999998E-4</v>
      </c>
      <c r="AI14">
        <v>-1.04721E-3</v>
      </c>
      <c r="AJ14">
        <v>-8.3423200000000003E-3</v>
      </c>
      <c r="AK14">
        <v>-7.7898000000000004E-3</v>
      </c>
      <c r="AL14">
        <v>-2.5022299999999999E-4</v>
      </c>
      <c r="AM14">
        <v>-1.5079500000000001E-3</v>
      </c>
      <c r="AN14">
        <v>3.3705100000000002E-3</v>
      </c>
      <c r="AO14">
        <v>4.3943799999999998E-3</v>
      </c>
      <c r="AP14">
        <v>-9.6009700000000003E-4</v>
      </c>
      <c r="AQ14">
        <v>3.6356100000000001E-3</v>
      </c>
      <c r="AR14">
        <v>4.7584599999999999E-3</v>
      </c>
      <c r="AS14">
        <v>2.34315E-3</v>
      </c>
      <c r="AT14">
        <v>-6.4135199999999998E-3</v>
      </c>
      <c r="AU14">
        <v>5.8455699999999998E-4</v>
      </c>
      <c r="AV14">
        <v>2.93144E-3</v>
      </c>
      <c r="AW14">
        <v>-1.26267E-3</v>
      </c>
      <c r="AX14">
        <v>-3.0895899999999998E-4</v>
      </c>
      <c r="AY14" s="1">
        <v>4.4211500000000002E-5</v>
      </c>
      <c r="AZ14">
        <v>1.18893E-4</v>
      </c>
      <c r="BA14" s="1">
        <v>2.6080100000000001E-5</v>
      </c>
      <c r="BB14">
        <v>7.6797400000000004E-4</v>
      </c>
      <c r="BC14">
        <v>1.02892E-3</v>
      </c>
      <c r="BD14">
        <v>-2.2391699999999999E-4</v>
      </c>
      <c r="BE14">
        <v>-2.3308899999999999E-4</v>
      </c>
      <c r="BF14">
        <v>-3.1315599999999998E-4</v>
      </c>
      <c r="BG14">
        <v>-1.88622E-4</v>
      </c>
      <c r="BH14">
        <v>-9.0457099999999996E-4</v>
      </c>
      <c r="BI14">
        <v>1.4825999999999999E-4</v>
      </c>
      <c r="BJ14">
        <v>1.02552E-4</v>
      </c>
      <c r="BK14">
        <v>-3.9340499999999999E-4</v>
      </c>
      <c r="BL14">
        <v>-2.9531400000000003E-4</v>
      </c>
      <c r="BM14">
        <v>-1.76899E-4</v>
      </c>
      <c r="BN14">
        <v>6.7316100000000003E-4</v>
      </c>
      <c r="BO14" s="1">
        <v>-5.3075100000000003E-5</v>
      </c>
      <c r="BP14">
        <v>-2.2614E-4</v>
      </c>
      <c r="BQ14" s="1">
        <v>-6.92178E-5</v>
      </c>
      <c r="BR14" s="1">
        <v>2.88995E-5</v>
      </c>
      <c r="BS14">
        <v>-1.3994499999999999E-4</v>
      </c>
    </row>
    <row r="15" spans="1:71" x14ac:dyDescent="0.45">
      <c r="A15" t="s">
        <v>109</v>
      </c>
      <c r="B15">
        <v>1.5</v>
      </c>
      <c r="C15">
        <v>2.1860499999999998</v>
      </c>
      <c r="D15">
        <v>-4.6886000000000001</v>
      </c>
      <c r="E15">
        <v>2.3683999999999998</v>
      </c>
      <c r="F15">
        <v>21.2546</v>
      </c>
      <c r="G15">
        <v>0</v>
      </c>
      <c r="H15">
        <v>0</v>
      </c>
      <c r="I15">
        <v>-0.36749999999999999</v>
      </c>
      <c r="J15">
        <v>-1.1380999999999999</v>
      </c>
      <c r="K15">
        <v>-0.40092699999999998</v>
      </c>
      <c r="L15">
        <v>8.0319699999999994E-2</v>
      </c>
      <c r="M15">
        <v>0.28047100000000003</v>
      </c>
      <c r="N15">
        <v>-1.7553900000000001E-2</v>
      </c>
      <c r="O15">
        <v>-0.166767</v>
      </c>
      <c r="P15">
        <v>-8.4066399999999999E-2</v>
      </c>
      <c r="Q15">
        <v>-2.8452999999999999E-2</v>
      </c>
      <c r="R15">
        <v>0.102853</v>
      </c>
      <c r="S15">
        <v>4.4380599999999999E-2</v>
      </c>
      <c r="T15">
        <v>2.6126400000000001E-2</v>
      </c>
      <c r="U15">
        <v>-1.1676199999999999E-2</v>
      </c>
      <c r="V15">
        <v>2.2766100000000001E-2</v>
      </c>
      <c r="W15">
        <v>-3.7342500000000001E-2</v>
      </c>
      <c r="X15">
        <v>7.5736400000000004E-3</v>
      </c>
      <c r="Y15">
        <v>2.68439E-2</v>
      </c>
      <c r="Z15">
        <v>-3.2073699999999998E-4</v>
      </c>
      <c r="AA15">
        <v>1.2400700000000001E-2</v>
      </c>
      <c r="AB15">
        <v>1.58639E-2</v>
      </c>
      <c r="AC15">
        <v>3.0211999999999999E-2</v>
      </c>
      <c r="AD15">
        <v>-4.3538300000000004E-3</v>
      </c>
      <c r="AE15">
        <v>1.7260600000000001E-2</v>
      </c>
      <c r="AF15">
        <v>-1.2785700000000001E-2</v>
      </c>
      <c r="AG15">
        <v>-1.9373899999999999E-2</v>
      </c>
      <c r="AH15">
        <v>-2.99679E-3</v>
      </c>
      <c r="AI15">
        <v>-2.8210300000000002E-4</v>
      </c>
      <c r="AJ15">
        <v>-1.0399200000000001E-2</v>
      </c>
      <c r="AK15">
        <v>-2.9340799999999999E-3</v>
      </c>
      <c r="AL15">
        <v>-1.7324E-3</v>
      </c>
      <c r="AM15">
        <v>3.1172800000000001E-3</v>
      </c>
      <c r="AN15">
        <v>3.1854100000000001E-3</v>
      </c>
      <c r="AO15">
        <v>8.9661199999999993E-3</v>
      </c>
      <c r="AP15">
        <v>-1.78112E-3</v>
      </c>
      <c r="AQ15">
        <v>-8.0180799999999999E-4</v>
      </c>
      <c r="AR15">
        <v>-1.0818500000000001E-3</v>
      </c>
      <c r="AS15">
        <v>-7.89282E-3</v>
      </c>
      <c r="AT15">
        <v>-2.8481000000000001E-3</v>
      </c>
      <c r="AU15">
        <v>-9.46958E-3</v>
      </c>
      <c r="AV15">
        <v>4.8640000000000003E-3</v>
      </c>
      <c r="AW15">
        <v>6.9220599999999998E-3</v>
      </c>
      <c r="AX15">
        <v>6.5976899999999998E-3</v>
      </c>
      <c r="AY15">
        <v>-1.5237399999999999E-4</v>
      </c>
      <c r="AZ15">
        <v>1.7953700000000001E-4</v>
      </c>
      <c r="BA15">
        <v>2.6339499999999998E-4</v>
      </c>
      <c r="BB15">
        <v>1.2153999999999999E-3</v>
      </c>
      <c r="BC15">
        <v>5.3323800000000001E-4</v>
      </c>
      <c r="BD15" s="1">
        <v>4.0355499999999997E-5</v>
      </c>
      <c r="BE15">
        <v>-7.3646499999999995E-4</v>
      </c>
      <c r="BF15">
        <v>-2.89246E-4</v>
      </c>
      <c r="BG15">
        <v>-8.7562399999999998E-4</v>
      </c>
      <c r="BH15">
        <v>-7.0759100000000004E-4</v>
      </c>
      <c r="BI15">
        <v>3.62794E-4</v>
      </c>
      <c r="BJ15">
        <v>1.9206099999999999E-4</v>
      </c>
      <c r="BK15" s="1">
        <v>-4.5592300000000001E-5</v>
      </c>
      <c r="BL15" s="1">
        <v>-6.2367399999999995E-5</v>
      </c>
      <c r="BM15">
        <v>6.1433899999999999E-4</v>
      </c>
      <c r="BN15">
        <v>2.7280099999999998E-4</v>
      </c>
      <c r="BO15">
        <v>9.6083799999999999E-4</v>
      </c>
      <c r="BP15">
        <v>-5.0777199999999998E-4</v>
      </c>
      <c r="BQ15">
        <v>-6.9306000000000001E-4</v>
      </c>
      <c r="BR15">
        <v>-6.4297599999999996E-4</v>
      </c>
      <c r="BS15">
        <v>3.8173299999999999E-4</v>
      </c>
    </row>
    <row r="16" spans="1:71" x14ac:dyDescent="0.45">
      <c r="A16" t="s">
        <v>112</v>
      </c>
      <c r="B16">
        <v>1.5</v>
      </c>
      <c r="C16">
        <v>2.1031499999999999</v>
      </c>
      <c r="D16">
        <v>-5.0194999999999999</v>
      </c>
      <c r="E16">
        <v>2.1101999999999999</v>
      </c>
      <c r="F16">
        <v>25.8856</v>
      </c>
      <c r="G16">
        <v>0</v>
      </c>
      <c r="H16">
        <v>0</v>
      </c>
      <c r="I16">
        <v>-0.380664</v>
      </c>
      <c r="J16">
        <v>-1.2874699999999999</v>
      </c>
      <c r="K16">
        <v>-0.29986400000000002</v>
      </c>
      <c r="L16">
        <v>0.13120200000000001</v>
      </c>
      <c r="M16">
        <v>0.27271600000000001</v>
      </c>
      <c r="N16">
        <v>-4.4987399999999997E-2</v>
      </c>
      <c r="O16">
        <v>-5.77241E-2</v>
      </c>
      <c r="P16">
        <v>-7.9957200000000006E-2</v>
      </c>
      <c r="Q16">
        <v>-4.5183300000000001E-4</v>
      </c>
      <c r="R16">
        <v>0.10821799999999999</v>
      </c>
      <c r="S16">
        <v>-2.5591099999999999E-2</v>
      </c>
      <c r="T16">
        <v>2.1604600000000002E-2</v>
      </c>
      <c r="U16">
        <v>-5.8302800000000002E-2</v>
      </c>
      <c r="V16">
        <v>-2.2021800000000002E-3</v>
      </c>
      <c r="W16">
        <v>1.3060499999999999E-2</v>
      </c>
      <c r="X16">
        <v>-2.9403200000000001E-2</v>
      </c>
      <c r="Y16">
        <v>-6.2368399999999996E-3</v>
      </c>
      <c r="Z16">
        <v>4.0957399999999996E-3</v>
      </c>
      <c r="AA16">
        <v>3.23576E-2</v>
      </c>
      <c r="AB16">
        <v>4.2558800000000001E-2</v>
      </c>
      <c r="AC16">
        <v>1.6458500000000001E-2</v>
      </c>
      <c r="AD16">
        <v>9.8069699999999999E-3</v>
      </c>
      <c r="AE16">
        <v>2.13753E-2</v>
      </c>
      <c r="AF16">
        <v>-4.7977200000000001E-3</v>
      </c>
      <c r="AG16">
        <v>3.6233900000000002E-3</v>
      </c>
      <c r="AH16">
        <v>-2.6082900000000001E-3</v>
      </c>
      <c r="AI16">
        <v>1.6575199999999998E-2</v>
      </c>
      <c r="AJ16">
        <v>2.0067100000000001E-3</v>
      </c>
      <c r="AK16">
        <v>-2.8720300000000001E-2</v>
      </c>
      <c r="AL16">
        <v>2.0583299999999999E-2</v>
      </c>
      <c r="AM16">
        <v>1.32151E-2</v>
      </c>
      <c r="AN16">
        <v>-6.7122900000000001E-3</v>
      </c>
      <c r="AO16">
        <v>8.5387199999999996E-3</v>
      </c>
      <c r="AP16">
        <v>-3.10124E-4</v>
      </c>
      <c r="AQ16">
        <v>-8.7995399999999998E-3</v>
      </c>
      <c r="AR16">
        <v>-9.8646099999999994E-3</v>
      </c>
      <c r="AS16">
        <v>-3.1059700000000002E-4</v>
      </c>
      <c r="AT16">
        <v>-6.0820500000000003E-3</v>
      </c>
      <c r="AU16">
        <v>-9.1808099999999993E-3</v>
      </c>
      <c r="AV16">
        <v>1.57216E-3</v>
      </c>
      <c r="AW16">
        <v>2.0815500000000002E-3</v>
      </c>
      <c r="AX16">
        <v>-7.8656999999999998E-3</v>
      </c>
      <c r="AY16">
        <v>2.0597900000000001E-3</v>
      </c>
      <c r="AZ16" s="1">
        <v>5.9210799999999999E-5</v>
      </c>
      <c r="BA16">
        <v>-1.5466799999999999E-3</v>
      </c>
      <c r="BB16">
        <v>-2.1683999999999999E-4</v>
      </c>
      <c r="BC16">
        <v>3.8840699999999999E-3</v>
      </c>
      <c r="BD16">
        <v>-2.65847E-3</v>
      </c>
      <c r="BE16">
        <v>-1.70258E-3</v>
      </c>
      <c r="BF16">
        <v>1.23617E-3</v>
      </c>
      <c r="BG16">
        <v>-9.4474200000000004E-4</v>
      </c>
      <c r="BH16">
        <v>-5.2869400000000002E-4</v>
      </c>
      <c r="BI16">
        <v>6.0203299999999997E-4</v>
      </c>
      <c r="BJ16" s="1">
        <v>2.79847E-5</v>
      </c>
      <c r="BK16">
        <v>8.9639600000000004E-4</v>
      </c>
      <c r="BL16">
        <v>7.9522700000000002E-4</v>
      </c>
      <c r="BM16">
        <v>-5.2902299999999999E-4</v>
      </c>
      <c r="BN16">
        <v>5.07078E-4</v>
      </c>
      <c r="BO16">
        <v>1.0112700000000001E-3</v>
      </c>
      <c r="BP16">
        <v>-2.6702799999999999E-4</v>
      </c>
      <c r="BQ16">
        <v>-2.7904699999999999E-4</v>
      </c>
      <c r="BR16">
        <v>9.8995700000000008E-4</v>
      </c>
      <c r="BS16" s="1">
        <v>8.8826599999999994E-5</v>
      </c>
    </row>
    <row r="17" spans="1:71" x14ac:dyDescent="0.45">
      <c r="A17" t="s">
        <v>115</v>
      </c>
      <c r="B17">
        <v>1.5</v>
      </c>
      <c r="C17">
        <v>2.2986200000000001</v>
      </c>
      <c r="D17">
        <v>-6.4001000000000001</v>
      </c>
      <c r="E17">
        <v>1.8864000000000001</v>
      </c>
      <c r="F17">
        <v>177.232</v>
      </c>
      <c r="G17">
        <v>0</v>
      </c>
      <c r="H17">
        <v>0</v>
      </c>
      <c r="I17">
        <v>4.1790399999999998E-2</v>
      </c>
      <c r="J17">
        <v>-1.77217</v>
      </c>
      <c r="K17">
        <v>-0.431172</v>
      </c>
      <c r="L17">
        <v>3.3193599999999997E-2</v>
      </c>
      <c r="M17">
        <v>7.8464999999999993E-2</v>
      </c>
      <c r="N17">
        <v>8.0741800000000002E-2</v>
      </c>
      <c r="O17">
        <v>2.1146499999999999E-2</v>
      </c>
      <c r="P17">
        <v>-2.8525399999999999E-2</v>
      </c>
      <c r="Q17">
        <v>-3.8708800000000002E-2</v>
      </c>
      <c r="R17">
        <v>8.0923200000000001E-2</v>
      </c>
      <c r="S17">
        <v>4.4606E-2</v>
      </c>
      <c r="T17">
        <v>-1.82767E-2</v>
      </c>
      <c r="U17">
        <v>3.2207300000000002E-3</v>
      </c>
      <c r="V17">
        <v>1.46663E-2</v>
      </c>
      <c r="W17">
        <v>-6.4118099999999997E-2</v>
      </c>
      <c r="X17">
        <v>-2.11147E-2</v>
      </c>
      <c r="Y17">
        <v>-7.7102799999999999E-3</v>
      </c>
      <c r="Z17">
        <v>1.0378699999999999E-2</v>
      </c>
      <c r="AA17">
        <v>-2.2565100000000001E-2</v>
      </c>
      <c r="AB17">
        <v>1.94757E-3</v>
      </c>
      <c r="AC17">
        <v>-8.0850999999999996E-3</v>
      </c>
      <c r="AD17">
        <v>-2.2075100000000002E-3</v>
      </c>
      <c r="AE17">
        <v>1.02264E-2</v>
      </c>
      <c r="AF17">
        <v>2.2406100000000002E-2</v>
      </c>
      <c r="AG17">
        <v>-6.3639600000000001E-3</v>
      </c>
      <c r="AH17">
        <v>1.7086899999999999E-3</v>
      </c>
      <c r="AI17">
        <v>-1.6118700000000001E-3</v>
      </c>
      <c r="AJ17">
        <v>-4.0878499999999996E-3</v>
      </c>
      <c r="AK17">
        <v>-1.0653800000000001E-3</v>
      </c>
      <c r="AL17">
        <v>-2.3478399999999999E-3</v>
      </c>
      <c r="AM17">
        <v>-1.55923E-4</v>
      </c>
      <c r="AN17">
        <v>-2.8170199999999999E-3</v>
      </c>
      <c r="AO17">
        <v>-1.08456E-3</v>
      </c>
      <c r="AP17">
        <v>1.1002399999999999E-3</v>
      </c>
      <c r="AQ17">
        <v>6.3895499999999999E-3</v>
      </c>
      <c r="AR17">
        <v>1.0632300000000001E-4</v>
      </c>
      <c r="AS17">
        <v>3.2539999999999999E-3</v>
      </c>
      <c r="AT17">
        <v>-2.7402300000000002E-3</v>
      </c>
      <c r="AU17">
        <v>-4.3647E-3</v>
      </c>
      <c r="AV17">
        <v>-5.3663900000000004E-3</v>
      </c>
      <c r="AW17">
        <v>1.9280600000000001E-3</v>
      </c>
      <c r="AX17">
        <v>1.4406499999999999E-3</v>
      </c>
      <c r="AY17">
        <v>3.7765299999999998E-4</v>
      </c>
      <c r="AZ17">
        <v>-2.3422199999999999E-4</v>
      </c>
      <c r="BA17">
        <v>1.3185900000000001E-4</v>
      </c>
      <c r="BB17">
        <v>4.0461700000000002E-4</v>
      </c>
      <c r="BC17">
        <v>4.6838700000000001E-4</v>
      </c>
      <c r="BD17">
        <v>4.2894199999999997E-4</v>
      </c>
      <c r="BE17">
        <v>1.4004100000000001E-4</v>
      </c>
      <c r="BF17">
        <v>1.43535E-4</v>
      </c>
      <c r="BG17" s="1">
        <v>1.8439599999999999E-5</v>
      </c>
      <c r="BH17">
        <v>2.20423E-4</v>
      </c>
      <c r="BI17">
        <v>-1.1598499999999999E-4</v>
      </c>
      <c r="BJ17" s="1">
        <v>-6.6712399999999995E-5</v>
      </c>
      <c r="BK17">
        <v>-5.0741600000000001E-4</v>
      </c>
      <c r="BL17" s="1">
        <v>1.42846E-5</v>
      </c>
      <c r="BM17">
        <v>-2.4280699999999999E-4</v>
      </c>
      <c r="BN17">
        <v>2.5653600000000003E-4</v>
      </c>
      <c r="BO17">
        <v>3.3145899999999999E-4</v>
      </c>
      <c r="BP17">
        <v>3.7020299999999999E-4</v>
      </c>
      <c r="BQ17">
        <v>-1.7719200000000001E-4</v>
      </c>
      <c r="BR17">
        <v>-1.17409E-4</v>
      </c>
      <c r="BS17">
        <v>1.0233100000000001E-4</v>
      </c>
    </row>
    <row r="18" spans="1:71" x14ac:dyDescent="0.45">
      <c r="A18" t="s">
        <v>118</v>
      </c>
      <c r="B18">
        <v>1.5</v>
      </c>
      <c r="C18">
        <v>2.3344200000000002</v>
      </c>
      <c r="D18">
        <v>-6.6917999999999997</v>
      </c>
      <c r="E18">
        <v>2.0451999999999999</v>
      </c>
      <c r="F18">
        <v>0.96860000000000002</v>
      </c>
      <c r="G18">
        <v>0</v>
      </c>
      <c r="H18">
        <v>0</v>
      </c>
      <c r="I18">
        <v>-1.58774E-2</v>
      </c>
      <c r="J18">
        <v>-1.84111</v>
      </c>
      <c r="K18">
        <v>-0.46939799999999998</v>
      </c>
      <c r="L18">
        <v>0.1011</v>
      </c>
      <c r="M18">
        <v>2.8426099999999999E-2</v>
      </c>
      <c r="N18">
        <v>9.3776200000000004E-2</v>
      </c>
      <c r="O18">
        <v>7.4756100000000006E-2</v>
      </c>
      <c r="P18">
        <v>-1.60549E-2</v>
      </c>
      <c r="Q18">
        <v>-5.6353999999999996E-3</v>
      </c>
      <c r="R18">
        <v>7.0636000000000004E-2</v>
      </c>
      <c r="S18">
        <v>1.60784E-2</v>
      </c>
      <c r="T18">
        <v>1.54632E-2</v>
      </c>
      <c r="U18">
        <v>-6.2897300000000003E-3</v>
      </c>
      <c r="V18">
        <v>1.40398E-2</v>
      </c>
      <c r="W18">
        <v>-6.4830200000000004E-2</v>
      </c>
      <c r="X18">
        <v>-1.9043299999999999E-2</v>
      </c>
      <c r="Y18">
        <v>-1.2008700000000001E-2</v>
      </c>
      <c r="Z18">
        <v>-1.20489E-2</v>
      </c>
      <c r="AA18">
        <v>2.3203500000000001E-3</v>
      </c>
      <c r="AB18">
        <v>2.4587200000000001E-4</v>
      </c>
      <c r="AC18">
        <v>-4.3854999999999996E-3</v>
      </c>
      <c r="AD18">
        <v>2.1700000000000001E-2</v>
      </c>
      <c r="AE18">
        <v>1.44829E-2</v>
      </c>
      <c r="AF18">
        <v>3.8893500000000002E-3</v>
      </c>
      <c r="AG18">
        <v>4.4179299999999996E-3</v>
      </c>
      <c r="AH18">
        <v>-4.04909E-3</v>
      </c>
      <c r="AI18">
        <v>2.2092499999999998E-3</v>
      </c>
      <c r="AJ18">
        <v>-4.5469999999999998E-3</v>
      </c>
      <c r="AK18">
        <v>2.63452E-3</v>
      </c>
      <c r="AL18">
        <v>-1.2505299999999999E-3</v>
      </c>
      <c r="AM18">
        <v>-1.26297E-3</v>
      </c>
      <c r="AN18">
        <v>1.5805000000000001E-3</v>
      </c>
      <c r="AO18">
        <v>-1.91062E-3</v>
      </c>
      <c r="AP18">
        <v>3.0867500000000001E-3</v>
      </c>
      <c r="AQ18">
        <v>-3.1315599999999998E-4</v>
      </c>
      <c r="AR18">
        <v>7.9717899999999996E-4</v>
      </c>
      <c r="AS18">
        <v>8.6585299999999998E-4</v>
      </c>
      <c r="AT18">
        <v>-6.98074E-3</v>
      </c>
      <c r="AU18">
        <v>-5.7944199999999998E-3</v>
      </c>
      <c r="AV18">
        <v>1.30393E-4</v>
      </c>
      <c r="AW18">
        <v>-2.54287E-3</v>
      </c>
      <c r="AX18">
        <v>-1.54787E-3</v>
      </c>
      <c r="AY18">
        <v>1.06802E-4</v>
      </c>
      <c r="AZ18" s="1">
        <v>-8.8328300000000006E-5</v>
      </c>
      <c r="BA18" s="1">
        <v>5.4346699999999999E-5</v>
      </c>
      <c r="BB18">
        <v>2.41668E-4</v>
      </c>
      <c r="BC18">
        <v>1.20352E-4</v>
      </c>
      <c r="BD18">
        <v>1.81032E-4</v>
      </c>
      <c r="BE18">
        <v>3.6670799999999999E-4</v>
      </c>
      <c r="BF18">
        <v>-2.22482E-4</v>
      </c>
      <c r="BG18">
        <v>3.1519700000000002E-4</v>
      </c>
      <c r="BH18">
        <v>-3.4923300000000001E-4</v>
      </c>
      <c r="BI18">
        <v>4.0030000000000003E-4</v>
      </c>
      <c r="BJ18">
        <v>-2.42594E-4</v>
      </c>
      <c r="BK18" s="1">
        <v>5.5872000000000003E-5</v>
      </c>
      <c r="BL18" s="1">
        <v>-7.9819800000000004E-5</v>
      </c>
      <c r="BM18" s="1">
        <v>-4.9703899999999997E-5</v>
      </c>
      <c r="BN18">
        <v>4.3849999999999998E-4</v>
      </c>
      <c r="BO18">
        <v>5.1171799999999998E-4</v>
      </c>
      <c r="BP18">
        <v>-1.5386600000000001E-4</v>
      </c>
      <c r="BQ18">
        <v>3.0276800000000003E-4</v>
      </c>
      <c r="BR18" s="1">
        <v>3.7930000000000001E-7</v>
      </c>
      <c r="BS18">
        <v>-1.5682000000000001E-4</v>
      </c>
    </row>
    <row r="19" spans="1:71" x14ac:dyDescent="0.45">
      <c r="A19" t="s">
        <v>121</v>
      </c>
      <c r="B19">
        <v>1.5</v>
      </c>
      <c r="C19">
        <v>2.34043</v>
      </c>
      <c r="D19">
        <v>-6.0414000000000003</v>
      </c>
      <c r="E19">
        <v>1.4961</v>
      </c>
      <c r="F19">
        <v>173.13499999999999</v>
      </c>
      <c r="G19">
        <v>0</v>
      </c>
      <c r="H19">
        <v>0</v>
      </c>
      <c r="I19">
        <v>8.1543699999999997E-2</v>
      </c>
      <c r="J19">
        <v>-1.71906</v>
      </c>
      <c r="K19">
        <v>-0.33373900000000001</v>
      </c>
      <c r="L19">
        <v>3.7032700000000002E-2</v>
      </c>
      <c r="M19">
        <v>5.2727599999999999E-2</v>
      </c>
      <c r="N19">
        <v>3.0913300000000001E-2</v>
      </c>
      <c r="O19">
        <v>6.5769999999999995E-2</v>
      </c>
      <c r="P19">
        <v>-5.0917999999999998E-2</v>
      </c>
      <c r="Q19">
        <v>4.6161800000000001E-3</v>
      </c>
      <c r="R19">
        <v>6.1099599999999997E-2</v>
      </c>
      <c r="S19">
        <v>7.3805599999999999E-2</v>
      </c>
      <c r="T19">
        <v>-2.6022900000000002E-2</v>
      </c>
      <c r="U19">
        <v>-6.9523099999999997E-3</v>
      </c>
      <c r="V19">
        <v>2.6292500000000001E-3</v>
      </c>
      <c r="W19">
        <v>-4.6355199999999999E-2</v>
      </c>
      <c r="X19">
        <v>-1.1957000000000001E-2</v>
      </c>
      <c r="Y19">
        <v>-8.2576000000000004E-3</v>
      </c>
      <c r="Z19">
        <v>5.2437100000000004E-3</v>
      </c>
      <c r="AA19">
        <v>8.8733000000000006E-3</v>
      </c>
      <c r="AB19">
        <v>1.94399E-2</v>
      </c>
      <c r="AC19">
        <v>-1.6271899999999999E-2</v>
      </c>
      <c r="AD19">
        <v>1.11603E-2</v>
      </c>
      <c r="AE19">
        <v>4.4478599999999997E-3</v>
      </c>
      <c r="AF19">
        <v>1.93434E-2</v>
      </c>
      <c r="AG19">
        <v>9.95506E-3</v>
      </c>
      <c r="AH19">
        <v>5.02572E-3</v>
      </c>
      <c r="AI19">
        <v>8.9664599999999997E-4</v>
      </c>
      <c r="AJ19">
        <v>-4.1000599999999998E-4</v>
      </c>
      <c r="AK19">
        <v>-4.6067699999999996E-3</v>
      </c>
      <c r="AL19">
        <v>-1.4608900000000001E-3</v>
      </c>
      <c r="AM19">
        <v>-1.5305200000000001E-4</v>
      </c>
      <c r="AN19">
        <v>-6.2629199999999999E-3</v>
      </c>
      <c r="AO19">
        <v>-6.1171800000000003E-4</v>
      </c>
      <c r="AP19" s="1">
        <v>-1.5757399999999999E-5</v>
      </c>
      <c r="AQ19">
        <v>-9.1830099999999995E-4</v>
      </c>
      <c r="AR19">
        <v>-2.5032000000000001E-3</v>
      </c>
      <c r="AS19">
        <v>3.4934300000000001E-3</v>
      </c>
      <c r="AT19">
        <v>-5.5871599999999999E-3</v>
      </c>
      <c r="AU19">
        <v>-3.9865400000000002E-3</v>
      </c>
      <c r="AV19">
        <v>-4.9046799999999998E-3</v>
      </c>
      <c r="AW19">
        <v>-1.8975000000000001E-3</v>
      </c>
      <c r="AX19">
        <v>-2.3475800000000002E-3</v>
      </c>
      <c r="AY19">
        <v>7.9797400000000001E-4</v>
      </c>
      <c r="AZ19">
        <v>-4.5291100000000001E-4</v>
      </c>
      <c r="BA19" s="1">
        <v>5.3017699999999999E-5</v>
      </c>
      <c r="BB19" s="1">
        <v>2.7837199999999998E-5</v>
      </c>
      <c r="BC19">
        <v>7.0970500000000004E-4</v>
      </c>
      <c r="BD19">
        <v>2.1195599999999999E-4</v>
      </c>
      <c r="BE19">
        <v>1.4671000000000001E-4</v>
      </c>
      <c r="BF19">
        <v>6.7015900000000003E-4</v>
      </c>
      <c r="BG19" s="1">
        <v>-9.2383600000000001E-5</v>
      </c>
      <c r="BH19" s="1">
        <v>9.3447000000000002E-5</v>
      </c>
      <c r="BI19">
        <v>3.0559499999999998E-4</v>
      </c>
      <c r="BJ19" s="1">
        <v>-4.7463699999999998E-5</v>
      </c>
      <c r="BK19" s="1">
        <v>9.0697899999999998E-5</v>
      </c>
      <c r="BL19" s="1">
        <v>8.3643699999999993E-5</v>
      </c>
      <c r="BM19">
        <v>-2.20707E-4</v>
      </c>
      <c r="BN19">
        <v>4.4675900000000002E-4</v>
      </c>
      <c r="BO19">
        <v>2.9129200000000002E-4</v>
      </c>
      <c r="BP19">
        <v>3.8859499999999999E-4</v>
      </c>
      <c r="BQ19" s="1">
        <v>9.7951300000000005E-5</v>
      </c>
      <c r="BR19">
        <v>1.6316900000000001E-4</v>
      </c>
      <c r="BS19">
        <v>-1.7979399999999999E-4</v>
      </c>
    </row>
    <row r="20" spans="1:71" x14ac:dyDescent="0.45">
      <c r="A20" t="s">
        <v>124</v>
      </c>
      <c r="B20">
        <v>1.5</v>
      </c>
      <c r="C20">
        <v>2.1789000000000001</v>
      </c>
      <c r="D20">
        <v>-5.9051999999999998</v>
      </c>
      <c r="E20">
        <v>1.2111000000000001</v>
      </c>
      <c r="F20">
        <v>0.45860000000000001</v>
      </c>
      <c r="G20">
        <v>0</v>
      </c>
      <c r="H20">
        <v>0</v>
      </c>
      <c r="I20">
        <v>-4.4520999999999996E-3</v>
      </c>
      <c r="J20">
        <v>-1.72112</v>
      </c>
      <c r="K20">
        <v>-0.27807199999999999</v>
      </c>
      <c r="L20">
        <v>5.1108199999999999E-2</v>
      </c>
      <c r="M20">
        <v>3.1616999999999999E-2</v>
      </c>
      <c r="N20">
        <v>-0.129687</v>
      </c>
      <c r="O20">
        <v>-9.5524800000000007E-2</v>
      </c>
      <c r="P20">
        <v>-1.4277199999999999E-3</v>
      </c>
      <c r="Q20">
        <v>1.9697200000000002E-2</v>
      </c>
      <c r="R20">
        <v>-4.0462100000000001E-2</v>
      </c>
      <c r="S20">
        <v>1.1022199999999999E-2</v>
      </c>
      <c r="T20">
        <v>-1.5887399999999999E-2</v>
      </c>
      <c r="U20">
        <v>-6.66244E-2</v>
      </c>
      <c r="V20">
        <v>-1.4301700000000001E-2</v>
      </c>
      <c r="W20">
        <v>-3.9608600000000001E-2</v>
      </c>
      <c r="X20">
        <v>-1.81814E-2</v>
      </c>
      <c r="Y20">
        <v>-1.36346E-2</v>
      </c>
      <c r="Z20">
        <v>1.9873399999999999E-2</v>
      </c>
      <c r="AA20">
        <v>1.5577799999999999E-2</v>
      </c>
      <c r="AB20">
        <v>-6.9711499999999997E-3</v>
      </c>
      <c r="AC20">
        <v>4.6404100000000002E-3</v>
      </c>
      <c r="AD20">
        <v>2.11879E-4</v>
      </c>
      <c r="AE20">
        <v>2.6002899999999999E-2</v>
      </c>
      <c r="AF20">
        <v>1.6032999999999999E-2</v>
      </c>
      <c r="AG20">
        <v>1.10063E-2</v>
      </c>
      <c r="AH20">
        <v>-1.2604799999999999E-2</v>
      </c>
      <c r="AI20">
        <v>2.32576E-2</v>
      </c>
      <c r="AJ20">
        <v>3.27451E-3</v>
      </c>
      <c r="AK20">
        <v>2.8676700000000001E-3</v>
      </c>
      <c r="AL20">
        <v>9.9608800000000001E-3</v>
      </c>
      <c r="AM20">
        <v>4.2186300000000001E-3</v>
      </c>
      <c r="AN20">
        <v>-5.2876700000000004E-3</v>
      </c>
      <c r="AO20">
        <v>-1.26336E-2</v>
      </c>
      <c r="AP20">
        <v>-1.23296E-2</v>
      </c>
      <c r="AQ20">
        <v>-5.5534099999999999E-3</v>
      </c>
      <c r="AR20">
        <v>2.6832900000000001E-3</v>
      </c>
      <c r="AS20">
        <v>-4.0871400000000004E-3</v>
      </c>
      <c r="AT20">
        <v>-8.5644899999999993E-3</v>
      </c>
      <c r="AU20">
        <v>-8.3357499999999994E-3</v>
      </c>
      <c r="AV20">
        <v>-5.40136E-3</v>
      </c>
      <c r="AW20">
        <v>-6.3527000000000002E-3</v>
      </c>
      <c r="AX20">
        <v>1.7291699999999999E-3</v>
      </c>
      <c r="AY20">
        <v>4.1742199999999998E-4</v>
      </c>
      <c r="AZ20">
        <v>1.33074E-3</v>
      </c>
      <c r="BA20">
        <v>-2.7832299999999998E-3</v>
      </c>
      <c r="BB20" s="1">
        <v>-3.0811E-6</v>
      </c>
      <c r="BC20">
        <v>3.2763600000000002E-4</v>
      </c>
      <c r="BD20">
        <v>-1.0099900000000001E-3</v>
      </c>
      <c r="BE20">
        <v>-4.89643E-4</v>
      </c>
      <c r="BF20">
        <v>2.56906E-4</v>
      </c>
      <c r="BG20">
        <v>1.5620300000000001E-3</v>
      </c>
      <c r="BH20">
        <v>-1.24764E-4</v>
      </c>
      <c r="BI20">
        <v>-1.5250999999999999E-4</v>
      </c>
      <c r="BJ20">
        <v>1.49851E-3</v>
      </c>
      <c r="BK20">
        <v>4.9816300000000003E-4</v>
      </c>
      <c r="BL20">
        <v>-3.1540499999999999E-4</v>
      </c>
      <c r="BM20">
        <v>6.0688799999999998E-4</v>
      </c>
      <c r="BN20">
        <v>1.20955E-3</v>
      </c>
      <c r="BO20">
        <v>6.2191199999999996E-4</v>
      </c>
      <c r="BP20">
        <v>5.2632199999999997E-4</v>
      </c>
      <c r="BQ20">
        <v>7.4899400000000001E-4</v>
      </c>
      <c r="BR20">
        <v>-1.7931699999999999E-4</v>
      </c>
      <c r="BS20">
        <v>-1.24595E-3</v>
      </c>
    </row>
    <row r="21" spans="1:71" x14ac:dyDescent="0.45">
      <c r="A21" t="s">
        <v>127</v>
      </c>
      <c r="B21">
        <v>1.5</v>
      </c>
      <c r="C21">
        <v>2.2470500000000002</v>
      </c>
      <c r="D21">
        <v>-5.3372999999999999</v>
      </c>
      <c r="E21">
        <v>2.0207000000000002</v>
      </c>
      <c r="F21">
        <v>7.0472999999999999</v>
      </c>
      <c r="G21">
        <v>0</v>
      </c>
      <c r="H21">
        <v>0</v>
      </c>
      <c r="I21">
        <v>-0.11300499999999999</v>
      </c>
      <c r="J21">
        <v>-1.4052100000000001</v>
      </c>
      <c r="K21">
        <v>-0.45007000000000003</v>
      </c>
      <c r="L21">
        <v>3.04157E-2</v>
      </c>
      <c r="M21">
        <v>-9.6542599999999996E-3</v>
      </c>
      <c r="N21">
        <v>-0.135048</v>
      </c>
      <c r="O21">
        <v>-5.81022E-2</v>
      </c>
      <c r="P21">
        <v>-3.6171500000000002E-2</v>
      </c>
      <c r="Q21">
        <v>3.7752500000000001E-2</v>
      </c>
      <c r="R21">
        <v>-2.7452599999999998E-3</v>
      </c>
      <c r="S21">
        <v>4.9060299999999996E-3</v>
      </c>
      <c r="T21">
        <v>-4.0385299999999999E-2</v>
      </c>
      <c r="U21">
        <v>-2.5317899999999999E-3</v>
      </c>
      <c r="V21">
        <v>2.6831600000000001E-2</v>
      </c>
      <c r="W21">
        <v>-6.5564200000000003E-2</v>
      </c>
      <c r="X21">
        <v>-4.0136000000000002E-4</v>
      </c>
      <c r="Y21">
        <v>-1.44948E-2</v>
      </c>
      <c r="Z21">
        <v>-2.2655399999999999E-3</v>
      </c>
      <c r="AA21">
        <v>1.33113E-2</v>
      </c>
      <c r="AB21">
        <v>-2.0057200000000001E-2</v>
      </c>
      <c r="AC21">
        <v>1.12005E-2</v>
      </c>
      <c r="AD21">
        <v>-3.5812700000000003E-2</v>
      </c>
      <c r="AE21">
        <v>1.1638600000000001E-2</v>
      </c>
      <c r="AF21">
        <v>1.08497E-2</v>
      </c>
      <c r="AG21">
        <v>1.3982700000000001E-2</v>
      </c>
      <c r="AH21">
        <v>-1.0067400000000001E-2</v>
      </c>
      <c r="AI21">
        <v>1.7740399999999999E-3</v>
      </c>
      <c r="AJ21">
        <v>-9.5442700000000005E-3</v>
      </c>
      <c r="AK21">
        <v>1.4497100000000001E-2</v>
      </c>
      <c r="AL21">
        <v>6.4055700000000002E-3</v>
      </c>
      <c r="AM21">
        <v>2.36021E-4</v>
      </c>
      <c r="AN21">
        <v>5.9566000000000003E-3</v>
      </c>
      <c r="AO21">
        <v>6.1487399999999998E-3</v>
      </c>
      <c r="AP21">
        <v>9.65266E-4</v>
      </c>
      <c r="AQ21">
        <v>-4.8233399999999997E-3</v>
      </c>
      <c r="AR21">
        <v>7.3744700000000002E-3</v>
      </c>
      <c r="AS21">
        <v>-7.7908500000000002E-3</v>
      </c>
      <c r="AT21">
        <v>1.66657E-3</v>
      </c>
      <c r="AU21">
        <v>-3.1533899999999998E-3</v>
      </c>
      <c r="AV21">
        <v>-4.6352700000000004E-3</v>
      </c>
      <c r="AW21">
        <v>6.0420999999999999E-4</v>
      </c>
      <c r="AX21">
        <v>-1.3544200000000001E-3</v>
      </c>
      <c r="AY21">
        <v>-4.06792E-4</v>
      </c>
      <c r="AZ21">
        <v>9.3842199999999995E-4</v>
      </c>
      <c r="BA21">
        <v>-2.0142000000000001E-4</v>
      </c>
      <c r="BB21">
        <v>8.9682599999999998E-4</v>
      </c>
      <c r="BC21">
        <v>-7.2973600000000003E-4</v>
      </c>
      <c r="BD21">
        <v>-7.4678699999999995E-4</v>
      </c>
      <c r="BE21">
        <v>1.7026199999999999E-4</v>
      </c>
      <c r="BF21">
        <v>-8.4851900000000005E-4</v>
      </c>
      <c r="BG21">
        <v>-6.59849E-4</v>
      </c>
      <c r="BH21">
        <v>-5.6190600000000004E-4</v>
      </c>
      <c r="BI21">
        <v>2.6433300000000001E-4</v>
      </c>
      <c r="BJ21">
        <v>-2.1713400000000001E-4</v>
      </c>
      <c r="BK21">
        <v>4.2227900000000001E-4</v>
      </c>
      <c r="BL21">
        <v>-6.1567200000000005E-4</v>
      </c>
      <c r="BM21">
        <v>7.7875899999999996E-4</v>
      </c>
      <c r="BN21">
        <v>2.8561299999999999E-4</v>
      </c>
      <c r="BO21">
        <v>1.11155E-4</v>
      </c>
      <c r="BP21">
        <v>5.5241000000000003E-4</v>
      </c>
      <c r="BQ21">
        <v>-2.7370500000000001E-4</v>
      </c>
      <c r="BR21">
        <v>1.98779E-4</v>
      </c>
      <c r="BS21">
        <v>-4.6531399999999998E-4</v>
      </c>
    </row>
    <row r="22" spans="1:71" x14ac:dyDescent="0.45">
      <c r="A22" t="s">
        <v>130</v>
      </c>
      <c r="B22">
        <v>1.5</v>
      </c>
      <c r="C22">
        <v>2.1728900000000002</v>
      </c>
      <c r="D22">
        <v>-5.9130000000000003</v>
      </c>
      <c r="E22">
        <v>1.6812</v>
      </c>
      <c r="F22">
        <v>8.2209000000000003</v>
      </c>
      <c r="G22">
        <v>0</v>
      </c>
      <c r="H22">
        <v>0</v>
      </c>
      <c r="I22">
        <v>-0.109275</v>
      </c>
      <c r="J22">
        <v>-1.6473</v>
      </c>
      <c r="K22">
        <v>-0.37028499999999998</v>
      </c>
      <c r="L22">
        <v>7.5434100000000004E-2</v>
      </c>
      <c r="M22">
        <v>3.0841899999999998E-2</v>
      </c>
      <c r="N22">
        <v>-6.0552599999999998E-2</v>
      </c>
      <c r="O22">
        <v>-9.9633299999999994E-2</v>
      </c>
      <c r="P22">
        <v>-1.93207E-2</v>
      </c>
      <c r="Q22">
        <v>2.5253299999999999E-2</v>
      </c>
      <c r="R22">
        <v>4.2039800000000004E-3</v>
      </c>
      <c r="S22">
        <v>2.46971E-2</v>
      </c>
      <c r="T22">
        <v>-5.9816100000000001E-3</v>
      </c>
      <c r="U22">
        <v>1.45647E-2</v>
      </c>
      <c r="V22">
        <v>-1.9142599999999999E-2</v>
      </c>
      <c r="W22">
        <v>-3.1746499999999997E-2</v>
      </c>
      <c r="X22">
        <v>-2.33697E-2</v>
      </c>
      <c r="Y22">
        <v>2.2656600000000001E-3</v>
      </c>
      <c r="Z22">
        <v>1.7899499999999999E-2</v>
      </c>
      <c r="AA22">
        <v>3.4426699999999998E-2</v>
      </c>
      <c r="AB22">
        <v>-1.7162199999999999E-2</v>
      </c>
      <c r="AC22">
        <v>1.0702700000000001E-2</v>
      </c>
      <c r="AD22">
        <v>-1.8987400000000001E-2</v>
      </c>
      <c r="AE22">
        <v>1.6219500000000001E-2</v>
      </c>
      <c r="AF22">
        <v>3.8894899999999998E-3</v>
      </c>
      <c r="AG22">
        <v>4.6302299999999999E-3</v>
      </c>
      <c r="AH22">
        <v>-1.9216899999999999E-2</v>
      </c>
      <c r="AI22">
        <v>-2.8566400000000001E-3</v>
      </c>
      <c r="AJ22" s="1">
        <v>-1.5275199999999999E-5</v>
      </c>
      <c r="AK22">
        <v>1.26344E-3</v>
      </c>
      <c r="AL22">
        <v>7.7128700000000001E-3</v>
      </c>
      <c r="AM22">
        <v>-6.1539400000000001E-4</v>
      </c>
      <c r="AN22">
        <v>-6.1132799999999996E-3</v>
      </c>
      <c r="AO22">
        <v>2.6133800000000002E-3</v>
      </c>
      <c r="AP22">
        <v>-3.1184700000000002E-4</v>
      </c>
      <c r="AQ22">
        <v>-1.2222999999999999E-2</v>
      </c>
      <c r="AR22">
        <v>9.47338E-3</v>
      </c>
      <c r="AS22">
        <v>-5.4847699999999999E-3</v>
      </c>
      <c r="AT22">
        <v>-7.7288300000000003E-4</v>
      </c>
      <c r="AU22">
        <v>-7.1988299999999998E-3</v>
      </c>
      <c r="AV22">
        <v>-2.75362E-3</v>
      </c>
      <c r="AW22" s="1">
        <v>-9.5577700000000005E-5</v>
      </c>
      <c r="AX22">
        <v>-4.6428800000000003E-3</v>
      </c>
      <c r="AY22">
        <v>-1.3161799999999999E-3</v>
      </c>
      <c r="AZ22">
        <v>2.7534399999999998E-3</v>
      </c>
      <c r="BA22">
        <v>-1.0074800000000001E-4</v>
      </c>
      <c r="BB22">
        <v>4.23046E-4</v>
      </c>
      <c r="BC22">
        <v>3.8922300000000001E-4</v>
      </c>
      <c r="BD22">
        <v>-5.2967699999999999E-4</v>
      </c>
      <c r="BE22">
        <v>-1.8491499999999999E-4</v>
      </c>
      <c r="BF22">
        <v>8.5607700000000001E-4</v>
      </c>
      <c r="BG22">
        <v>-6.6879600000000004E-4</v>
      </c>
      <c r="BH22">
        <v>-6.6284099999999995E-4</v>
      </c>
      <c r="BI22">
        <v>-8.6885499999999997E-4</v>
      </c>
      <c r="BJ22" s="1">
        <v>1.94507E-5</v>
      </c>
      <c r="BK22">
        <v>1.2618799999999999E-3</v>
      </c>
      <c r="BL22">
        <v>-1.14915E-3</v>
      </c>
      <c r="BM22">
        <v>5.8980399999999998E-4</v>
      </c>
      <c r="BN22">
        <v>2.2578600000000001E-4</v>
      </c>
      <c r="BO22">
        <v>6.9439700000000003E-4</v>
      </c>
      <c r="BP22">
        <v>2.9741799999999998E-4</v>
      </c>
      <c r="BQ22" s="1">
        <v>-4.9771000000000002E-5</v>
      </c>
      <c r="BR22">
        <v>5.1006599999999999E-4</v>
      </c>
      <c r="BS22">
        <v>-1.78681E-3</v>
      </c>
    </row>
    <row r="23" spans="1:71" x14ac:dyDescent="0.45">
      <c r="A23" t="s">
        <v>133</v>
      </c>
      <c r="B23">
        <v>1.5</v>
      </c>
      <c r="C23">
        <v>2.1391</v>
      </c>
      <c r="D23">
        <v>-6.5857999999999999</v>
      </c>
      <c r="E23">
        <v>1.629</v>
      </c>
      <c r="F23">
        <v>126.236</v>
      </c>
      <c r="G23">
        <v>0</v>
      </c>
      <c r="H23">
        <v>0</v>
      </c>
      <c r="I23">
        <v>0.356713</v>
      </c>
      <c r="J23">
        <v>-1.87429</v>
      </c>
      <c r="K23">
        <v>0.11266</v>
      </c>
      <c r="L23">
        <v>-1.03365E-2</v>
      </c>
      <c r="M23">
        <v>3.3182700000000002E-2</v>
      </c>
      <c r="N23">
        <v>-0.11708200000000001</v>
      </c>
      <c r="O23">
        <v>-0.14339399999999999</v>
      </c>
      <c r="P23">
        <v>4.4051800000000002E-2</v>
      </c>
      <c r="Q23">
        <v>5.4453399999999999E-2</v>
      </c>
      <c r="R23">
        <v>-8.8586499999999999E-2</v>
      </c>
      <c r="S23">
        <v>3.7355899999999997E-2</v>
      </c>
      <c r="T23">
        <v>-2.0277400000000001E-2</v>
      </c>
      <c r="U23">
        <v>4.9561500000000003E-3</v>
      </c>
      <c r="V23">
        <v>4.0420200000000003E-3</v>
      </c>
      <c r="W23">
        <v>-4.3651900000000001E-4</v>
      </c>
      <c r="X23">
        <v>2.6279E-2</v>
      </c>
      <c r="Y23">
        <v>4.4272800000000001E-2</v>
      </c>
      <c r="Z23">
        <v>-4.6683500000000003E-2</v>
      </c>
      <c r="AA23">
        <v>1.0895800000000001E-2</v>
      </c>
      <c r="AB23">
        <v>-2.01385E-2</v>
      </c>
      <c r="AC23">
        <v>-3.3732600000000001E-2</v>
      </c>
      <c r="AD23">
        <v>8.1126000000000004E-2</v>
      </c>
      <c r="AE23">
        <v>-1.50131E-2</v>
      </c>
      <c r="AF23">
        <v>1.9866499999999999E-2</v>
      </c>
      <c r="AG23">
        <v>-2.5093399999999998E-2</v>
      </c>
      <c r="AH23">
        <v>9.8558599999999993E-3</v>
      </c>
      <c r="AI23">
        <v>-7.00558E-3</v>
      </c>
      <c r="AJ23">
        <v>7.2168899999999997E-4</v>
      </c>
      <c r="AK23">
        <v>-2.20027E-2</v>
      </c>
      <c r="AL23">
        <v>-1.7097900000000001E-3</v>
      </c>
      <c r="AM23">
        <v>-1.5276700000000001E-2</v>
      </c>
      <c r="AN23">
        <v>1.9206899999999999E-2</v>
      </c>
      <c r="AO23">
        <v>-1.9490400000000001E-2</v>
      </c>
      <c r="AP23">
        <v>6.9966200000000003E-3</v>
      </c>
      <c r="AQ23" s="1">
        <v>4.0475500000000002E-5</v>
      </c>
      <c r="AR23">
        <v>3.6561599999999999E-3</v>
      </c>
      <c r="AS23">
        <v>3.0472799999999999E-3</v>
      </c>
      <c r="AT23">
        <v>-2.6143799999999998E-2</v>
      </c>
      <c r="AU23">
        <v>-1.3637300000000001E-3</v>
      </c>
      <c r="AV23">
        <v>-1.28787E-4</v>
      </c>
      <c r="AW23">
        <v>3.7612000000000001E-3</v>
      </c>
      <c r="AX23">
        <v>7.3496799999999999E-3</v>
      </c>
      <c r="AY23">
        <v>2.1852E-3</v>
      </c>
      <c r="AZ23">
        <v>-2.0707E-3</v>
      </c>
      <c r="BA23">
        <v>1.2870900000000001E-3</v>
      </c>
      <c r="BB23">
        <v>-5.4361299999999997E-4</v>
      </c>
      <c r="BC23">
        <v>4.0925299999999996E-3</v>
      </c>
      <c r="BD23">
        <v>-1.2203E-4</v>
      </c>
      <c r="BE23">
        <v>1.7247E-3</v>
      </c>
      <c r="BF23">
        <v>-2.3400000000000001E-3</v>
      </c>
      <c r="BG23">
        <v>2.09443E-3</v>
      </c>
      <c r="BH23">
        <v>-5.9230899999999996E-4</v>
      </c>
      <c r="BI23">
        <v>1.8453600000000001E-3</v>
      </c>
      <c r="BJ23">
        <v>-4.8089399999999999E-4</v>
      </c>
      <c r="BK23">
        <v>-4.4037699999999999E-4</v>
      </c>
      <c r="BL23">
        <v>-1.30548E-4</v>
      </c>
      <c r="BM23">
        <v>2.8455700000000001E-4</v>
      </c>
      <c r="BN23">
        <v>2.3426599999999999E-3</v>
      </c>
      <c r="BO23">
        <v>6.3527400000000002E-4</v>
      </c>
      <c r="BP23">
        <v>-7.8996600000000002E-4</v>
      </c>
      <c r="BQ23">
        <v>-1.42132E-4</v>
      </c>
      <c r="BR23">
        <v>-5.6341099999999999E-4</v>
      </c>
      <c r="BS23">
        <v>1.6029099999999999E-3</v>
      </c>
    </row>
    <row r="24" spans="1:71" x14ac:dyDescent="0.45">
      <c r="A24" t="s">
        <v>136</v>
      </c>
      <c r="B24">
        <v>1.5</v>
      </c>
      <c r="C24">
        <v>2.0870500000000001</v>
      </c>
      <c r="D24">
        <v>-6.5937999999999999</v>
      </c>
      <c r="E24">
        <v>1.829</v>
      </c>
      <c r="F24">
        <v>131.72</v>
      </c>
      <c r="G24">
        <v>0</v>
      </c>
      <c r="H24">
        <v>0</v>
      </c>
      <c r="I24">
        <v>0.41725800000000002</v>
      </c>
      <c r="J24">
        <v>-1.8444100000000001</v>
      </c>
      <c r="K24">
        <v>4.7986099999999997E-2</v>
      </c>
      <c r="L24">
        <v>-9.2607699999999998E-3</v>
      </c>
      <c r="M24">
        <v>3.4394099999999997E-2</v>
      </c>
      <c r="N24">
        <v>-3.08825E-2</v>
      </c>
      <c r="O24">
        <v>-9.3119599999999997E-2</v>
      </c>
      <c r="P24">
        <v>5.3854799999999998E-3</v>
      </c>
      <c r="Q24">
        <v>-9.4209700000000007E-3</v>
      </c>
      <c r="R24">
        <v>-4.1921399999999998E-2</v>
      </c>
      <c r="S24">
        <v>6.24766E-2</v>
      </c>
      <c r="T24">
        <v>1.54953E-2</v>
      </c>
      <c r="U24">
        <v>1.37862E-2</v>
      </c>
      <c r="V24">
        <v>9.7716899999999995E-3</v>
      </c>
      <c r="W24">
        <v>-7.8976199999999993E-3</v>
      </c>
      <c r="X24">
        <v>9.9898799999999996E-3</v>
      </c>
      <c r="Y24">
        <v>1.08498E-2</v>
      </c>
      <c r="Z24">
        <v>-2.7605600000000001E-2</v>
      </c>
      <c r="AA24">
        <v>1.7706599999999999E-2</v>
      </c>
      <c r="AB24">
        <v>-9.9476300000000007E-4</v>
      </c>
      <c r="AC24">
        <v>-4.2886000000000001E-2</v>
      </c>
      <c r="AD24">
        <v>4.0758000000000003E-2</v>
      </c>
      <c r="AE24">
        <v>-3.1333800000000002E-2</v>
      </c>
      <c r="AF24">
        <v>6.02499E-3</v>
      </c>
      <c r="AG24">
        <v>-1.3314400000000001E-2</v>
      </c>
      <c r="AH24">
        <v>1.6019100000000001E-2</v>
      </c>
      <c r="AI24">
        <v>-2.0146600000000001E-2</v>
      </c>
      <c r="AJ24">
        <v>4.94466E-3</v>
      </c>
      <c r="AK24">
        <v>-2.3329599999999999E-2</v>
      </c>
      <c r="AL24">
        <v>-1.1202999999999999E-2</v>
      </c>
      <c r="AM24">
        <v>-5.48154E-3</v>
      </c>
      <c r="AN24">
        <v>8.3617799999999992E-3</v>
      </c>
      <c r="AO24">
        <v>-8.9723500000000005E-3</v>
      </c>
      <c r="AP24">
        <v>2.24484E-4</v>
      </c>
      <c r="AQ24">
        <v>-1.51239E-3</v>
      </c>
      <c r="AR24">
        <v>-5.20215E-3</v>
      </c>
      <c r="AS24">
        <v>1.57384E-2</v>
      </c>
      <c r="AT24">
        <v>-1.2583E-2</v>
      </c>
      <c r="AU24">
        <v>1.8951899999999999E-3</v>
      </c>
      <c r="AV24">
        <v>-1.5458299999999999E-4</v>
      </c>
      <c r="AW24">
        <v>-2.3803000000000001E-3</v>
      </c>
      <c r="AX24">
        <v>1.5777699999999999E-2</v>
      </c>
      <c r="AY24" s="1">
        <v>-7.4768E-5</v>
      </c>
      <c r="AZ24">
        <v>-2.59743E-3</v>
      </c>
      <c r="BA24">
        <v>3.8847700000000001E-3</v>
      </c>
      <c r="BB24">
        <v>-1.87429E-3</v>
      </c>
      <c r="BC24">
        <v>4.5586000000000003E-3</v>
      </c>
      <c r="BD24">
        <v>1.72803E-3</v>
      </c>
      <c r="BE24">
        <v>6.7436299999999998E-4</v>
      </c>
      <c r="BF24">
        <v>-6.7476600000000004E-4</v>
      </c>
      <c r="BG24">
        <v>8.4232899999999995E-4</v>
      </c>
      <c r="BH24">
        <v>-2.03016E-3</v>
      </c>
      <c r="BI24">
        <v>1.5135000000000001E-3</v>
      </c>
      <c r="BJ24">
        <v>4.3180600000000002E-4</v>
      </c>
      <c r="BK24">
        <v>-4.3961E-4</v>
      </c>
      <c r="BL24">
        <v>1.2993099999999999E-3</v>
      </c>
      <c r="BM24">
        <v>-1.7707599999999999E-3</v>
      </c>
      <c r="BN24">
        <v>8.6404099999999996E-4</v>
      </c>
      <c r="BO24">
        <v>4.06699E-4</v>
      </c>
      <c r="BP24">
        <v>-3.2777300000000001E-4</v>
      </c>
      <c r="BQ24">
        <v>8.0404700000000001E-4</v>
      </c>
      <c r="BR24">
        <v>-2.3108400000000002E-3</v>
      </c>
      <c r="BS24">
        <v>2.3853300000000002E-3</v>
      </c>
    </row>
    <row r="25" spans="1:71" x14ac:dyDescent="0.45">
      <c r="A25" t="s">
        <v>139</v>
      </c>
      <c r="B25">
        <v>1.5</v>
      </c>
      <c r="C25">
        <v>2.0649899999999999</v>
      </c>
      <c r="D25">
        <v>-6.5964999999999998</v>
      </c>
      <c r="E25">
        <v>1.5533999999999999</v>
      </c>
      <c r="F25">
        <v>127.66800000000001</v>
      </c>
      <c r="G25">
        <v>0</v>
      </c>
      <c r="H25">
        <v>0</v>
      </c>
      <c r="I25">
        <v>0.34509800000000002</v>
      </c>
      <c r="J25">
        <v>-1.8900300000000001</v>
      </c>
      <c r="K25">
        <v>9.0305499999999997E-2</v>
      </c>
      <c r="L25">
        <v>4.8902399999999999E-2</v>
      </c>
      <c r="M25">
        <v>3.3095600000000003E-2</v>
      </c>
      <c r="N25">
        <v>-4.9407199999999998E-2</v>
      </c>
      <c r="O25">
        <v>-8.5722300000000001E-2</v>
      </c>
      <c r="P25">
        <v>1.1630100000000001E-2</v>
      </c>
      <c r="Q25">
        <v>6.1926500000000001E-3</v>
      </c>
      <c r="R25">
        <v>-1.0082900000000001E-2</v>
      </c>
      <c r="S25">
        <v>3.1333399999999997E-2</v>
      </c>
      <c r="T25">
        <v>2.5869099999999999E-2</v>
      </c>
      <c r="U25">
        <v>-7.7098599999999998E-3</v>
      </c>
      <c r="V25">
        <v>-1.8178199999999999E-2</v>
      </c>
      <c r="W25">
        <v>1.28959E-3</v>
      </c>
      <c r="X25">
        <v>-8.3889600000000009E-3</v>
      </c>
      <c r="Y25">
        <v>1.1197199999999999E-2</v>
      </c>
      <c r="Z25">
        <v>-3.5081899999999999E-2</v>
      </c>
      <c r="AA25">
        <v>3.4636100000000002E-3</v>
      </c>
      <c r="AB25">
        <v>-1.16601E-2</v>
      </c>
      <c r="AC25">
        <v>-1.9997399999999999E-2</v>
      </c>
      <c r="AD25">
        <v>2.4413199999999999E-2</v>
      </c>
      <c r="AE25">
        <v>3.75508E-3</v>
      </c>
      <c r="AF25">
        <v>-4.6759899999999997E-3</v>
      </c>
      <c r="AG25">
        <v>-2.1512199999999999E-2</v>
      </c>
      <c r="AH25">
        <v>1.4204899999999999E-2</v>
      </c>
      <c r="AI25">
        <v>-2.0252999999999998E-3</v>
      </c>
      <c r="AJ25">
        <v>5.1840499999999999E-3</v>
      </c>
      <c r="AK25">
        <v>-2.5800900000000002E-2</v>
      </c>
      <c r="AL25">
        <v>2.1123399999999999E-3</v>
      </c>
      <c r="AM25">
        <v>-4.5478300000000001E-3</v>
      </c>
      <c r="AN25">
        <v>9.1169800000000002E-3</v>
      </c>
      <c r="AO25">
        <v>-1.28342E-2</v>
      </c>
      <c r="AP25">
        <v>-1.6291299999999999E-3</v>
      </c>
      <c r="AQ25">
        <v>5.3586900000000002E-3</v>
      </c>
      <c r="AR25">
        <v>3.2474000000000001E-3</v>
      </c>
      <c r="AS25">
        <v>4.1743600000000002E-3</v>
      </c>
      <c r="AT25">
        <v>-1.0259300000000001E-2</v>
      </c>
      <c r="AU25">
        <v>-9.0836100000000006E-3</v>
      </c>
      <c r="AV25">
        <v>6.1880199999999998E-3</v>
      </c>
      <c r="AW25">
        <v>1.4029299999999999E-3</v>
      </c>
      <c r="AX25">
        <v>1.50498E-2</v>
      </c>
      <c r="AY25" s="1">
        <v>-9.2457699999999994E-5</v>
      </c>
      <c r="AZ25">
        <v>-2.3129499999999998E-3</v>
      </c>
      <c r="BA25">
        <v>8.2537300000000001E-4</v>
      </c>
      <c r="BB25">
        <v>-9.7024000000000003E-4</v>
      </c>
      <c r="BC25">
        <v>4.5995799999999998E-3</v>
      </c>
      <c r="BD25" s="1">
        <v>1.3190800000000001E-5</v>
      </c>
      <c r="BE25">
        <v>3.6568100000000002E-4</v>
      </c>
      <c r="BF25">
        <v>-6.5218299999999997E-4</v>
      </c>
      <c r="BG25">
        <v>1.37634E-3</v>
      </c>
      <c r="BH25">
        <v>9.8108799999999997E-4</v>
      </c>
      <c r="BI25">
        <v>4.9147800000000005E-4</v>
      </c>
      <c r="BJ25">
        <v>6.5324700000000003E-4</v>
      </c>
      <c r="BK25">
        <v>-1.15442E-3</v>
      </c>
      <c r="BL25">
        <v>-1.4470999999999999E-4</v>
      </c>
      <c r="BM25">
        <v>-2.1549300000000001E-4</v>
      </c>
      <c r="BN25">
        <v>8.2742099999999995E-4</v>
      </c>
      <c r="BO25">
        <v>1.4960399999999999E-3</v>
      </c>
      <c r="BP25">
        <v>-1.35136E-3</v>
      </c>
      <c r="BQ25">
        <v>3.2800599999999999E-4</v>
      </c>
      <c r="BR25">
        <v>-1.3278400000000001E-3</v>
      </c>
      <c r="BS25">
        <v>9.9883299999999997E-4</v>
      </c>
    </row>
    <row r="26" spans="1:71" x14ac:dyDescent="0.45">
      <c r="A26" t="s">
        <v>142</v>
      </c>
      <c r="B26">
        <v>1.5</v>
      </c>
      <c r="C26">
        <v>2.1358100000000002</v>
      </c>
      <c r="D26">
        <v>-6.0217999999999998</v>
      </c>
      <c r="E26">
        <v>1.8139000000000001</v>
      </c>
      <c r="F26">
        <v>55.630699999999997</v>
      </c>
      <c r="G26">
        <v>0</v>
      </c>
      <c r="H26">
        <v>0</v>
      </c>
      <c r="I26">
        <v>-0.38819799999999999</v>
      </c>
      <c r="J26">
        <v>-1.6611</v>
      </c>
      <c r="K26">
        <v>0.15104999999999999</v>
      </c>
      <c r="L26">
        <v>3.45098E-2</v>
      </c>
      <c r="M26">
        <v>5.1422099999999998E-2</v>
      </c>
      <c r="N26">
        <v>0.108099</v>
      </c>
      <c r="O26">
        <v>1.9612299999999999E-2</v>
      </c>
      <c r="P26">
        <v>-2.7176499999999999E-2</v>
      </c>
      <c r="Q26">
        <v>3.6963900000000001E-2</v>
      </c>
      <c r="R26">
        <v>-5.8910799999999999E-3</v>
      </c>
      <c r="S26">
        <v>-2.3344299999999998E-2</v>
      </c>
      <c r="T26">
        <v>4.7016000000000002E-2</v>
      </c>
      <c r="U26">
        <v>2.19705E-2</v>
      </c>
      <c r="V26">
        <v>-1.30746E-2</v>
      </c>
      <c r="W26">
        <v>2.3031900000000001E-2</v>
      </c>
      <c r="X26">
        <v>5.6599500000000004E-3</v>
      </c>
      <c r="Y26">
        <v>1.00327E-2</v>
      </c>
      <c r="Z26">
        <v>-5.7487800000000002E-3</v>
      </c>
      <c r="AA26">
        <v>9.2635100000000008E-3</v>
      </c>
      <c r="AB26">
        <v>5.5267299999999997E-3</v>
      </c>
      <c r="AC26">
        <v>1.7186300000000001E-3</v>
      </c>
      <c r="AD26">
        <v>8.2628000000000007E-3</v>
      </c>
      <c r="AE26">
        <v>6.8710200000000003E-3</v>
      </c>
      <c r="AF26">
        <v>-9.0712399999999995E-3</v>
      </c>
      <c r="AG26">
        <v>2.3357699999999999E-2</v>
      </c>
      <c r="AH26">
        <v>3.7346100000000002E-3</v>
      </c>
      <c r="AI26">
        <v>-8.6338500000000002E-3</v>
      </c>
      <c r="AJ26">
        <v>6.7624599999999997E-3</v>
      </c>
      <c r="AK26">
        <v>-2.77215E-2</v>
      </c>
      <c r="AL26">
        <v>-6.2781199999999999E-3</v>
      </c>
      <c r="AM26">
        <v>-9.6146000000000003E-4</v>
      </c>
      <c r="AN26">
        <v>-2.9602600000000001E-3</v>
      </c>
      <c r="AO26">
        <v>-4.5007500000000004E-3</v>
      </c>
      <c r="AP26">
        <v>7.5899499999999998E-3</v>
      </c>
      <c r="AQ26">
        <v>-4.8148799999999997E-3</v>
      </c>
      <c r="AR26">
        <v>-3.3602800000000002E-3</v>
      </c>
      <c r="AS26">
        <v>-1.50902E-3</v>
      </c>
      <c r="AT26">
        <v>-5.5487799999999997E-3</v>
      </c>
      <c r="AU26">
        <v>-2.36359E-3</v>
      </c>
      <c r="AV26">
        <v>1.0988199999999999E-3</v>
      </c>
      <c r="AW26">
        <v>-8.2079200000000005E-3</v>
      </c>
      <c r="AX26">
        <v>4.9903100000000004E-3</v>
      </c>
      <c r="AY26">
        <v>1.21401E-3</v>
      </c>
      <c r="AZ26">
        <v>-1.8886200000000001E-4</v>
      </c>
      <c r="BA26">
        <v>8.1558300000000004E-4</v>
      </c>
      <c r="BB26">
        <v>-9.0555300000000002E-4</v>
      </c>
      <c r="BC26">
        <v>3.7283300000000002E-3</v>
      </c>
      <c r="BD26">
        <v>6.2872999999999998E-4</v>
      </c>
      <c r="BE26" s="1">
        <v>-1.89515E-5</v>
      </c>
      <c r="BF26">
        <v>3.8445999999999999E-4</v>
      </c>
      <c r="BG26">
        <v>4.9747799999999998E-4</v>
      </c>
      <c r="BH26">
        <v>-2.01034E-4</v>
      </c>
      <c r="BI26">
        <v>-1.17126E-4</v>
      </c>
      <c r="BJ26">
        <v>-8.7930599999999995E-4</v>
      </c>
      <c r="BK26">
        <v>5.3399100000000004E-4</v>
      </c>
      <c r="BL26">
        <v>4.0074099999999998E-4</v>
      </c>
      <c r="BM26">
        <v>1.1991E-4</v>
      </c>
      <c r="BN26">
        <v>5.9910699999999998E-4</v>
      </c>
      <c r="BO26">
        <v>1.75768E-4</v>
      </c>
      <c r="BP26">
        <v>-1.4609700000000001E-4</v>
      </c>
      <c r="BQ26">
        <v>9.24405E-4</v>
      </c>
      <c r="BR26">
        <v>-6.5978E-4</v>
      </c>
      <c r="BS26">
        <v>1.4235999999999999E-3</v>
      </c>
    </row>
    <row r="27" spans="1:71" x14ac:dyDescent="0.45">
      <c r="A27" t="s">
        <v>145</v>
      </c>
      <c r="B27">
        <v>1.5</v>
      </c>
      <c r="C27">
        <v>2.1954600000000002</v>
      </c>
      <c r="D27">
        <v>-5.6459999999999999</v>
      </c>
      <c r="E27">
        <v>1.3818999999999999</v>
      </c>
      <c r="F27">
        <v>63.679000000000002</v>
      </c>
      <c r="G27">
        <v>0</v>
      </c>
      <c r="H27">
        <v>0</v>
      </c>
      <c r="I27">
        <v>-0.25223600000000002</v>
      </c>
      <c r="J27">
        <v>-1.60921</v>
      </c>
      <c r="K27">
        <v>0.19255700000000001</v>
      </c>
      <c r="L27">
        <v>1.41248E-2</v>
      </c>
      <c r="M27">
        <v>8.1837999999999998E-3</v>
      </c>
      <c r="N27">
        <v>0.15241099999999999</v>
      </c>
      <c r="O27">
        <v>2.5405799999999999E-4</v>
      </c>
      <c r="P27">
        <v>-2.7350599999999999E-2</v>
      </c>
      <c r="Q27">
        <v>2.3897999999999999E-2</v>
      </c>
      <c r="R27">
        <v>-5.1676199999999999E-2</v>
      </c>
      <c r="S27">
        <v>-1.9927500000000001E-2</v>
      </c>
      <c r="T27">
        <v>6.6441800000000004E-3</v>
      </c>
      <c r="U27">
        <v>4.4125400000000002E-2</v>
      </c>
      <c r="V27">
        <v>-7.1026499999999996E-4</v>
      </c>
      <c r="W27">
        <v>-1.3560600000000001E-3</v>
      </c>
      <c r="X27">
        <v>-1.4821600000000001E-2</v>
      </c>
      <c r="Y27">
        <v>-6.6178199999999997E-4</v>
      </c>
      <c r="Z27">
        <v>-3.7212099999999998E-2</v>
      </c>
      <c r="AA27">
        <v>-7.3570299999999999E-4</v>
      </c>
      <c r="AB27">
        <v>1.5188500000000001E-2</v>
      </c>
      <c r="AC27">
        <v>-8.8922399999999992E-3</v>
      </c>
      <c r="AD27">
        <v>3.4539399999999998E-2</v>
      </c>
      <c r="AE27">
        <v>-5.1862699999999998E-3</v>
      </c>
      <c r="AF27">
        <v>1.9089100000000001E-2</v>
      </c>
      <c r="AG27">
        <v>1.19696E-2</v>
      </c>
      <c r="AH27">
        <v>8.5692100000000007E-3</v>
      </c>
      <c r="AI27">
        <v>-1.9539999999999998E-2</v>
      </c>
      <c r="AJ27">
        <v>5.8496899999999996E-4</v>
      </c>
      <c r="AK27">
        <v>-1.12721E-2</v>
      </c>
      <c r="AL27">
        <v>-4.1284E-3</v>
      </c>
      <c r="AM27">
        <v>2.1792700000000001E-3</v>
      </c>
      <c r="AN27">
        <v>7.46271E-3</v>
      </c>
      <c r="AO27">
        <v>-4.8957100000000002E-3</v>
      </c>
      <c r="AP27">
        <v>5.14735E-4</v>
      </c>
      <c r="AQ27">
        <v>3.57764E-3</v>
      </c>
      <c r="AR27">
        <v>-6.8551100000000002E-3</v>
      </c>
      <c r="AS27">
        <v>2.5773300000000001E-3</v>
      </c>
      <c r="AT27">
        <v>-1.38093E-2</v>
      </c>
      <c r="AU27">
        <v>3.4747300000000001E-3</v>
      </c>
      <c r="AV27">
        <v>-8.1107699999999998E-3</v>
      </c>
      <c r="AW27">
        <v>-4.00118E-3</v>
      </c>
      <c r="AX27">
        <v>6.5799700000000001E-3</v>
      </c>
      <c r="AY27" s="1">
        <v>8.2187499999999999E-5</v>
      </c>
      <c r="AZ27">
        <v>-1.5771399999999999E-4</v>
      </c>
      <c r="BA27">
        <v>1.83398E-3</v>
      </c>
      <c r="BB27">
        <v>2.15854E-4</v>
      </c>
      <c r="BC27">
        <v>1.1198899999999999E-3</v>
      </c>
      <c r="BD27">
        <v>5.3046600000000005E-4</v>
      </c>
      <c r="BE27">
        <v>-2.3856100000000001E-4</v>
      </c>
      <c r="BF27">
        <v>-7.3247700000000004E-4</v>
      </c>
      <c r="BG27">
        <v>5.7594899999999997E-4</v>
      </c>
      <c r="BH27">
        <v>5.96581E-4</v>
      </c>
      <c r="BI27">
        <v>-6.28862E-4</v>
      </c>
      <c r="BJ27">
        <v>-2.7186000000000002E-4</v>
      </c>
      <c r="BK27">
        <v>-5.2444700000000004E-4</v>
      </c>
      <c r="BL27">
        <v>7.7621199999999997E-4</v>
      </c>
      <c r="BM27">
        <v>-2.8458200000000002E-4</v>
      </c>
      <c r="BN27">
        <v>1.5818099999999999E-3</v>
      </c>
      <c r="BO27">
        <v>-6.9926099999999996E-4</v>
      </c>
      <c r="BP27">
        <v>1.03823E-3</v>
      </c>
      <c r="BQ27">
        <v>1.7005500000000001E-4</v>
      </c>
      <c r="BR27">
        <v>-3.3119300000000003E-4</v>
      </c>
      <c r="BS27">
        <v>-6.0348900000000002E-4</v>
      </c>
    </row>
    <row r="28" spans="1:71" x14ac:dyDescent="0.45">
      <c r="A28" t="s">
        <v>148</v>
      </c>
      <c r="B28">
        <v>1.5</v>
      </c>
      <c r="C28">
        <v>2.1036800000000002</v>
      </c>
      <c r="D28">
        <v>-5.726</v>
      </c>
      <c r="E28">
        <v>1.1266</v>
      </c>
      <c r="F28">
        <v>62.078899999999997</v>
      </c>
      <c r="G28">
        <v>0</v>
      </c>
      <c r="H28">
        <v>0</v>
      </c>
      <c r="I28">
        <v>-0.214089</v>
      </c>
      <c r="J28">
        <v>-1.6766399999999999</v>
      </c>
      <c r="K28">
        <v>0.14526500000000001</v>
      </c>
      <c r="L28">
        <v>7.3122000000000006E-2</v>
      </c>
      <c r="M28">
        <v>2.5664599999999999E-2</v>
      </c>
      <c r="N28">
        <v>0.13633400000000001</v>
      </c>
      <c r="O28">
        <v>4.5874600000000001E-2</v>
      </c>
      <c r="P28">
        <v>1.8046399999999999E-3</v>
      </c>
      <c r="Q28">
        <v>-8.47265E-3</v>
      </c>
      <c r="R28">
        <v>-6.8156900000000006E-2</v>
      </c>
      <c r="S28">
        <v>4.2075899999999998E-3</v>
      </c>
      <c r="T28">
        <v>-2.5334200000000002E-3</v>
      </c>
      <c r="U28">
        <v>2.4262700000000002E-2</v>
      </c>
      <c r="V28">
        <v>-1.6583500000000001E-2</v>
      </c>
      <c r="W28">
        <v>-8.1420499999999996E-3</v>
      </c>
      <c r="X28">
        <v>-7.8355300000000003E-3</v>
      </c>
      <c r="Y28">
        <v>2.4069E-2</v>
      </c>
      <c r="Z28">
        <v>-1.3580099999999999E-2</v>
      </c>
      <c r="AA28">
        <v>1.2962700000000001E-2</v>
      </c>
      <c r="AB28">
        <v>-1.26839E-2</v>
      </c>
      <c r="AC28">
        <v>-7.3643199999999997E-3</v>
      </c>
      <c r="AD28">
        <v>2.6809800000000002E-2</v>
      </c>
      <c r="AE28">
        <v>-9.4041000000000003E-3</v>
      </c>
      <c r="AF28">
        <v>5.8808999999999997E-3</v>
      </c>
      <c r="AG28">
        <v>-1.9069300000000001E-2</v>
      </c>
      <c r="AH28">
        <v>3.1668299999999998E-3</v>
      </c>
      <c r="AI28">
        <v>-1.3221399999999999E-2</v>
      </c>
      <c r="AJ28">
        <v>3.5692499999999999E-3</v>
      </c>
      <c r="AK28">
        <v>-1.6139299999999999E-2</v>
      </c>
      <c r="AL28">
        <v>-1.0233600000000001E-2</v>
      </c>
      <c r="AM28">
        <v>-4.7352000000000002E-3</v>
      </c>
      <c r="AN28">
        <v>-5.3862099999999998E-3</v>
      </c>
      <c r="AO28">
        <v>5.6379799999999999E-3</v>
      </c>
      <c r="AP28">
        <v>9.19325E-3</v>
      </c>
      <c r="AQ28">
        <v>-1.9822500000000001E-3</v>
      </c>
      <c r="AR28">
        <v>1.7995800000000001E-3</v>
      </c>
      <c r="AS28">
        <v>3.71924E-3</v>
      </c>
      <c r="AT28">
        <v>-7.0158599999999996E-3</v>
      </c>
      <c r="AU28" s="1">
        <v>8.4102600000000003E-5</v>
      </c>
      <c r="AV28">
        <v>1.1679800000000001E-3</v>
      </c>
      <c r="AW28">
        <v>2.5255E-3</v>
      </c>
      <c r="AX28">
        <v>7.0143499999999999E-3</v>
      </c>
      <c r="AY28">
        <v>1.89364E-3</v>
      </c>
      <c r="AZ28">
        <v>-9.3390900000000002E-4</v>
      </c>
      <c r="BA28">
        <v>1.9013400000000001E-3</v>
      </c>
      <c r="BB28">
        <v>-4.7143899999999998E-4</v>
      </c>
      <c r="BC28">
        <v>2.6866500000000001E-3</v>
      </c>
      <c r="BD28">
        <v>1.4530599999999999E-3</v>
      </c>
      <c r="BE28">
        <v>2.5248300000000002E-4</v>
      </c>
      <c r="BF28">
        <v>9.4557899999999999E-4</v>
      </c>
      <c r="BG28">
        <v>-9.7795400000000006E-4</v>
      </c>
      <c r="BH28">
        <v>2.2583099999999999E-3</v>
      </c>
      <c r="BI28">
        <v>-1.45174E-3</v>
      </c>
      <c r="BJ28">
        <v>-5.9973999999999997E-4</v>
      </c>
      <c r="BK28">
        <v>1.3317E-4</v>
      </c>
      <c r="BL28" s="1">
        <v>-1.6688899999999999E-5</v>
      </c>
      <c r="BM28">
        <v>-3.7409699999999999E-4</v>
      </c>
      <c r="BN28">
        <v>4.8545000000000001E-4</v>
      </c>
      <c r="BO28">
        <v>2.15174E-4</v>
      </c>
      <c r="BP28">
        <v>-5.0421199999999998E-4</v>
      </c>
      <c r="BQ28">
        <v>1.2079900000000001E-4</v>
      </c>
      <c r="BR28">
        <v>-9.5152699999999997E-4</v>
      </c>
      <c r="BS28">
        <v>1.61239E-3</v>
      </c>
    </row>
    <row r="29" spans="1:71" x14ac:dyDescent="0.45">
      <c r="A29" t="s">
        <v>151</v>
      </c>
      <c r="B29">
        <v>1.5</v>
      </c>
      <c r="C29">
        <v>2.31751</v>
      </c>
      <c r="D29">
        <v>-5.9339000000000004</v>
      </c>
      <c r="E29">
        <v>0.95809999999999995</v>
      </c>
      <c r="F29">
        <v>141.36199999999999</v>
      </c>
      <c r="G29">
        <v>0</v>
      </c>
      <c r="H29">
        <v>0</v>
      </c>
      <c r="I29">
        <v>0.21462100000000001</v>
      </c>
      <c r="J29">
        <v>-1.7715099999999999</v>
      </c>
      <c r="K29">
        <v>-4.8464E-2</v>
      </c>
      <c r="L29">
        <v>-6.3819100000000004E-2</v>
      </c>
      <c r="M29">
        <v>-4.1576399999999999E-2</v>
      </c>
      <c r="N29">
        <v>-0.16495799999999999</v>
      </c>
      <c r="O29">
        <v>1.4510800000000001E-2</v>
      </c>
      <c r="P29">
        <v>4.1581199999999999E-2</v>
      </c>
      <c r="Q29">
        <v>-2.5375499999999999E-2</v>
      </c>
      <c r="R29">
        <v>-1.5622799999999999E-2</v>
      </c>
      <c r="S29">
        <v>-2.64971E-3</v>
      </c>
      <c r="T29">
        <v>3.8398599999999998E-2</v>
      </c>
      <c r="U29">
        <v>4.08311E-3</v>
      </c>
      <c r="V29">
        <v>1.7325199999999999E-2</v>
      </c>
      <c r="W29">
        <v>3.8029300000000002E-2</v>
      </c>
      <c r="X29">
        <v>1.03126E-2</v>
      </c>
      <c r="Y29">
        <v>-4.9307999999999998E-2</v>
      </c>
      <c r="Z29">
        <v>2.1457799999999999E-2</v>
      </c>
      <c r="AA29">
        <v>-9.7749800000000008E-3</v>
      </c>
      <c r="AB29">
        <v>1.78297E-3</v>
      </c>
      <c r="AC29">
        <v>5.47029E-3</v>
      </c>
      <c r="AD29">
        <v>6.1388600000000003E-3</v>
      </c>
      <c r="AE29">
        <v>1.81459E-2</v>
      </c>
      <c r="AF29">
        <v>-2.1931800000000001E-2</v>
      </c>
      <c r="AG29">
        <v>-3.5419100000000001E-3</v>
      </c>
      <c r="AH29">
        <v>7.8832399999999997E-3</v>
      </c>
      <c r="AI29">
        <v>-9.3663400000000008E-3</v>
      </c>
      <c r="AJ29">
        <v>1.12477E-4</v>
      </c>
      <c r="AK29">
        <v>-1.3292E-2</v>
      </c>
      <c r="AL29">
        <v>1.8402900000000001E-3</v>
      </c>
      <c r="AM29">
        <v>8.05524E-3</v>
      </c>
      <c r="AN29">
        <v>-1.65716E-3</v>
      </c>
      <c r="AO29">
        <v>5.9989900000000001E-3</v>
      </c>
      <c r="AP29">
        <v>2.4332999999999999E-4</v>
      </c>
      <c r="AQ29">
        <v>1.4012600000000001E-3</v>
      </c>
      <c r="AR29">
        <v>-3.0226699999999999E-3</v>
      </c>
      <c r="AS29">
        <v>3.1062700000000001E-4</v>
      </c>
      <c r="AT29">
        <v>-3.0704899999999999E-3</v>
      </c>
      <c r="AU29">
        <v>-3.4237E-3</v>
      </c>
      <c r="AV29">
        <v>4.3373999999999999E-3</v>
      </c>
      <c r="AW29">
        <v>6.0664900000000001E-4</v>
      </c>
      <c r="AX29">
        <v>9.2615500000000003E-3</v>
      </c>
      <c r="AY29">
        <v>2.6728100000000002E-4</v>
      </c>
      <c r="AZ29">
        <v>-8.6183199999999998E-4</v>
      </c>
      <c r="BA29">
        <v>1.2145999999999999E-3</v>
      </c>
      <c r="BB29">
        <v>-2.0263400000000001E-4</v>
      </c>
      <c r="BC29">
        <v>1.0992E-3</v>
      </c>
      <c r="BD29">
        <v>-2.56548E-4</v>
      </c>
      <c r="BE29">
        <v>-3.2778700000000001E-4</v>
      </c>
      <c r="BF29" s="1">
        <v>-8.1188700000000004E-5</v>
      </c>
      <c r="BG29">
        <v>-6.8892699999999999E-4</v>
      </c>
      <c r="BH29">
        <v>3.5795500000000002E-4</v>
      </c>
      <c r="BI29" s="1">
        <v>-2.0188000000000001E-5</v>
      </c>
      <c r="BJ29" s="1">
        <v>-6.1111999999999994E-5</v>
      </c>
      <c r="BK29" s="1">
        <v>-3.7846299999999997E-5</v>
      </c>
      <c r="BL29">
        <v>2.7352499999999999E-4</v>
      </c>
      <c r="BM29">
        <v>-1.3205399999999999E-4</v>
      </c>
      <c r="BN29">
        <v>2.0585499999999999E-4</v>
      </c>
      <c r="BO29">
        <v>1.8037199999999999E-4</v>
      </c>
      <c r="BP29">
        <v>-2.8617900000000001E-4</v>
      </c>
      <c r="BQ29" s="1">
        <v>-1.2852400000000001E-5</v>
      </c>
      <c r="BR29">
        <v>-9.1414600000000001E-4</v>
      </c>
      <c r="BS29">
        <v>4.8559599999999998E-4</v>
      </c>
    </row>
    <row r="30" spans="1:71" x14ac:dyDescent="0.45">
      <c r="A30" t="s">
        <v>154</v>
      </c>
      <c r="B30">
        <v>1.5</v>
      </c>
      <c r="C30">
        <v>2.2792300000000001</v>
      </c>
      <c r="D30">
        <v>-5.6763000000000003</v>
      </c>
      <c r="E30">
        <v>0.80469999999999997</v>
      </c>
      <c r="F30">
        <v>156.91300000000001</v>
      </c>
      <c r="G30">
        <v>0</v>
      </c>
      <c r="H30">
        <v>0</v>
      </c>
      <c r="I30">
        <v>0.133324</v>
      </c>
      <c r="J30">
        <v>-1.7127600000000001</v>
      </c>
      <c r="K30">
        <v>-0.12797</v>
      </c>
      <c r="L30">
        <v>-5.2101500000000002E-2</v>
      </c>
      <c r="M30">
        <v>-8.4625599999999992E-3</v>
      </c>
      <c r="N30">
        <v>-0.16109200000000001</v>
      </c>
      <c r="O30">
        <v>-1.5527300000000001E-2</v>
      </c>
      <c r="P30">
        <v>4.7200100000000002E-2</v>
      </c>
      <c r="Q30">
        <v>-2.0573299999999999E-2</v>
      </c>
      <c r="R30">
        <v>-3.8726499999999997E-2</v>
      </c>
      <c r="S30">
        <v>4.4236499999999998E-2</v>
      </c>
      <c r="T30">
        <v>1.3275699999999999E-3</v>
      </c>
      <c r="U30">
        <v>-3.8792800000000002E-2</v>
      </c>
      <c r="V30">
        <v>1.27825E-2</v>
      </c>
      <c r="W30">
        <v>2.4053399999999999E-2</v>
      </c>
      <c r="X30">
        <v>1.19203E-2</v>
      </c>
      <c r="Y30">
        <v>-2.7965899999999998E-2</v>
      </c>
      <c r="Z30">
        <v>3.6268300000000003E-2</v>
      </c>
      <c r="AA30">
        <v>7.7201600000000002E-3</v>
      </c>
      <c r="AB30">
        <v>-4.4590699999999999E-3</v>
      </c>
      <c r="AC30">
        <v>7.3769300000000003E-3</v>
      </c>
      <c r="AD30">
        <v>1.7366900000000001E-2</v>
      </c>
      <c r="AE30">
        <v>1.4522200000000001E-2</v>
      </c>
      <c r="AF30">
        <v>1.0951199999999999E-2</v>
      </c>
      <c r="AG30">
        <v>9.8220400000000006E-3</v>
      </c>
      <c r="AH30">
        <v>1.03943E-2</v>
      </c>
      <c r="AI30">
        <v>4.3397899999999996E-3</v>
      </c>
      <c r="AJ30" s="1">
        <v>3.2130099999999999E-5</v>
      </c>
      <c r="AK30">
        <v>-1.0909E-2</v>
      </c>
      <c r="AL30">
        <v>-1.4154E-3</v>
      </c>
      <c r="AM30">
        <v>4.7369999999999999E-3</v>
      </c>
      <c r="AN30">
        <v>-6.2021999999999997E-3</v>
      </c>
      <c r="AO30">
        <v>-2.5242200000000002E-3</v>
      </c>
      <c r="AP30">
        <v>-3.58976E-3</v>
      </c>
      <c r="AQ30">
        <v>-2.8088599999999998E-3</v>
      </c>
      <c r="AR30">
        <v>-2.7614300000000002E-4</v>
      </c>
      <c r="AS30">
        <v>-3.4636399999999999E-4</v>
      </c>
      <c r="AT30">
        <v>-3.7223500000000001E-3</v>
      </c>
      <c r="AU30">
        <v>-7.8419700000000002E-3</v>
      </c>
      <c r="AV30">
        <v>-2.3040999999999999E-3</v>
      </c>
      <c r="AW30">
        <v>-5.2399600000000001E-3</v>
      </c>
      <c r="AX30">
        <v>7.25999E-3</v>
      </c>
      <c r="AY30" s="1">
        <v>6.6810900000000001E-5</v>
      </c>
      <c r="AZ30">
        <v>-9.2869999999999997E-4</v>
      </c>
      <c r="BA30" s="1">
        <v>1.8054300000000001E-5</v>
      </c>
      <c r="BB30">
        <v>-1.07988E-4</v>
      </c>
      <c r="BC30">
        <v>9.91818E-4</v>
      </c>
      <c r="BD30">
        <v>2.0427100000000001E-4</v>
      </c>
      <c r="BE30">
        <v>-2.4864199999999998E-4</v>
      </c>
      <c r="BF30">
        <v>2.9230800000000002E-4</v>
      </c>
      <c r="BG30">
        <v>2.6301699999999999E-4</v>
      </c>
      <c r="BH30">
        <v>-2.8412899999999999E-4</v>
      </c>
      <c r="BI30">
        <v>6.1896399999999995E-4</v>
      </c>
      <c r="BJ30" s="1">
        <v>4.7393399999999999E-5</v>
      </c>
      <c r="BK30">
        <v>3.5204799999999999E-4</v>
      </c>
      <c r="BL30" s="1">
        <v>4.9431000000000002E-6</v>
      </c>
      <c r="BM30" s="1">
        <v>-6.4537500000000003E-5</v>
      </c>
      <c r="BN30" s="1">
        <v>9.7068699999999994E-5</v>
      </c>
      <c r="BO30">
        <v>8.6583799999999996E-4</v>
      </c>
      <c r="BP30" s="1">
        <v>6.1854500000000002E-5</v>
      </c>
      <c r="BQ30">
        <v>5.8741399999999997E-4</v>
      </c>
      <c r="BR30">
        <v>-6.11957E-4</v>
      </c>
      <c r="BS30" s="1">
        <v>-9.1564500000000001E-5</v>
      </c>
    </row>
    <row r="31" spans="1:71" x14ac:dyDescent="0.45">
      <c r="A31" t="s">
        <v>157</v>
      </c>
      <c r="B31">
        <v>1.5</v>
      </c>
      <c r="C31">
        <v>2.1633</v>
      </c>
      <c r="D31">
        <v>-5.6714000000000002</v>
      </c>
      <c r="E31">
        <v>0.87219999999999998</v>
      </c>
      <c r="F31">
        <v>156.99299999999999</v>
      </c>
      <c r="G31">
        <v>0</v>
      </c>
      <c r="H31">
        <v>0</v>
      </c>
      <c r="I31">
        <v>0.144118</v>
      </c>
      <c r="J31">
        <v>-1.7001900000000001</v>
      </c>
      <c r="K31">
        <v>-0.13910500000000001</v>
      </c>
      <c r="L31">
        <v>-1.14512E-2</v>
      </c>
      <c r="M31">
        <v>-3.2531999999999998E-2</v>
      </c>
      <c r="N31">
        <v>-0.116105</v>
      </c>
      <c r="O31">
        <v>1.7530400000000002E-2</v>
      </c>
      <c r="P31">
        <v>4.8960499999999999E-3</v>
      </c>
      <c r="Q31">
        <v>9.3702300000000002E-3</v>
      </c>
      <c r="R31">
        <v>-5.8036200000000003E-2</v>
      </c>
      <c r="S31">
        <v>1.7914200000000002E-2</v>
      </c>
      <c r="T31">
        <v>-1.70528E-3</v>
      </c>
      <c r="U31">
        <v>-2.0338800000000001E-2</v>
      </c>
      <c r="V31">
        <v>-1.0319699999999999E-2</v>
      </c>
      <c r="W31">
        <v>3.0832399999999999E-2</v>
      </c>
      <c r="X31">
        <v>1.13904E-2</v>
      </c>
      <c r="Y31">
        <v>-2.3018899999999998E-2</v>
      </c>
      <c r="Z31">
        <v>5.1938100000000001E-2</v>
      </c>
      <c r="AA31">
        <v>-3.24051E-4</v>
      </c>
      <c r="AB31">
        <v>6.2976500000000001E-3</v>
      </c>
      <c r="AC31">
        <v>-6.6251499999999998E-3</v>
      </c>
      <c r="AD31">
        <v>1.7141400000000001E-2</v>
      </c>
      <c r="AE31">
        <v>1.92178E-2</v>
      </c>
      <c r="AF31">
        <v>8.3752800000000006E-3</v>
      </c>
      <c r="AG31">
        <v>-1.0913600000000001E-2</v>
      </c>
      <c r="AH31">
        <v>-1.9074200000000001E-4</v>
      </c>
      <c r="AI31">
        <v>2.9755300000000001E-3</v>
      </c>
      <c r="AJ31">
        <v>2.7060600000000001E-3</v>
      </c>
      <c r="AK31">
        <v>-1.27581E-2</v>
      </c>
      <c r="AL31">
        <v>-3.3403899999999999E-3</v>
      </c>
      <c r="AM31">
        <v>1.39818E-3</v>
      </c>
      <c r="AN31">
        <v>-9.4190400000000001E-3</v>
      </c>
      <c r="AO31" s="1">
        <v>-5.9754199999999998E-5</v>
      </c>
      <c r="AP31">
        <v>-4.0298E-3</v>
      </c>
      <c r="AQ31">
        <v>1.0879500000000001E-3</v>
      </c>
      <c r="AR31">
        <v>-5.85667E-4</v>
      </c>
      <c r="AS31">
        <v>2.3237499999999999E-3</v>
      </c>
      <c r="AT31">
        <v>-2.83958E-3</v>
      </c>
      <c r="AU31">
        <v>-7.5238400000000004E-3</v>
      </c>
      <c r="AV31">
        <v>-1.55904E-3</v>
      </c>
      <c r="AW31" s="1">
        <v>5.4463399999999998E-5</v>
      </c>
      <c r="AX31">
        <v>1.04712E-2</v>
      </c>
      <c r="AY31">
        <v>-1.26749E-3</v>
      </c>
      <c r="AZ31">
        <v>3.1365100000000002E-4</v>
      </c>
      <c r="BA31">
        <v>-3.8279500000000001E-4</v>
      </c>
      <c r="BB31" s="1">
        <v>2.9780700000000001E-5</v>
      </c>
      <c r="BC31">
        <v>9.9928699999999996E-4</v>
      </c>
      <c r="BD31">
        <v>3.5650100000000001E-4</v>
      </c>
      <c r="BE31">
        <v>1.4162800000000001E-4</v>
      </c>
      <c r="BF31">
        <v>5.1395100000000001E-4</v>
      </c>
      <c r="BG31">
        <v>-1.71578E-4</v>
      </c>
      <c r="BH31">
        <v>-6.4835399999999997E-4</v>
      </c>
      <c r="BI31">
        <v>2.8486100000000002E-4</v>
      </c>
      <c r="BJ31">
        <v>2.19819E-4</v>
      </c>
      <c r="BK31">
        <v>-1.30751E-4</v>
      </c>
      <c r="BL31" s="1">
        <v>-3.7181300000000003E-5</v>
      </c>
      <c r="BM31">
        <v>-2.8265199999999999E-4</v>
      </c>
      <c r="BN31" s="1">
        <v>-2.6766300000000002E-5</v>
      </c>
      <c r="BO31">
        <v>7.8908500000000003E-4</v>
      </c>
      <c r="BP31" s="1">
        <v>-9.8498000000000001E-6</v>
      </c>
      <c r="BQ31">
        <v>2.3247200000000001E-4</v>
      </c>
      <c r="BR31">
        <v>-9.3641600000000003E-4</v>
      </c>
      <c r="BS31">
        <v>-1.2405900000000001E-4</v>
      </c>
    </row>
    <row r="32" spans="1:71" x14ac:dyDescent="0.45">
      <c r="A32" t="s">
        <v>160</v>
      </c>
      <c r="B32">
        <v>1.5</v>
      </c>
      <c r="C32">
        <v>2.1742400000000002</v>
      </c>
      <c r="D32">
        <v>-6.0963000000000003</v>
      </c>
      <c r="E32">
        <v>1.5065999999999999</v>
      </c>
      <c r="F32">
        <v>30.314699999999998</v>
      </c>
      <c r="G32">
        <v>0</v>
      </c>
      <c r="H32">
        <v>0</v>
      </c>
      <c r="I32">
        <v>-0.30150300000000002</v>
      </c>
      <c r="J32">
        <v>-1.7351799999999999</v>
      </c>
      <c r="K32">
        <v>-0.169684</v>
      </c>
      <c r="L32">
        <v>0.114125</v>
      </c>
      <c r="M32">
        <v>-0.10863299999999999</v>
      </c>
      <c r="N32">
        <v>9.2158299999999999E-2</v>
      </c>
      <c r="O32">
        <v>-2.3502499999999999E-2</v>
      </c>
      <c r="P32">
        <v>-1.53359E-2</v>
      </c>
      <c r="Q32">
        <v>4.32856E-2</v>
      </c>
      <c r="R32">
        <v>2.66241E-3</v>
      </c>
      <c r="S32">
        <v>-3.7529699999999999E-2</v>
      </c>
      <c r="T32">
        <v>3.01798E-2</v>
      </c>
      <c r="U32">
        <v>2.7951500000000001E-2</v>
      </c>
      <c r="V32">
        <v>2.5416299999999999E-2</v>
      </c>
      <c r="W32">
        <v>-3.7558500000000002E-2</v>
      </c>
      <c r="X32">
        <v>1.7374199999999999E-2</v>
      </c>
      <c r="Y32">
        <v>2.9454399999999999E-2</v>
      </c>
      <c r="Z32">
        <v>-1.80488E-2</v>
      </c>
      <c r="AA32">
        <v>4.9081799999999998E-3</v>
      </c>
      <c r="AB32">
        <v>7.0365499999999999E-3</v>
      </c>
      <c r="AC32">
        <v>-1.5626899999999999E-2</v>
      </c>
      <c r="AD32">
        <v>-1.8686499999999999E-3</v>
      </c>
      <c r="AE32">
        <v>2.2695199999999999E-2</v>
      </c>
      <c r="AF32">
        <v>1.7379599999999999E-2</v>
      </c>
      <c r="AG32">
        <v>-1.69032E-2</v>
      </c>
      <c r="AH32">
        <v>-2.54835E-3</v>
      </c>
      <c r="AI32">
        <v>-3.56143E-3</v>
      </c>
      <c r="AJ32">
        <v>-1.4883E-2</v>
      </c>
      <c r="AK32">
        <v>1.21698E-2</v>
      </c>
      <c r="AL32">
        <v>-1.0226799999999999E-2</v>
      </c>
      <c r="AM32">
        <v>-7.6904299999999998E-3</v>
      </c>
      <c r="AN32">
        <v>-1.25646E-3</v>
      </c>
      <c r="AO32">
        <v>5.9295600000000004E-3</v>
      </c>
      <c r="AP32">
        <v>8.54042E-3</v>
      </c>
      <c r="AQ32">
        <v>-2.4197899999999998E-3</v>
      </c>
      <c r="AR32" s="1">
        <v>1.63741E-5</v>
      </c>
      <c r="AS32">
        <v>1.8087999999999999E-3</v>
      </c>
      <c r="AT32">
        <v>-3.2599600000000001E-3</v>
      </c>
      <c r="AU32">
        <v>-2.1879899999999999E-3</v>
      </c>
      <c r="AV32">
        <v>-1.11255E-2</v>
      </c>
      <c r="AW32">
        <v>7.2452999999999997E-3</v>
      </c>
      <c r="AX32">
        <v>-7.4894200000000001E-3</v>
      </c>
      <c r="AY32">
        <v>-8.3845600000000001E-4</v>
      </c>
      <c r="AZ32">
        <v>8.52723E-4</v>
      </c>
      <c r="BA32">
        <v>-1.7464800000000001E-4</v>
      </c>
      <c r="BB32">
        <v>1.76928E-3</v>
      </c>
      <c r="BC32">
        <v>-1.4980099999999999E-3</v>
      </c>
      <c r="BD32">
        <v>1.05576E-3</v>
      </c>
      <c r="BE32">
        <v>8.8915200000000004E-4</v>
      </c>
      <c r="BF32">
        <v>2.9899400000000002E-4</v>
      </c>
      <c r="BG32">
        <v>-2.7805700000000001E-4</v>
      </c>
      <c r="BH32">
        <v>1.82833E-3</v>
      </c>
      <c r="BI32">
        <v>1.52793E-3</v>
      </c>
      <c r="BJ32">
        <v>-1.1648100000000001E-3</v>
      </c>
      <c r="BK32">
        <v>4.3186199999999998E-4</v>
      </c>
      <c r="BL32">
        <v>-1.6492699999999999E-4</v>
      </c>
      <c r="BM32" s="1">
        <v>-2.49655E-5</v>
      </c>
      <c r="BN32">
        <v>4.9121099999999997E-4</v>
      </c>
      <c r="BO32">
        <v>-1.12652E-4</v>
      </c>
      <c r="BP32">
        <v>1.41989E-3</v>
      </c>
      <c r="BQ32">
        <v>-9.1805700000000001E-4</v>
      </c>
      <c r="BR32">
        <v>9.7013999999999998E-4</v>
      </c>
      <c r="BS32">
        <v>-3.8636299999999997E-4</v>
      </c>
    </row>
    <row r="33" spans="1:71" x14ac:dyDescent="0.45">
      <c r="A33" t="s">
        <v>163</v>
      </c>
      <c r="B33">
        <v>1.5</v>
      </c>
      <c r="C33">
        <v>2.1895799999999999</v>
      </c>
      <c r="D33">
        <v>-6.6604999999999999</v>
      </c>
      <c r="E33">
        <v>1.7277</v>
      </c>
      <c r="F33">
        <v>44.481200000000001</v>
      </c>
      <c r="G33">
        <v>0</v>
      </c>
      <c r="H33">
        <v>0</v>
      </c>
      <c r="I33">
        <v>-0.39668199999999998</v>
      </c>
      <c r="J33">
        <v>-1.8825099999999999</v>
      </c>
      <c r="K33">
        <v>-7.1850999999999998E-3</v>
      </c>
      <c r="L33">
        <v>0.10080600000000001</v>
      </c>
      <c r="M33">
        <v>-8.5284299999999993E-2</v>
      </c>
      <c r="N33">
        <v>0.14403299999999999</v>
      </c>
      <c r="O33">
        <v>-7.1909000000000001E-2</v>
      </c>
      <c r="P33">
        <v>-2.7541099999999999E-2</v>
      </c>
      <c r="Q33">
        <v>3.8245000000000001E-2</v>
      </c>
      <c r="R33">
        <v>-7.2445399999999998E-3</v>
      </c>
      <c r="S33">
        <v>-2.5732999999999999E-2</v>
      </c>
      <c r="T33">
        <v>3.6404200000000001E-3</v>
      </c>
      <c r="U33">
        <v>1.1240399999999999E-2</v>
      </c>
      <c r="V33">
        <v>9.3500100000000006E-3</v>
      </c>
      <c r="W33">
        <v>-1.01884E-2</v>
      </c>
      <c r="X33">
        <v>-3.9284699999999999E-3</v>
      </c>
      <c r="Y33">
        <v>3.86687E-2</v>
      </c>
      <c r="Z33">
        <v>-2.4681999999999999E-2</v>
      </c>
      <c r="AA33">
        <v>1.2240300000000001E-3</v>
      </c>
      <c r="AB33">
        <v>3.9153699999999996E-3</v>
      </c>
      <c r="AC33">
        <v>3.0531999999999998E-3</v>
      </c>
      <c r="AD33">
        <v>8.4336299999999993E-3</v>
      </c>
      <c r="AE33">
        <v>2.0867500000000001E-2</v>
      </c>
      <c r="AF33">
        <v>-7.8620299999999997E-4</v>
      </c>
      <c r="AG33">
        <v>-1.3203700000000001E-2</v>
      </c>
      <c r="AH33">
        <v>-4.7130899999999996E-3</v>
      </c>
      <c r="AI33">
        <v>1.1604E-3</v>
      </c>
      <c r="AJ33">
        <v>-7.60394E-3</v>
      </c>
      <c r="AK33">
        <v>-2.3031800000000002E-3</v>
      </c>
      <c r="AL33">
        <v>-6.6588100000000002E-3</v>
      </c>
      <c r="AM33">
        <v>-2.0711599999999998E-3</v>
      </c>
      <c r="AN33">
        <v>1.74512E-3</v>
      </c>
      <c r="AO33">
        <v>1.26079E-2</v>
      </c>
      <c r="AP33">
        <v>-1.9618700000000001E-4</v>
      </c>
      <c r="AQ33" s="1">
        <v>-2.7981199999999999E-5</v>
      </c>
      <c r="AR33">
        <v>8.7874100000000005E-4</v>
      </c>
      <c r="AS33">
        <v>-3.1304800000000002E-3</v>
      </c>
      <c r="AT33">
        <v>-3.0732400000000001E-3</v>
      </c>
      <c r="AU33">
        <v>-6.8011499999999997E-3</v>
      </c>
      <c r="AV33">
        <v>2.5031200000000002E-3</v>
      </c>
      <c r="AW33">
        <v>1.7617900000000001E-3</v>
      </c>
      <c r="AX33">
        <v>-6.4978600000000003E-3</v>
      </c>
      <c r="AY33">
        <v>-3.4904100000000002E-4</v>
      </c>
      <c r="AZ33">
        <v>3.9419100000000001E-4</v>
      </c>
      <c r="BA33">
        <v>-2.1258E-4</v>
      </c>
      <c r="BB33">
        <v>8.4009600000000003E-4</v>
      </c>
      <c r="BC33">
        <v>2.5551700000000003E-4</v>
      </c>
      <c r="BD33">
        <v>1.04598E-3</v>
      </c>
      <c r="BE33">
        <v>-3.5563599999999999E-4</v>
      </c>
      <c r="BF33">
        <v>3.43858E-4</v>
      </c>
      <c r="BG33">
        <v>-1.3030800000000001E-3</v>
      </c>
      <c r="BH33">
        <v>1.2014199999999999E-3</v>
      </c>
      <c r="BI33">
        <v>-2.26307E-4</v>
      </c>
      <c r="BJ33" s="1">
        <v>4.1978299999999998E-5</v>
      </c>
      <c r="BK33" s="1">
        <v>5.9014800000000003E-5</v>
      </c>
      <c r="BL33">
        <v>-2.4801499999999998E-4</v>
      </c>
      <c r="BM33">
        <v>3.9106200000000002E-4</v>
      </c>
      <c r="BN33">
        <v>1.6066299999999999E-4</v>
      </c>
      <c r="BO33">
        <v>7.4219300000000004E-4</v>
      </c>
      <c r="BP33">
        <v>-4.4449000000000002E-4</v>
      </c>
      <c r="BQ33" s="1">
        <v>-6.5538700000000003E-5</v>
      </c>
      <c r="BR33">
        <v>6.3969199999999997E-4</v>
      </c>
      <c r="BS33">
        <v>-5.5322900000000003E-4</v>
      </c>
    </row>
    <row r="34" spans="1:71" x14ac:dyDescent="0.45">
      <c r="A34" t="s">
        <v>166</v>
      </c>
      <c r="B34">
        <v>1.5</v>
      </c>
      <c r="C34">
        <v>2.19157</v>
      </c>
      <c r="D34">
        <v>-6.6437999999999997</v>
      </c>
      <c r="E34">
        <v>2.3666</v>
      </c>
      <c r="F34">
        <v>36.585999999999999</v>
      </c>
      <c r="G34">
        <v>0</v>
      </c>
      <c r="H34">
        <v>0</v>
      </c>
      <c r="I34">
        <v>-0.52019899999999997</v>
      </c>
      <c r="J34">
        <v>-1.77335</v>
      </c>
      <c r="K34">
        <v>-0.157334</v>
      </c>
      <c r="L34">
        <v>0.110567</v>
      </c>
      <c r="M34">
        <v>-3.6957400000000001E-2</v>
      </c>
      <c r="N34">
        <v>0.15478</v>
      </c>
      <c r="O34">
        <v>-5.2289700000000001E-2</v>
      </c>
      <c r="P34">
        <v>-1.0458E-2</v>
      </c>
      <c r="Q34">
        <v>4.1803199999999999E-2</v>
      </c>
      <c r="R34">
        <v>-2.4065099999999999E-2</v>
      </c>
      <c r="S34">
        <v>-7.4182600000000003E-3</v>
      </c>
      <c r="T34">
        <v>1.0235599999999999E-2</v>
      </c>
      <c r="U34">
        <v>1.15902E-2</v>
      </c>
      <c r="V34">
        <v>-1.33273E-2</v>
      </c>
      <c r="W34">
        <v>-9.4325099999999999E-3</v>
      </c>
      <c r="X34">
        <v>-2.8544699999999999E-2</v>
      </c>
      <c r="Y34">
        <v>4.0817399999999997E-2</v>
      </c>
      <c r="Z34">
        <v>-1.5784200000000002E-2</v>
      </c>
      <c r="AA34">
        <v>1.2574399999999999E-2</v>
      </c>
      <c r="AB34">
        <v>1.0822699999999999E-2</v>
      </c>
      <c r="AC34">
        <v>-1.7017500000000001E-2</v>
      </c>
      <c r="AD34">
        <v>1.7309700000000001E-2</v>
      </c>
      <c r="AE34">
        <v>4.4098699999999998E-3</v>
      </c>
      <c r="AF34">
        <v>1.6694000000000001E-2</v>
      </c>
      <c r="AG34">
        <v>-3.6931400000000003E-2</v>
      </c>
      <c r="AH34">
        <v>2.2018900000000002E-3</v>
      </c>
      <c r="AI34">
        <v>-2.65022E-3</v>
      </c>
      <c r="AJ34">
        <v>3.75103E-4</v>
      </c>
      <c r="AK34">
        <v>-1.87671E-3</v>
      </c>
      <c r="AL34">
        <v>4.1964400000000001E-3</v>
      </c>
      <c r="AM34">
        <v>-4.7803000000000003E-3</v>
      </c>
      <c r="AN34">
        <v>2.1240600000000001E-3</v>
      </c>
      <c r="AO34">
        <v>7.3536000000000001E-3</v>
      </c>
      <c r="AP34">
        <v>4.9141599999999999E-3</v>
      </c>
      <c r="AQ34">
        <v>-5.12167E-3</v>
      </c>
      <c r="AR34">
        <v>-3.3746399999999999E-3</v>
      </c>
      <c r="AS34">
        <v>5.8989000000000003E-3</v>
      </c>
      <c r="AT34">
        <v>-7.2014699999999997E-3</v>
      </c>
      <c r="AU34">
        <v>1.3003699999999999E-3</v>
      </c>
      <c r="AV34">
        <v>-6.9847700000000004E-3</v>
      </c>
      <c r="AW34">
        <v>1.11631E-2</v>
      </c>
      <c r="AX34">
        <v>-9.0307100000000008E-3</v>
      </c>
      <c r="AY34">
        <v>-4.03349E-4</v>
      </c>
      <c r="AZ34">
        <v>-1.3497699999999999E-4</v>
      </c>
      <c r="BA34">
        <v>1.4932899999999999E-4</v>
      </c>
      <c r="BB34">
        <v>2.7459799999999998E-4</v>
      </c>
      <c r="BC34" s="1">
        <v>-5.6690000000000001E-5</v>
      </c>
      <c r="BD34">
        <v>-2.4133E-4</v>
      </c>
      <c r="BE34" s="1">
        <v>-1.7184700000000002E-5</v>
      </c>
      <c r="BF34" s="1">
        <v>6.2906100000000004E-5</v>
      </c>
      <c r="BG34">
        <v>-7.9063899999999999E-4</v>
      </c>
      <c r="BH34">
        <v>1.3226900000000001E-3</v>
      </c>
      <c r="BI34">
        <v>9.1555399999999996E-4</v>
      </c>
      <c r="BJ34">
        <v>-5.7921600000000002E-4</v>
      </c>
      <c r="BK34">
        <v>6.15008E-4</v>
      </c>
      <c r="BL34">
        <v>3.2326300000000001E-4</v>
      </c>
      <c r="BM34">
        <v>-6.2388799999999996E-4</v>
      </c>
      <c r="BN34">
        <v>7.3067100000000001E-4</v>
      </c>
      <c r="BO34">
        <v>-4.0060200000000001E-4</v>
      </c>
      <c r="BP34">
        <v>8.34E-4</v>
      </c>
      <c r="BQ34">
        <v>-1.1705699999999999E-3</v>
      </c>
      <c r="BR34">
        <v>1.0400400000000001E-3</v>
      </c>
      <c r="BS34" s="1">
        <v>-8.7083799999999995E-5</v>
      </c>
    </row>
    <row r="46" spans="1:71" x14ac:dyDescent="0.45">
      <c r="AC46" s="1"/>
    </row>
    <row r="51" spans="35:70" x14ac:dyDescent="0.45">
      <c r="BR51" s="1"/>
    </row>
    <row r="52" spans="35:70" x14ac:dyDescent="0.45">
      <c r="AL52" s="1"/>
    </row>
    <row r="53" spans="35:70" x14ac:dyDescent="0.45">
      <c r="BB53" s="1"/>
    </row>
    <row r="61" spans="35:70" x14ac:dyDescent="0.45">
      <c r="AI61" s="1"/>
    </row>
    <row r="63" spans="35:70" x14ac:dyDescent="0.45">
      <c r="BL63" s="1"/>
    </row>
    <row r="79" spans="54:54" x14ac:dyDescent="0.45">
      <c r="BB79" s="1"/>
    </row>
    <row r="100" spans="49:49" x14ac:dyDescent="0.45">
      <c r="AW100" s="1"/>
    </row>
  </sheetData>
  <sortState xmlns:xlrd2="http://schemas.microsoft.com/office/spreadsheetml/2017/richdata2" ref="A2:BS100">
    <sortCondition ref="B2:B100"/>
    <sortCondition ref="A2:A100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S34"/>
  <sheetViews>
    <sheetView workbookViewId="0">
      <selection activeCell="A2" sqref="A2:XFD67"/>
    </sheetView>
  </sheetViews>
  <sheetFormatPr defaultRowHeight="14.25" x14ac:dyDescent="0.45"/>
  <cols>
    <col min="1" max="1" width="35.46484375" customWidth="1"/>
  </cols>
  <sheetData>
    <row r="1" spans="1:71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 spans="1:71" x14ac:dyDescent="0.45">
      <c r="A2" t="s">
        <v>141</v>
      </c>
      <c r="B2">
        <v>2.0649899999999999</v>
      </c>
      <c r="C2">
        <v>2.0649899999999999</v>
      </c>
      <c r="D2">
        <v>-6.8019999999999996</v>
      </c>
      <c r="E2">
        <v>1.3157000000000001</v>
      </c>
      <c r="F2">
        <v>124.30200000000001</v>
      </c>
      <c r="G2">
        <v>0</v>
      </c>
      <c r="H2">
        <v>0</v>
      </c>
      <c r="I2">
        <v>0.53315100000000004</v>
      </c>
      <c r="J2">
        <v>-3.78159</v>
      </c>
      <c r="K2">
        <v>0.208895</v>
      </c>
      <c r="L2">
        <v>-5.2055799999999999E-2</v>
      </c>
      <c r="M2">
        <v>-9.9957500000000005E-2</v>
      </c>
      <c r="N2">
        <v>-0.106014</v>
      </c>
      <c r="O2">
        <v>-0.24770800000000001</v>
      </c>
      <c r="P2">
        <v>6.8455600000000005E-2</v>
      </c>
      <c r="Q2">
        <v>-5.4736E-2</v>
      </c>
      <c r="R2">
        <v>-0.16983400000000001</v>
      </c>
      <c r="S2">
        <v>3.7918599999999997E-2</v>
      </c>
      <c r="T2">
        <v>-6.3566999999999999E-2</v>
      </c>
      <c r="U2">
        <v>4.2057600000000001E-2</v>
      </c>
      <c r="V2">
        <v>-9.8095100000000005E-2</v>
      </c>
      <c r="W2">
        <v>8.0069300000000006E-3</v>
      </c>
      <c r="X2">
        <v>2.55325E-2</v>
      </c>
      <c r="Y2">
        <v>-2.0961299999999999E-2</v>
      </c>
      <c r="Z2">
        <v>-6.2571299999999996E-3</v>
      </c>
      <c r="AA2">
        <v>-5.5272799999999997E-2</v>
      </c>
      <c r="AB2">
        <v>3.5568700000000002E-2</v>
      </c>
      <c r="AC2">
        <v>2.30087E-3</v>
      </c>
      <c r="AD2">
        <v>-8.7683499999999998E-2</v>
      </c>
      <c r="AE2">
        <v>2.4196499999999999E-2</v>
      </c>
      <c r="AF2">
        <v>-0.128053</v>
      </c>
      <c r="AG2">
        <v>1.7519900000000001E-2</v>
      </c>
      <c r="AH2">
        <v>-4.0386499999999999E-2</v>
      </c>
      <c r="AI2">
        <v>4.2942399999999999E-2</v>
      </c>
      <c r="AJ2">
        <v>-2.42028E-2</v>
      </c>
      <c r="AK2">
        <v>0.103267</v>
      </c>
      <c r="AL2">
        <v>2.0768399999999999E-2</v>
      </c>
      <c r="AM2">
        <v>-1.5115099999999999E-2</v>
      </c>
      <c r="AN2">
        <v>3.6517000000000001E-2</v>
      </c>
      <c r="AO2">
        <v>-1.70154E-2</v>
      </c>
      <c r="AP2">
        <v>5.4027499999999999E-2</v>
      </c>
      <c r="AQ2">
        <v>-6.3498700000000005E-2</v>
      </c>
      <c r="AR2">
        <v>2.5321900000000001E-2</v>
      </c>
      <c r="AS2">
        <v>2.8948399999999999E-2</v>
      </c>
      <c r="AT2">
        <v>-3.7305699999999997E-2</v>
      </c>
      <c r="AU2">
        <v>5.4621700000000002E-2</v>
      </c>
      <c r="AV2">
        <v>-7.5351299999999996E-2</v>
      </c>
      <c r="AW2">
        <v>5.5790899999999997E-2</v>
      </c>
      <c r="AX2">
        <v>4.15863E-2</v>
      </c>
      <c r="AY2">
        <v>-1.67812E-3</v>
      </c>
      <c r="AZ2">
        <v>-4.1051799999999999E-2</v>
      </c>
      <c r="BA2">
        <v>1.4654199999999999E-2</v>
      </c>
      <c r="BB2">
        <v>-1.7193699999999999E-2</v>
      </c>
      <c r="BC2">
        <v>8.1633700000000003E-2</v>
      </c>
      <c r="BD2">
        <v>1.95601E-4</v>
      </c>
      <c r="BE2">
        <v>6.5253300000000002E-3</v>
      </c>
      <c r="BF2">
        <v>-1.15762E-2</v>
      </c>
      <c r="BG2">
        <v>2.44365E-2</v>
      </c>
      <c r="BH2">
        <v>1.7419400000000002E-2</v>
      </c>
      <c r="BI2">
        <v>1.2005699999999999E-2</v>
      </c>
      <c r="BJ2">
        <v>1.5961400000000001E-2</v>
      </c>
      <c r="BK2">
        <v>-2.8206800000000001E-2</v>
      </c>
      <c r="BL2">
        <v>-3.5128999999999998E-3</v>
      </c>
      <c r="BM2">
        <v>-5.32863E-3</v>
      </c>
      <c r="BN2">
        <v>2.0290800000000001E-2</v>
      </c>
      <c r="BO2">
        <v>3.6589299999999998E-2</v>
      </c>
      <c r="BP2">
        <v>-3.2978500000000001E-2</v>
      </c>
      <c r="BQ2">
        <v>8.0189200000000006E-3</v>
      </c>
      <c r="BR2">
        <v>-3.2452099999999998E-2</v>
      </c>
      <c r="BS2">
        <v>2.4413600000000001E-2</v>
      </c>
    </row>
    <row r="3" spans="1:71" x14ac:dyDescent="0.45">
      <c r="A3" t="s">
        <v>138</v>
      </c>
      <c r="B3">
        <v>2.0870500000000001</v>
      </c>
      <c r="C3">
        <v>2.0870500000000001</v>
      </c>
      <c r="D3">
        <v>-6.6117999999999997</v>
      </c>
      <c r="E3">
        <v>1.0564</v>
      </c>
      <c r="F3">
        <v>128.178</v>
      </c>
      <c r="G3">
        <v>0</v>
      </c>
      <c r="H3">
        <v>0</v>
      </c>
      <c r="I3">
        <v>0.45637699999999998</v>
      </c>
      <c r="J3">
        <v>-3.8247499999999999</v>
      </c>
      <c r="K3">
        <v>0.110788</v>
      </c>
      <c r="L3">
        <v>-0.17071800000000001</v>
      </c>
      <c r="M3">
        <v>-4.6406099999999999E-2</v>
      </c>
      <c r="N3">
        <v>-0.119445</v>
      </c>
      <c r="O3">
        <v>-0.246671</v>
      </c>
      <c r="P3">
        <v>0.18120900000000001</v>
      </c>
      <c r="Q3">
        <v>-0.20769699999999999</v>
      </c>
      <c r="R3">
        <v>-0.208949</v>
      </c>
      <c r="S3">
        <v>3.43995E-2</v>
      </c>
      <c r="T3">
        <v>-2.67931E-2</v>
      </c>
      <c r="U3">
        <v>0.15617600000000001</v>
      </c>
      <c r="V3">
        <v>-0.151227</v>
      </c>
      <c r="W3">
        <v>6.8237800000000001E-2</v>
      </c>
      <c r="X3">
        <v>1.3656099999999999E-2</v>
      </c>
      <c r="Y3">
        <v>4.18988E-3</v>
      </c>
      <c r="Z3">
        <v>5.73114E-3</v>
      </c>
      <c r="AA3">
        <v>-0.101785</v>
      </c>
      <c r="AB3">
        <v>0.151947</v>
      </c>
      <c r="AC3">
        <v>-6.2025700000000003E-2</v>
      </c>
      <c r="AD3">
        <v>-9.0452500000000005E-2</v>
      </c>
      <c r="AE3">
        <v>1.26552E-2</v>
      </c>
      <c r="AF3">
        <v>-7.5797799999999999E-2</v>
      </c>
      <c r="AG3">
        <v>4.7315599999999999E-2</v>
      </c>
      <c r="AH3">
        <v>-5.7856299999999999E-2</v>
      </c>
      <c r="AI3">
        <v>0.124989</v>
      </c>
      <c r="AJ3">
        <v>-0.108612</v>
      </c>
      <c r="AK3">
        <v>0.14982500000000001</v>
      </c>
      <c r="AL3">
        <v>3.2972099999999997E-2</v>
      </c>
      <c r="AM3">
        <v>1.6888199999999999E-3</v>
      </c>
      <c r="AN3">
        <v>2.7327899999999999E-2</v>
      </c>
      <c r="AO3">
        <v>-1.9387000000000001E-2</v>
      </c>
      <c r="AP3">
        <v>5.9619499999999999E-2</v>
      </c>
      <c r="AQ3">
        <v>-7.8715800000000002E-2</v>
      </c>
      <c r="AR3">
        <v>9.6784899999999993E-2</v>
      </c>
      <c r="AS3">
        <v>-1.04776E-2</v>
      </c>
      <c r="AT3">
        <v>-6.3856399999999994E-2</v>
      </c>
      <c r="AU3">
        <v>7.9955399999999996E-2</v>
      </c>
      <c r="AV3">
        <v>-4.5197599999999997E-2</v>
      </c>
      <c r="AW3">
        <v>7.1744299999999997E-2</v>
      </c>
      <c r="AX3">
        <v>-8.0614900000000003E-2</v>
      </c>
      <c r="AY3">
        <v>-1.4382500000000001E-3</v>
      </c>
      <c r="AZ3">
        <v>-5.0792200000000003E-2</v>
      </c>
      <c r="BA3">
        <v>7.5974899999999998E-2</v>
      </c>
      <c r="BB3">
        <v>-3.6659600000000001E-2</v>
      </c>
      <c r="BC3">
        <v>8.9160100000000006E-2</v>
      </c>
      <c r="BD3">
        <v>3.3739600000000002E-2</v>
      </c>
      <c r="BE3">
        <v>1.3217100000000001E-2</v>
      </c>
      <c r="BF3">
        <v>-1.32204E-2</v>
      </c>
      <c r="BG3">
        <v>1.64627E-2</v>
      </c>
      <c r="BH3">
        <v>-3.9669000000000003E-2</v>
      </c>
      <c r="BI3">
        <v>4.1144600000000003E-2</v>
      </c>
      <c r="BJ3">
        <v>1.17424E-2</v>
      </c>
      <c r="BK3">
        <v>-1.1935100000000001E-2</v>
      </c>
      <c r="BL3">
        <v>3.5303500000000002E-2</v>
      </c>
      <c r="BM3">
        <v>-4.80902E-2</v>
      </c>
      <c r="BN3">
        <v>2.3356200000000001E-2</v>
      </c>
      <c r="BO3">
        <v>1.1260600000000001E-2</v>
      </c>
      <c r="BP3">
        <v>-8.9651799999999997E-3</v>
      </c>
      <c r="BQ3">
        <v>2.1857499999999998E-2</v>
      </c>
      <c r="BR3">
        <v>-6.2823900000000002E-2</v>
      </c>
      <c r="BS3">
        <v>6.4864900000000003E-2</v>
      </c>
    </row>
    <row r="4" spans="1:71" x14ac:dyDescent="0.45">
      <c r="A4" t="s">
        <v>114</v>
      </c>
      <c r="B4">
        <v>2.1031499999999999</v>
      </c>
      <c r="C4">
        <v>2.1031499999999999</v>
      </c>
      <c r="D4">
        <v>-4.2096999999999998</v>
      </c>
      <c r="E4">
        <v>2.2000999999999999</v>
      </c>
      <c r="F4">
        <v>21.0627</v>
      </c>
      <c r="G4">
        <v>0</v>
      </c>
      <c r="H4">
        <v>0</v>
      </c>
      <c r="I4">
        <v>-0.66620100000000004</v>
      </c>
      <c r="J4">
        <v>-1.9853400000000001</v>
      </c>
      <c r="K4">
        <v>-0.73664099999999999</v>
      </c>
      <c r="L4">
        <v>0.392571</v>
      </c>
      <c r="M4">
        <v>0.32974199999999998</v>
      </c>
      <c r="N4">
        <v>-4.12707E-2</v>
      </c>
      <c r="O4">
        <v>6.0192099999999998E-2</v>
      </c>
      <c r="P4">
        <v>-4.9235800000000003E-2</v>
      </c>
      <c r="Q4">
        <v>-2.2889E-2</v>
      </c>
      <c r="R4">
        <v>0.22725500000000001</v>
      </c>
      <c r="S4">
        <v>-8.16051E-2</v>
      </c>
      <c r="T4">
        <v>-5.5597199999999998E-3</v>
      </c>
      <c r="U4">
        <v>-5.0163199999999998E-2</v>
      </c>
      <c r="V4">
        <v>1.38248E-2</v>
      </c>
      <c r="W4">
        <v>-0.129112</v>
      </c>
      <c r="X4">
        <v>1.08947E-2</v>
      </c>
      <c r="Y4">
        <v>7.6320299999999994E-2</v>
      </c>
      <c r="Z4">
        <v>4.6712400000000001E-2</v>
      </c>
      <c r="AA4">
        <v>6.9797300000000007E-2</v>
      </c>
      <c r="AB4">
        <v>4.7194399999999997E-2</v>
      </c>
      <c r="AC4">
        <v>-9.1485300000000006E-2</v>
      </c>
      <c r="AD4">
        <v>-8.9191000000000006E-2</v>
      </c>
      <c r="AE4">
        <v>7.3058000000000003E-3</v>
      </c>
      <c r="AF4">
        <v>-4.48688E-2</v>
      </c>
      <c r="AG4">
        <v>4.38512E-2</v>
      </c>
      <c r="AH4">
        <v>-2.2316099999999998E-2</v>
      </c>
      <c r="AI4">
        <v>3.4195999999999997E-2</v>
      </c>
      <c r="AJ4">
        <v>1.49551E-3</v>
      </c>
      <c r="AK4">
        <v>5.1464299999999998E-2</v>
      </c>
      <c r="AL4">
        <v>-2.5403499999999999E-2</v>
      </c>
      <c r="AM4">
        <v>-1.5855899999999999E-2</v>
      </c>
      <c r="AN4">
        <v>4.2227199999999999E-2</v>
      </c>
      <c r="AO4">
        <v>4.0617700000000001E-3</v>
      </c>
      <c r="AP4">
        <v>-6.0297900000000001E-4</v>
      </c>
      <c r="AQ4">
        <v>-2.7427100000000002E-3</v>
      </c>
      <c r="AR4">
        <v>-3.32415E-2</v>
      </c>
      <c r="AS4">
        <v>-8.0480599999999999E-2</v>
      </c>
      <c r="AT4">
        <v>-1.7931099999999998E-2</v>
      </c>
      <c r="AU4">
        <v>7.9778699999999998E-3</v>
      </c>
      <c r="AV4">
        <v>-1.47181E-2</v>
      </c>
      <c r="AW4">
        <v>-9.0500600000000004E-3</v>
      </c>
      <c r="AX4">
        <v>2.4649600000000001E-2</v>
      </c>
      <c r="AY4">
        <v>4.3118299999999998E-2</v>
      </c>
      <c r="AZ4">
        <v>1.24398E-3</v>
      </c>
      <c r="BA4">
        <v>-3.2409300000000002E-2</v>
      </c>
      <c r="BB4">
        <v>-4.5071E-3</v>
      </c>
      <c r="BC4">
        <v>8.1089999999999995E-2</v>
      </c>
      <c r="BD4">
        <v>-5.5678999999999999E-2</v>
      </c>
      <c r="BE4">
        <v>-3.5631000000000003E-2</v>
      </c>
      <c r="BF4">
        <v>2.5856500000000001E-2</v>
      </c>
      <c r="BG4">
        <v>-1.97459E-2</v>
      </c>
      <c r="BH4">
        <v>-1.10761E-2</v>
      </c>
      <c r="BI4">
        <v>1.76604E-2</v>
      </c>
      <c r="BJ4">
        <v>8.3343399999999998E-4</v>
      </c>
      <c r="BK4">
        <v>2.63345E-2</v>
      </c>
      <c r="BL4">
        <v>2.32728E-2</v>
      </c>
      <c r="BM4">
        <v>-1.55208E-2</v>
      </c>
      <c r="BN4">
        <v>1.4987500000000001E-2</v>
      </c>
      <c r="BO4">
        <v>2.9606899999999998E-2</v>
      </c>
      <c r="BP4">
        <v>-7.7622000000000003E-3</v>
      </c>
      <c r="BQ4">
        <v>-8.2302799999999995E-3</v>
      </c>
      <c r="BR4">
        <v>2.90913E-2</v>
      </c>
      <c r="BS4">
        <v>2.57617E-3</v>
      </c>
    </row>
    <row r="5" spans="1:71" x14ac:dyDescent="0.45">
      <c r="A5" t="s">
        <v>150</v>
      </c>
      <c r="B5">
        <v>2.1036800000000002</v>
      </c>
      <c r="C5">
        <v>2.1036800000000002</v>
      </c>
      <c r="D5">
        <v>-6.2176</v>
      </c>
      <c r="E5">
        <v>1.0306</v>
      </c>
      <c r="F5">
        <v>56.6021</v>
      </c>
      <c r="G5">
        <v>0</v>
      </c>
      <c r="H5">
        <v>0</v>
      </c>
      <c r="I5">
        <v>-0.42783199999999999</v>
      </c>
      <c r="J5">
        <v>-3.6424400000000001</v>
      </c>
      <c r="K5">
        <v>0.18340699999999999</v>
      </c>
      <c r="L5">
        <v>6.2475999999999997E-2</v>
      </c>
      <c r="M5">
        <v>-0.19894200000000001</v>
      </c>
      <c r="N5">
        <v>8.5740800000000006E-2</v>
      </c>
      <c r="O5">
        <v>0.21287</v>
      </c>
      <c r="P5">
        <v>-6.5028199999999994E-2</v>
      </c>
      <c r="Q5">
        <v>1.21598E-2</v>
      </c>
      <c r="R5">
        <v>-0.20738799999999999</v>
      </c>
      <c r="S5">
        <v>-3.9862799999999997E-2</v>
      </c>
      <c r="T5">
        <v>-6.84477E-2</v>
      </c>
      <c r="U5">
        <v>6.4416399999999999E-2</v>
      </c>
      <c r="V5">
        <v>-6.2722100000000003E-2</v>
      </c>
      <c r="W5">
        <v>-4.6725099999999999E-2</v>
      </c>
      <c r="X5">
        <v>-9.8528000000000004E-2</v>
      </c>
      <c r="Y5">
        <v>1.3425100000000001E-2</v>
      </c>
      <c r="Z5">
        <v>-6.3857800000000006E-2</v>
      </c>
      <c r="AA5">
        <v>3.3040399999999998E-2</v>
      </c>
      <c r="AB5">
        <v>2.2532899999999998E-3</v>
      </c>
      <c r="AC5">
        <v>2.0132000000000001E-2</v>
      </c>
      <c r="AD5">
        <v>-2.2750099999999999E-2</v>
      </c>
      <c r="AE5">
        <v>1.4435699999999999E-2</v>
      </c>
      <c r="AF5">
        <v>-7.6668399999999998E-2</v>
      </c>
      <c r="AG5">
        <v>4.77816E-2</v>
      </c>
      <c r="AH5">
        <v>-5.2315599999999997E-2</v>
      </c>
      <c r="AI5">
        <v>3.4283000000000001E-2</v>
      </c>
      <c r="AJ5">
        <v>-5.3605199999999997E-3</v>
      </c>
      <c r="AK5">
        <v>7.5675999999999993E-2</v>
      </c>
      <c r="AL5">
        <v>2.4865700000000001E-2</v>
      </c>
      <c r="AM5">
        <v>-2.72242E-2</v>
      </c>
      <c r="AN5">
        <v>2.9774499999999999E-2</v>
      </c>
      <c r="AO5">
        <v>-3.0075999999999999E-2</v>
      </c>
      <c r="AP5">
        <v>5.12197E-2</v>
      </c>
      <c r="AQ5">
        <v>-1.0485E-2</v>
      </c>
      <c r="AR5">
        <v>2.4497000000000001E-2</v>
      </c>
      <c r="AS5">
        <v>1.7313300000000001E-3</v>
      </c>
      <c r="AT5">
        <v>-3.50158E-2</v>
      </c>
      <c r="AU5">
        <v>3.2221399999999997E-2</v>
      </c>
      <c r="AV5">
        <v>-5.4984100000000001E-2</v>
      </c>
      <c r="AW5">
        <v>5.5147099999999998E-2</v>
      </c>
      <c r="AX5">
        <v>-3.1920700000000003E-2</v>
      </c>
      <c r="AY5">
        <v>3.9725099999999999E-2</v>
      </c>
      <c r="AZ5">
        <v>-1.9574500000000002E-2</v>
      </c>
      <c r="BA5">
        <v>3.9880100000000002E-2</v>
      </c>
      <c r="BB5">
        <v>-9.8434600000000001E-3</v>
      </c>
      <c r="BC5">
        <v>5.6388300000000002E-2</v>
      </c>
      <c r="BD5">
        <v>3.0488999999999999E-2</v>
      </c>
      <c r="BE5">
        <v>5.3118499999999999E-3</v>
      </c>
      <c r="BF5">
        <v>1.98259E-2</v>
      </c>
      <c r="BG5">
        <v>-2.0513300000000002E-2</v>
      </c>
      <c r="BH5">
        <v>4.7395E-2</v>
      </c>
      <c r="BI5">
        <v>-4.2730400000000002E-2</v>
      </c>
      <c r="BJ5">
        <v>-1.76627E-2</v>
      </c>
      <c r="BK5">
        <v>3.9298800000000002E-3</v>
      </c>
      <c r="BL5">
        <v>-5.1712299999999998E-4</v>
      </c>
      <c r="BM5">
        <v>-1.0998600000000001E-2</v>
      </c>
      <c r="BN5">
        <v>1.4329700000000001E-2</v>
      </c>
      <c r="BO5">
        <v>6.2854599999999997E-3</v>
      </c>
      <c r="BP5">
        <v>-1.4801699999999999E-2</v>
      </c>
      <c r="BQ5">
        <v>3.5244400000000002E-3</v>
      </c>
      <c r="BR5">
        <v>-2.79784E-2</v>
      </c>
      <c r="BS5">
        <v>4.7432500000000002E-2</v>
      </c>
    </row>
    <row r="6" spans="1:71" x14ac:dyDescent="0.45">
      <c r="A6" t="s">
        <v>99</v>
      </c>
      <c r="B6">
        <v>2.12649</v>
      </c>
      <c r="C6">
        <v>2.12649</v>
      </c>
      <c r="D6">
        <v>-4.3484999999999996</v>
      </c>
      <c r="E6">
        <v>1.1865000000000001</v>
      </c>
      <c r="F6">
        <v>2.5247999999999999</v>
      </c>
      <c r="G6">
        <v>0</v>
      </c>
      <c r="H6">
        <v>0</v>
      </c>
      <c r="I6">
        <v>-4.8197400000000001E-2</v>
      </c>
      <c r="J6">
        <v>-2.4510399999999999</v>
      </c>
      <c r="K6">
        <v>-0.545458</v>
      </c>
      <c r="L6">
        <v>5.9517899999999999E-2</v>
      </c>
      <c r="M6">
        <v>0.33441399999999999</v>
      </c>
      <c r="N6">
        <v>-5.0415000000000001E-2</v>
      </c>
      <c r="O6">
        <v>0.10713200000000001</v>
      </c>
      <c r="P6">
        <v>9.0589900000000001E-2</v>
      </c>
      <c r="Q6">
        <v>-1.4782399999999999E-2</v>
      </c>
      <c r="R6">
        <v>0.21001400000000001</v>
      </c>
      <c r="S6">
        <v>-8.0279699999999996E-2</v>
      </c>
      <c r="T6">
        <v>-2.95955E-2</v>
      </c>
      <c r="U6">
        <v>-3.8763699999999998E-2</v>
      </c>
      <c r="V6">
        <v>-5.4827399999999998E-3</v>
      </c>
      <c r="W6">
        <v>-0.15742200000000001</v>
      </c>
      <c r="X6">
        <v>9.6040099999999996E-3</v>
      </c>
      <c r="Y6">
        <v>-2.7226199999999999E-2</v>
      </c>
      <c r="Z6">
        <v>-5.0670100000000003E-2</v>
      </c>
      <c r="AA6">
        <v>2.8104199999999999E-2</v>
      </c>
      <c r="AB6">
        <v>-1.5550599999999999E-2</v>
      </c>
      <c r="AC6">
        <v>1.4985500000000001E-2</v>
      </c>
      <c r="AD6">
        <v>-0.150113</v>
      </c>
      <c r="AE6">
        <v>-3.80191E-2</v>
      </c>
      <c r="AF6">
        <v>-1.49847E-2</v>
      </c>
      <c r="AG6">
        <v>3.2705699999999997E-2</v>
      </c>
      <c r="AH6">
        <v>-1.24983E-2</v>
      </c>
      <c r="AI6">
        <v>3.46278E-2</v>
      </c>
      <c r="AJ6">
        <v>-5.2664799999999996E-3</v>
      </c>
      <c r="AK6">
        <v>5.3156599999999998E-2</v>
      </c>
      <c r="AL6">
        <v>2.0694299999999999E-2</v>
      </c>
      <c r="AM6">
        <v>2.15015E-3</v>
      </c>
      <c r="AN6">
        <v>2.0648900000000001E-2</v>
      </c>
      <c r="AO6">
        <v>3.2908100000000003E-2</v>
      </c>
      <c r="AP6">
        <v>7.2639799999999997E-3</v>
      </c>
      <c r="AQ6">
        <v>3.01844E-2</v>
      </c>
      <c r="AR6">
        <v>5.7221700000000004E-3</v>
      </c>
      <c r="AS6">
        <v>1.8481500000000001E-2</v>
      </c>
      <c r="AT6">
        <v>-1.1167900000000001E-3</v>
      </c>
      <c r="AU6">
        <v>-3.2471899999999998E-2</v>
      </c>
      <c r="AV6">
        <v>1.2756200000000001E-2</v>
      </c>
      <c r="AW6">
        <v>7.0999599999999998E-3</v>
      </c>
      <c r="AX6">
        <v>1.2999500000000001E-2</v>
      </c>
      <c r="AY6">
        <v>-1.3173900000000001E-2</v>
      </c>
      <c r="AZ6">
        <v>-1.1961299999999999E-3</v>
      </c>
      <c r="BA6">
        <v>3.7906300000000001E-3</v>
      </c>
      <c r="BB6">
        <v>-2.01534E-3</v>
      </c>
      <c r="BC6">
        <v>4.44021E-2</v>
      </c>
      <c r="BD6">
        <v>3.9043500000000002E-2</v>
      </c>
      <c r="BE6">
        <v>2.1753399999999999E-2</v>
      </c>
      <c r="BF6">
        <v>-4.1403500000000001E-3</v>
      </c>
      <c r="BG6">
        <v>1.56074E-2</v>
      </c>
      <c r="BH6">
        <v>-1.54363E-2</v>
      </c>
      <c r="BI6">
        <v>2.0139699999999999E-3</v>
      </c>
      <c r="BJ6">
        <v>-8.7839999999999999E-4</v>
      </c>
      <c r="BK6">
        <v>6.7273899999999998E-3</v>
      </c>
      <c r="BL6">
        <v>-1.0411800000000001E-2</v>
      </c>
      <c r="BM6">
        <v>-6.0178799999999998E-3</v>
      </c>
      <c r="BN6">
        <v>4.9426699999999997E-2</v>
      </c>
      <c r="BO6">
        <v>2.88016E-2</v>
      </c>
      <c r="BP6">
        <v>-7.6223699999999998E-3</v>
      </c>
      <c r="BQ6">
        <v>2.0474299999999998E-3</v>
      </c>
      <c r="BR6">
        <v>1.2440100000000001E-2</v>
      </c>
      <c r="BS6">
        <v>5.6907499999999996E-3</v>
      </c>
    </row>
    <row r="7" spans="1:71" x14ac:dyDescent="0.45">
      <c r="A7" t="s">
        <v>144</v>
      </c>
      <c r="B7">
        <v>2.1358100000000002</v>
      </c>
      <c r="C7">
        <v>2.1358100000000002</v>
      </c>
      <c r="D7">
        <v>-6.08</v>
      </c>
      <c r="E7">
        <v>1.3001</v>
      </c>
      <c r="F7">
        <v>49.810499999999998</v>
      </c>
      <c r="G7">
        <v>0</v>
      </c>
      <c r="H7">
        <v>0</v>
      </c>
      <c r="I7">
        <v>-0.59676799999999997</v>
      </c>
      <c r="J7">
        <v>-3.5751900000000001</v>
      </c>
      <c r="K7">
        <v>0.101162</v>
      </c>
      <c r="L7">
        <v>5.9339099999999999E-2</v>
      </c>
      <c r="M7">
        <v>-0.12375</v>
      </c>
      <c r="N7">
        <v>0.16839299999999999</v>
      </c>
      <c r="O7">
        <v>0.120669</v>
      </c>
      <c r="P7">
        <v>-0.132908</v>
      </c>
      <c r="Q7">
        <v>7.4019600000000005E-2</v>
      </c>
      <c r="R7">
        <v>-0.131186</v>
      </c>
      <c r="S7">
        <v>-0.12232700000000001</v>
      </c>
      <c r="T7">
        <v>6.21398E-3</v>
      </c>
      <c r="U7">
        <v>-1.75091E-2</v>
      </c>
      <c r="V7">
        <v>-3.1998699999999998E-2</v>
      </c>
      <c r="W7">
        <v>-4.3465400000000001E-2</v>
      </c>
      <c r="X7">
        <v>-6.3775799999999994E-2</v>
      </c>
      <c r="Y7">
        <v>1.3839000000000001E-2</v>
      </c>
      <c r="Z7">
        <v>-5.62835E-2</v>
      </c>
      <c r="AA7">
        <v>-3.8500000000000001E-3</v>
      </c>
      <c r="AB7">
        <v>2.3795499999999998E-3</v>
      </c>
      <c r="AC7">
        <v>-3.31042E-2</v>
      </c>
      <c r="AD7">
        <v>-3.1783600000000002E-2</v>
      </c>
      <c r="AE7">
        <v>-2.21295E-2</v>
      </c>
      <c r="AF7">
        <v>-6.8363999999999994E-2</v>
      </c>
      <c r="AG7">
        <v>6.3068899999999997E-2</v>
      </c>
      <c r="AH7">
        <v>2.3729900000000002E-2</v>
      </c>
      <c r="AI7">
        <v>-1.3524599999999999E-2</v>
      </c>
      <c r="AJ7">
        <v>-1.8491899999999999E-2</v>
      </c>
      <c r="AK7">
        <v>7.7707600000000002E-2</v>
      </c>
      <c r="AL7">
        <v>-5.8976499999999999E-3</v>
      </c>
      <c r="AM7">
        <v>-1.34152E-2</v>
      </c>
      <c r="AN7">
        <v>6.7785299999999996E-3</v>
      </c>
      <c r="AO7">
        <v>8.4571799999999997E-4</v>
      </c>
      <c r="AP7">
        <v>-2.3620800000000001E-2</v>
      </c>
      <c r="AQ7">
        <v>1.08436E-2</v>
      </c>
      <c r="AR7">
        <v>1.2380800000000001E-2</v>
      </c>
      <c r="AS7">
        <v>-4.8058099999999998E-3</v>
      </c>
      <c r="AT7">
        <v>9.7896900000000002E-3</v>
      </c>
      <c r="AU7">
        <v>-9.5733499999999996E-3</v>
      </c>
      <c r="AV7">
        <v>-6.6377399999999996E-3</v>
      </c>
      <c r="AW7">
        <v>2.0978E-2</v>
      </c>
      <c r="AX7">
        <v>-2.9664800000000002E-2</v>
      </c>
      <c r="AY7">
        <v>2.91994E-2</v>
      </c>
      <c r="AZ7">
        <v>-4.5386599999999999E-3</v>
      </c>
      <c r="BA7">
        <v>1.96157E-2</v>
      </c>
      <c r="BB7">
        <v>-2.1794399999999998E-2</v>
      </c>
      <c r="BC7">
        <v>8.9684700000000006E-2</v>
      </c>
      <c r="BD7">
        <v>1.50528E-2</v>
      </c>
      <c r="BE7">
        <v>-3.9422699999999998E-4</v>
      </c>
      <c r="BF7">
        <v>9.2346700000000004E-3</v>
      </c>
      <c r="BG7">
        <v>1.19595E-2</v>
      </c>
      <c r="BH7">
        <v>-4.8342100000000002E-3</v>
      </c>
      <c r="BI7">
        <v>-4.00557E-3</v>
      </c>
      <c r="BJ7">
        <v>-3.0111200000000001E-2</v>
      </c>
      <c r="BK7">
        <v>1.8268099999999999E-2</v>
      </c>
      <c r="BL7">
        <v>1.37086E-2</v>
      </c>
      <c r="BM7">
        <v>4.1747299999999998E-3</v>
      </c>
      <c r="BN7">
        <v>2.0513699999999999E-2</v>
      </c>
      <c r="BO7">
        <v>5.9840900000000001E-3</v>
      </c>
      <c r="BP7">
        <v>-4.9422800000000003E-3</v>
      </c>
      <c r="BQ7">
        <v>3.1660199999999999E-2</v>
      </c>
      <c r="BR7">
        <v>-2.2616399999999998E-2</v>
      </c>
      <c r="BS7">
        <v>4.8764200000000001E-2</v>
      </c>
    </row>
    <row r="8" spans="1:71" x14ac:dyDescent="0.45">
      <c r="A8" t="s">
        <v>135</v>
      </c>
      <c r="B8">
        <v>2.1391</v>
      </c>
      <c r="C8">
        <v>2.1391</v>
      </c>
      <c r="D8">
        <v>-7.1009000000000002</v>
      </c>
      <c r="E8">
        <v>1.7165999999999999</v>
      </c>
      <c r="F8">
        <v>123.18899999999999</v>
      </c>
      <c r="G8">
        <v>0</v>
      </c>
      <c r="H8">
        <v>0</v>
      </c>
      <c r="I8">
        <v>0.734487</v>
      </c>
      <c r="J8">
        <v>-4.1229399999999998</v>
      </c>
      <c r="K8">
        <v>0.32122499999999998</v>
      </c>
      <c r="L8">
        <v>-0.14132600000000001</v>
      </c>
      <c r="M8">
        <v>8.0620899999999995E-2</v>
      </c>
      <c r="N8">
        <v>-0.138625</v>
      </c>
      <c r="O8">
        <v>-0.23949699999999999</v>
      </c>
      <c r="P8">
        <v>0.10231700000000001</v>
      </c>
      <c r="Q8">
        <v>5.86297E-2</v>
      </c>
      <c r="R8">
        <v>-0.20873800000000001</v>
      </c>
      <c r="S8">
        <v>0.104521</v>
      </c>
      <c r="T8">
        <v>-0.26126500000000002</v>
      </c>
      <c r="U8">
        <v>7.6939099999999996E-2</v>
      </c>
      <c r="V8">
        <v>-9.0350700000000006E-2</v>
      </c>
      <c r="W8">
        <v>0.16003200000000001</v>
      </c>
      <c r="X8">
        <v>5.0123500000000001E-2</v>
      </c>
      <c r="Y8">
        <v>7.61627E-2</v>
      </c>
      <c r="Z8">
        <v>-8.8858599999999996E-2</v>
      </c>
      <c r="AA8">
        <v>-0.113035</v>
      </c>
      <c r="AB8">
        <v>2.1646599999999998E-2</v>
      </c>
      <c r="AC8">
        <v>6.0627899999999998E-2</v>
      </c>
      <c r="AD8">
        <v>-1.9488200000000001E-2</v>
      </c>
      <c r="AE8">
        <v>7.8920799999999999E-2</v>
      </c>
      <c r="AF8">
        <v>-0.214284</v>
      </c>
      <c r="AG8">
        <v>-1.8771699999999999E-2</v>
      </c>
      <c r="AH8">
        <v>-0.111569</v>
      </c>
      <c r="AI8">
        <v>5.8774899999999998E-2</v>
      </c>
      <c r="AJ8">
        <v>-5.1359799999999997E-2</v>
      </c>
      <c r="AK8">
        <v>0.189888</v>
      </c>
      <c r="AL8">
        <v>-3.4063700000000002E-2</v>
      </c>
      <c r="AM8">
        <v>8.0548000000000008E-3</v>
      </c>
      <c r="AN8">
        <v>-2.9303699999999998E-2</v>
      </c>
      <c r="AO8">
        <v>-1.5716E-3</v>
      </c>
      <c r="AP8">
        <v>3.4998300000000003E-2</v>
      </c>
      <c r="AQ8">
        <v>-7.6891200000000007E-2</v>
      </c>
      <c r="AR8">
        <v>3.9704799999999998E-2</v>
      </c>
      <c r="AS8">
        <v>0.102253</v>
      </c>
      <c r="AT8">
        <v>-3.5142E-2</v>
      </c>
      <c r="AU8">
        <v>8.8651499999999994E-2</v>
      </c>
      <c r="AV8">
        <v>-0.141484</v>
      </c>
      <c r="AW8">
        <v>3.9129900000000002E-2</v>
      </c>
      <c r="AX8">
        <v>2.6684699999999999E-2</v>
      </c>
      <c r="AY8">
        <v>5.3273800000000003E-2</v>
      </c>
      <c r="AZ8">
        <v>-5.0556400000000001E-2</v>
      </c>
      <c r="BA8">
        <v>3.1360600000000002E-2</v>
      </c>
      <c r="BB8">
        <v>-1.31066E-2</v>
      </c>
      <c r="BC8">
        <v>9.9766199999999999E-2</v>
      </c>
      <c r="BD8">
        <v>-2.9321999999999998E-3</v>
      </c>
      <c r="BE8">
        <v>4.1995600000000001E-2</v>
      </c>
      <c r="BF8">
        <v>-5.7169900000000003E-2</v>
      </c>
      <c r="BG8">
        <v>5.1068500000000003E-2</v>
      </c>
      <c r="BH8">
        <v>-1.44358E-2</v>
      </c>
      <c r="BI8">
        <v>6.4194799999999996E-2</v>
      </c>
      <c r="BJ8">
        <v>-1.6739799999999999E-2</v>
      </c>
      <c r="BK8">
        <v>-1.5356099999999999E-2</v>
      </c>
      <c r="BL8">
        <v>-4.4732699999999997E-3</v>
      </c>
      <c r="BM8">
        <v>9.9174799999999994E-3</v>
      </c>
      <c r="BN8">
        <v>8.1480300000000006E-2</v>
      </c>
      <c r="BO8">
        <v>2.2313800000000002E-2</v>
      </c>
      <c r="BP8">
        <v>-2.7512399999999999E-2</v>
      </c>
      <c r="BQ8">
        <v>-4.9883000000000002E-3</v>
      </c>
      <c r="BR8">
        <v>-1.9555199999999998E-2</v>
      </c>
      <c r="BS8">
        <v>5.5784500000000001E-2</v>
      </c>
    </row>
    <row r="9" spans="1:71" x14ac:dyDescent="0.45">
      <c r="A9" t="s">
        <v>102</v>
      </c>
      <c r="B9">
        <v>2.1414599999999999</v>
      </c>
      <c r="C9">
        <v>2.1414599999999999</v>
      </c>
      <c r="D9">
        <v>-4.5533999999999999</v>
      </c>
      <c r="E9">
        <v>1.4863</v>
      </c>
      <c r="F9">
        <v>9.0988000000000007</v>
      </c>
      <c r="G9">
        <v>0</v>
      </c>
      <c r="H9">
        <v>0</v>
      </c>
      <c r="I9">
        <v>-0.21724599999999999</v>
      </c>
      <c r="J9">
        <v>-2.5220600000000002</v>
      </c>
      <c r="K9">
        <v>-0.66085000000000005</v>
      </c>
      <c r="L9">
        <v>0.124194</v>
      </c>
      <c r="M9">
        <v>0.24960299999999999</v>
      </c>
      <c r="N9">
        <v>-0.101755</v>
      </c>
      <c r="O9">
        <v>1.9728800000000001E-2</v>
      </c>
      <c r="P9">
        <v>8.0083100000000004E-2</v>
      </c>
      <c r="Q9">
        <v>7.3668800000000007E-2</v>
      </c>
      <c r="R9">
        <v>0.17227500000000001</v>
      </c>
      <c r="S9">
        <v>-0.13694300000000001</v>
      </c>
      <c r="T9">
        <v>7.3569300000000002E-3</v>
      </c>
      <c r="U9">
        <v>-4.0463499999999999E-2</v>
      </c>
      <c r="V9">
        <v>4.5238E-2</v>
      </c>
      <c r="W9">
        <v>-0.12768599999999999</v>
      </c>
      <c r="X9">
        <v>6.7665199999999995E-2</v>
      </c>
      <c r="Y9">
        <v>2.48519E-2</v>
      </c>
      <c r="Z9">
        <v>3.5025300000000002E-2</v>
      </c>
      <c r="AA9">
        <v>-3.1481000000000002E-2</v>
      </c>
      <c r="AB9">
        <v>-2.6924300000000002E-2</v>
      </c>
      <c r="AC9">
        <v>-2.0670600000000001E-2</v>
      </c>
      <c r="AD9">
        <v>-0.16251399999999999</v>
      </c>
      <c r="AE9">
        <v>-4.1896999999999997E-2</v>
      </c>
      <c r="AF9">
        <v>3.7880600000000002E-3</v>
      </c>
      <c r="AG9">
        <v>-3.0851099999999999E-2</v>
      </c>
      <c r="AH9">
        <v>-1.5376999999999999E-3</v>
      </c>
      <c r="AI9">
        <v>7.8928899999999996E-3</v>
      </c>
      <c r="AJ9">
        <v>1.34463E-2</v>
      </c>
      <c r="AK9">
        <v>5.97665E-2</v>
      </c>
      <c r="AL9">
        <v>-2.0519099999999998E-2</v>
      </c>
      <c r="AM9">
        <v>4.8847099999999998E-4</v>
      </c>
      <c r="AN9">
        <v>4.0536699999999997E-3</v>
      </c>
      <c r="AO9">
        <v>-1.38824E-2</v>
      </c>
      <c r="AP9">
        <v>1.0966E-2</v>
      </c>
      <c r="AQ9">
        <v>3.4138399999999999E-2</v>
      </c>
      <c r="AR9">
        <v>1.7584800000000001E-2</v>
      </c>
      <c r="AS9">
        <v>3.2816999999999999E-2</v>
      </c>
      <c r="AT9">
        <v>-1.5483500000000001E-2</v>
      </c>
      <c r="AU9">
        <v>-1.36239E-2</v>
      </c>
      <c r="AV9">
        <v>1.47738E-2</v>
      </c>
      <c r="AW9">
        <v>-1.9924399999999998E-2</v>
      </c>
      <c r="AX9">
        <v>2.80054E-2</v>
      </c>
      <c r="AY9">
        <v>1.0232100000000001E-3</v>
      </c>
      <c r="AZ9">
        <v>-1.53571E-3</v>
      </c>
      <c r="BA9">
        <v>-6.88348E-3</v>
      </c>
      <c r="BB9">
        <v>2.39264E-2</v>
      </c>
      <c r="BC9">
        <v>3.2014399999999998E-2</v>
      </c>
      <c r="BD9">
        <v>3.95514E-2</v>
      </c>
      <c r="BE9">
        <v>1.53283E-2</v>
      </c>
      <c r="BF9">
        <v>2.51797E-4</v>
      </c>
      <c r="BG9">
        <v>-8.9887600000000002E-3</v>
      </c>
      <c r="BH9">
        <v>1.9562099999999999E-2</v>
      </c>
      <c r="BI9">
        <v>-2.6902699999999998E-3</v>
      </c>
      <c r="BJ9">
        <v>-4.3277400000000001E-3</v>
      </c>
      <c r="BK9">
        <v>-2.4083400000000001E-2</v>
      </c>
      <c r="BL9">
        <v>-4.4849099999999999E-3</v>
      </c>
      <c r="BM9">
        <v>3.9474599999999999E-3</v>
      </c>
      <c r="BN9">
        <v>5.4408100000000001E-2</v>
      </c>
      <c r="BO9">
        <v>3.0003800000000001E-2</v>
      </c>
      <c r="BP9">
        <v>3.04755E-3</v>
      </c>
      <c r="BQ9">
        <v>-2.2295499999999999E-2</v>
      </c>
      <c r="BR9">
        <v>-4.1322800000000003E-3</v>
      </c>
      <c r="BS9">
        <v>1.23277E-2</v>
      </c>
    </row>
    <row r="10" spans="1:71" x14ac:dyDescent="0.45">
      <c r="A10" t="s">
        <v>159</v>
      </c>
      <c r="B10">
        <v>2.1633</v>
      </c>
      <c r="C10">
        <v>2.1633</v>
      </c>
      <c r="D10">
        <v>-6.1704999999999997</v>
      </c>
      <c r="E10">
        <v>0.58879999999999999</v>
      </c>
      <c r="F10">
        <v>139.923</v>
      </c>
      <c r="G10">
        <v>0</v>
      </c>
      <c r="H10">
        <v>0</v>
      </c>
      <c r="I10">
        <v>0.27709099999999998</v>
      </c>
      <c r="J10">
        <v>-3.9692099999999999</v>
      </c>
      <c r="K10">
        <v>-4.8090399999999998E-2</v>
      </c>
      <c r="L10">
        <v>5.3590499999999999E-2</v>
      </c>
      <c r="M10">
        <v>-0.24187800000000001</v>
      </c>
      <c r="N10">
        <v>-0.28741899999999998</v>
      </c>
      <c r="O10">
        <v>-0.121722</v>
      </c>
      <c r="P10">
        <v>6.1257399999999997E-2</v>
      </c>
      <c r="Q10">
        <v>-3.20294E-2</v>
      </c>
      <c r="R10">
        <v>-0.27643600000000002</v>
      </c>
      <c r="S10">
        <v>0.125449</v>
      </c>
      <c r="T10">
        <v>-4.5415900000000002E-2</v>
      </c>
      <c r="U10">
        <v>-0.10503899999999999</v>
      </c>
      <c r="V10">
        <v>7.1157300000000007E-2</v>
      </c>
      <c r="W10">
        <v>-9.7596299999999997E-2</v>
      </c>
      <c r="X10">
        <v>2.4143399999999999E-2</v>
      </c>
      <c r="Y10">
        <v>-3.5087E-2</v>
      </c>
      <c r="Z10">
        <v>4.1622600000000003E-2</v>
      </c>
      <c r="AA10">
        <v>9.6171499999999997E-3</v>
      </c>
      <c r="AB10">
        <v>-8.7942899999999997E-3</v>
      </c>
      <c r="AC10">
        <v>-3.4815800000000001E-2</v>
      </c>
      <c r="AD10">
        <v>-7.9072400000000001E-2</v>
      </c>
      <c r="AE10">
        <v>2.30595E-2</v>
      </c>
      <c r="AF10">
        <v>-5.0183800000000001E-2</v>
      </c>
      <c r="AG10">
        <v>3.26498E-2</v>
      </c>
      <c r="AH10">
        <v>3.6781300000000003E-2</v>
      </c>
      <c r="AI10">
        <v>-9.3487599999999994E-3</v>
      </c>
      <c r="AJ10">
        <v>3.8862099999999997E-2</v>
      </c>
      <c r="AK10">
        <v>-4.0261699999999997E-2</v>
      </c>
      <c r="AL10">
        <v>1.29554E-3</v>
      </c>
      <c r="AM10">
        <v>3.5914000000000001E-2</v>
      </c>
      <c r="AN10">
        <v>-5.77849E-2</v>
      </c>
      <c r="AO10">
        <v>-2.2307799999999999E-2</v>
      </c>
      <c r="AP10">
        <v>-3.12102E-2</v>
      </c>
      <c r="AQ10">
        <v>-5.9308099999999999E-3</v>
      </c>
      <c r="AR10">
        <v>-1.8457500000000002E-2</v>
      </c>
      <c r="AS10">
        <v>-1.34193E-2</v>
      </c>
      <c r="AT10">
        <v>-5.8403700000000003E-2</v>
      </c>
      <c r="AU10">
        <v>1.7795499999999999E-2</v>
      </c>
      <c r="AV10">
        <v>-3.10864E-2</v>
      </c>
      <c r="AW10">
        <v>4.7670299999999999E-2</v>
      </c>
      <c r="AX10">
        <v>7.7221700000000004E-3</v>
      </c>
      <c r="AY10">
        <v>-3.4192500000000001E-2</v>
      </c>
      <c r="AZ10">
        <v>8.4426399999999995E-3</v>
      </c>
      <c r="BA10">
        <v>-1.0295800000000001E-2</v>
      </c>
      <c r="BB10">
        <v>7.9108599999999998E-4</v>
      </c>
      <c r="BC10">
        <v>2.6887399999999999E-2</v>
      </c>
      <c r="BD10">
        <v>9.6019999999999994E-3</v>
      </c>
      <c r="BE10">
        <v>3.8204300000000001E-3</v>
      </c>
      <c r="BF10">
        <v>1.3874900000000001E-2</v>
      </c>
      <c r="BG10">
        <v>-4.6562699999999997E-3</v>
      </c>
      <c r="BH10">
        <v>-1.7507600000000002E-2</v>
      </c>
      <c r="BI10">
        <v>1.10835E-2</v>
      </c>
      <c r="BJ10">
        <v>8.5600299999999997E-3</v>
      </c>
      <c r="BK10">
        <v>-5.0863899999999997E-3</v>
      </c>
      <c r="BL10">
        <v>-1.4451100000000001E-3</v>
      </c>
      <c r="BM10">
        <v>-1.1027500000000001E-2</v>
      </c>
      <c r="BN10">
        <v>-9.9788999999999997E-4</v>
      </c>
      <c r="BO10">
        <v>3.0562800000000001E-2</v>
      </c>
      <c r="BP10">
        <v>-2.9022199999999997E-4</v>
      </c>
      <c r="BQ10">
        <v>8.9660599999999997E-3</v>
      </c>
      <c r="BR10">
        <v>-3.64255E-2</v>
      </c>
      <c r="BS10">
        <v>-4.8909000000000001E-3</v>
      </c>
    </row>
    <row r="11" spans="1:71" x14ac:dyDescent="0.45">
      <c r="A11" t="s">
        <v>132</v>
      </c>
      <c r="B11">
        <v>2.1728900000000002</v>
      </c>
      <c r="C11">
        <v>2.1728900000000002</v>
      </c>
      <c r="D11">
        <v>-6.7983000000000002</v>
      </c>
      <c r="E11">
        <v>1.3458000000000001</v>
      </c>
      <c r="F11">
        <v>3.0571999999999999</v>
      </c>
      <c r="G11">
        <v>0</v>
      </c>
      <c r="H11">
        <v>0</v>
      </c>
      <c r="I11">
        <v>-6.9076499999999999E-2</v>
      </c>
      <c r="J11">
        <v>-4.1743699999999997</v>
      </c>
      <c r="K11">
        <v>-0.64484200000000003</v>
      </c>
      <c r="L11">
        <v>0.131716</v>
      </c>
      <c r="M11">
        <v>-0.111084</v>
      </c>
      <c r="N11">
        <v>-0.132218</v>
      </c>
      <c r="O11">
        <v>-0.41706399999999999</v>
      </c>
      <c r="P11">
        <v>-0.11252</v>
      </c>
      <c r="Q11">
        <v>7.0464499999999999E-2</v>
      </c>
      <c r="R11">
        <v>-0.42544999999999999</v>
      </c>
      <c r="S11">
        <v>3.5343100000000002E-2</v>
      </c>
      <c r="T11">
        <v>-8.8758100000000006E-2</v>
      </c>
      <c r="U11">
        <v>-7.8362000000000001E-2</v>
      </c>
      <c r="V11">
        <v>1.3712800000000001E-2</v>
      </c>
      <c r="W11">
        <v>-1.61841E-2</v>
      </c>
      <c r="X11">
        <v>5.4465399999999997E-2</v>
      </c>
      <c r="Y11">
        <v>-7.5152200000000002E-2</v>
      </c>
      <c r="Z11">
        <v>9.3620599999999998E-2</v>
      </c>
      <c r="AA11">
        <v>6.3064800000000004E-2</v>
      </c>
      <c r="AB11">
        <v>-5.9618699999999997E-2</v>
      </c>
      <c r="AC11">
        <v>-2.2633200000000001E-3</v>
      </c>
      <c r="AD11">
        <v>-0.107429</v>
      </c>
      <c r="AE11">
        <v>-2.81625E-2</v>
      </c>
      <c r="AF11">
        <v>-1.44849E-2</v>
      </c>
      <c r="AG11">
        <v>6.3480799999999999E-3</v>
      </c>
      <c r="AH11">
        <v>0.104961</v>
      </c>
      <c r="AI11">
        <v>-5.15602E-2</v>
      </c>
      <c r="AJ11">
        <v>5.5575800000000002E-2</v>
      </c>
      <c r="AK11">
        <v>6.7932900000000004E-2</v>
      </c>
      <c r="AL11">
        <v>3.3571700000000003E-2</v>
      </c>
      <c r="AM11">
        <v>-3.2669299999999998E-2</v>
      </c>
      <c r="AN11">
        <v>3.08147E-2</v>
      </c>
      <c r="AO11">
        <v>-5.3005299999999998E-2</v>
      </c>
      <c r="AP11">
        <v>-1.92461E-3</v>
      </c>
      <c r="AQ11">
        <v>3.0377700000000001E-2</v>
      </c>
      <c r="AR11">
        <v>-5.9683899999999998E-2</v>
      </c>
      <c r="AS11">
        <v>1.8530700000000001E-2</v>
      </c>
      <c r="AT11">
        <v>3.2826300000000003E-2</v>
      </c>
      <c r="AU11">
        <v>7.7789299999999999E-3</v>
      </c>
      <c r="AV11">
        <v>9.40561E-3</v>
      </c>
      <c r="AW11">
        <v>-1.2398299999999999E-2</v>
      </c>
      <c r="AX11">
        <v>1.8004599999999999E-2</v>
      </c>
      <c r="AY11">
        <v>-3.70242E-2</v>
      </c>
      <c r="AZ11">
        <v>7.73837E-2</v>
      </c>
      <c r="BA11">
        <v>-2.8444199999999998E-3</v>
      </c>
      <c r="BB11">
        <v>1.20156E-2</v>
      </c>
      <c r="BC11">
        <v>1.06657E-2</v>
      </c>
      <c r="BD11">
        <v>-1.46953E-2</v>
      </c>
      <c r="BE11">
        <v>-5.2115599999999996E-3</v>
      </c>
      <c r="BF11">
        <v>2.40953E-2</v>
      </c>
      <c r="BG11">
        <v>-1.8768199999999999E-2</v>
      </c>
      <c r="BH11">
        <v>-1.8574199999999999E-2</v>
      </c>
      <c r="BI11">
        <v>-3.5342400000000003E-2</v>
      </c>
      <c r="BJ11">
        <v>8.0269399999999996E-4</v>
      </c>
      <c r="BK11">
        <v>5.1300100000000001E-2</v>
      </c>
      <c r="BL11">
        <v>-4.6613000000000002E-2</v>
      </c>
      <c r="BM11">
        <v>2.3838999999999999E-2</v>
      </c>
      <c r="BN11">
        <v>9.0643000000000008E-3</v>
      </c>
      <c r="BO11">
        <v>2.83209E-2</v>
      </c>
      <c r="BP11">
        <v>1.20222E-2</v>
      </c>
      <c r="BQ11">
        <v>-2.0294200000000001E-3</v>
      </c>
      <c r="BR11">
        <v>2.0715299999999999E-2</v>
      </c>
      <c r="BS11">
        <v>-7.2695899999999994E-2</v>
      </c>
    </row>
    <row r="12" spans="1:71" x14ac:dyDescent="0.45">
      <c r="A12" t="s">
        <v>162</v>
      </c>
      <c r="B12">
        <v>2.1742400000000002</v>
      </c>
      <c r="C12">
        <v>2.1742400000000002</v>
      </c>
      <c r="D12">
        <v>-6.3174999999999999</v>
      </c>
      <c r="E12">
        <v>1.3413999999999999</v>
      </c>
      <c r="F12">
        <v>29.622</v>
      </c>
      <c r="G12">
        <v>0</v>
      </c>
      <c r="H12">
        <v>0</v>
      </c>
      <c r="I12">
        <v>-0.55615899999999996</v>
      </c>
      <c r="J12">
        <v>-3.8529399999999998</v>
      </c>
      <c r="K12">
        <v>-0.33095799999999997</v>
      </c>
      <c r="L12">
        <v>0.30829800000000002</v>
      </c>
      <c r="M12">
        <v>-0.60051200000000005</v>
      </c>
      <c r="N12">
        <v>0.169957</v>
      </c>
      <c r="O12">
        <v>0.16333300000000001</v>
      </c>
      <c r="P12">
        <v>-3.49678E-2</v>
      </c>
      <c r="Q12">
        <v>3.4044600000000001E-2</v>
      </c>
      <c r="R12">
        <v>-0.10135</v>
      </c>
      <c r="S12">
        <v>-1.68109E-2</v>
      </c>
      <c r="T12">
        <v>0.16142300000000001</v>
      </c>
      <c r="U12">
        <v>-5.1334999999999999E-2</v>
      </c>
      <c r="V12">
        <v>1.06701E-2</v>
      </c>
      <c r="W12">
        <v>-0.13258900000000001</v>
      </c>
      <c r="X12">
        <v>-4.52235E-2</v>
      </c>
      <c r="Y12">
        <v>0.101939</v>
      </c>
      <c r="Z12">
        <v>-7.97374E-2</v>
      </c>
      <c r="AA12">
        <v>0.10098</v>
      </c>
      <c r="AB12">
        <v>-2.9152500000000001E-2</v>
      </c>
      <c r="AC12">
        <v>-1.3211000000000001E-2</v>
      </c>
      <c r="AD12">
        <v>4.4676400000000002E-3</v>
      </c>
      <c r="AE12">
        <v>-3.2223099999999998E-2</v>
      </c>
      <c r="AF12">
        <v>8.6969599999999994E-2</v>
      </c>
      <c r="AG12">
        <v>-0.104228</v>
      </c>
      <c r="AH12">
        <v>7.8423800000000002E-2</v>
      </c>
      <c r="AI12">
        <v>-7.0819300000000002E-2</v>
      </c>
      <c r="AJ12">
        <v>3.39041E-2</v>
      </c>
      <c r="AK12">
        <v>-3.4381500000000002E-2</v>
      </c>
      <c r="AL12">
        <v>2.3323800000000002E-3</v>
      </c>
      <c r="AM12">
        <v>1.42451E-2</v>
      </c>
      <c r="AN12">
        <v>2.26038E-2</v>
      </c>
      <c r="AO12">
        <v>4.29176E-2</v>
      </c>
      <c r="AP12">
        <v>-8.2251199999999997E-2</v>
      </c>
      <c r="AQ12">
        <v>4.5040400000000001E-2</v>
      </c>
      <c r="AR12">
        <v>-3.4804000000000002E-2</v>
      </c>
      <c r="AS12">
        <v>2.9886800000000002E-2</v>
      </c>
      <c r="AT12">
        <v>4.1326599999999998E-2</v>
      </c>
      <c r="AU12">
        <v>-6.6575599999999999E-2</v>
      </c>
      <c r="AV12">
        <v>8.6140400000000006E-2</v>
      </c>
      <c r="AW12">
        <v>-5.4576199999999998E-2</v>
      </c>
      <c r="AX12">
        <v>6.0890399999999997E-2</v>
      </c>
      <c r="AY12">
        <v>-2.3605000000000001E-2</v>
      </c>
      <c r="AZ12">
        <v>2.4022399999999999E-2</v>
      </c>
      <c r="BA12">
        <v>-4.8162400000000003E-3</v>
      </c>
      <c r="BB12">
        <v>4.9731299999999999E-2</v>
      </c>
      <c r="BC12">
        <v>-4.2147299999999999E-2</v>
      </c>
      <c r="BD12">
        <v>2.98637E-2</v>
      </c>
      <c r="BE12">
        <v>2.5137799999999998E-2</v>
      </c>
      <c r="BF12">
        <v>8.3887900000000001E-3</v>
      </c>
      <c r="BG12">
        <v>-7.8590499999999994E-3</v>
      </c>
      <c r="BH12">
        <v>5.1643399999999999E-2</v>
      </c>
      <c r="BI12">
        <v>6.2528E-2</v>
      </c>
      <c r="BJ12">
        <v>-4.7699100000000001E-2</v>
      </c>
      <c r="BK12">
        <v>1.76697E-2</v>
      </c>
      <c r="BL12">
        <v>-6.6280499999999999E-3</v>
      </c>
      <c r="BM12">
        <v>-1.1598699999999999E-3</v>
      </c>
      <c r="BN12">
        <v>1.9965199999999999E-2</v>
      </c>
      <c r="BO12">
        <v>-4.5220199999999999E-3</v>
      </c>
      <c r="BP12">
        <v>5.8049299999999998E-2</v>
      </c>
      <c r="BQ12">
        <v>-3.75179E-2</v>
      </c>
      <c r="BR12">
        <v>3.9623999999999999E-2</v>
      </c>
      <c r="BS12">
        <v>-1.57681E-2</v>
      </c>
    </row>
    <row r="13" spans="1:71" x14ac:dyDescent="0.45">
      <c r="A13" t="s">
        <v>126</v>
      </c>
      <c r="B13">
        <v>2.1789000000000001</v>
      </c>
      <c r="C13">
        <v>2.1789000000000001</v>
      </c>
      <c r="D13">
        <v>-7.0887000000000002</v>
      </c>
      <c r="E13">
        <v>1.1072</v>
      </c>
      <c r="F13">
        <v>169.584</v>
      </c>
      <c r="G13">
        <v>0</v>
      </c>
      <c r="H13">
        <v>0</v>
      </c>
      <c r="I13">
        <v>0.19078999999999999</v>
      </c>
      <c r="J13">
        <v>-4.4782000000000002</v>
      </c>
      <c r="K13">
        <v>-0.50144299999999997</v>
      </c>
      <c r="L13">
        <v>0.22465199999999999</v>
      </c>
      <c r="M13">
        <v>-0.120353</v>
      </c>
      <c r="N13">
        <v>-0.30022900000000002</v>
      </c>
      <c r="O13">
        <v>-0.383247</v>
      </c>
      <c r="P13">
        <v>-6.7006200000000002E-2</v>
      </c>
      <c r="Q13">
        <v>0.14175199999999999</v>
      </c>
      <c r="R13">
        <v>-0.411636</v>
      </c>
      <c r="S13">
        <v>-2.3115500000000001E-2</v>
      </c>
      <c r="T13">
        <v>-7.2977399999999996E-3</v>
      </c>
      <c r="U13">
        <v>-0.20191700000000001</v>
      </c>
      <c r="V13">
        <v>6.9486199999999998E-2</v>
      </c>
      <c r="W13">
        <v>-4.6335100000000004E-3</v>
      </c>
      <c r="X13">
        <v>4.1251200000000002E-2</v>
      </c>
      <c r="Y13">
        <v>-4.1539100000000002E-2</v>
      </c>
      <c r="Z13">
        <v>-4.8857200000000003E-2</v>
      </c>
      <c r="AA13">
        <v>-1.4815099999999999E-2</v>
      </c>
      <c r="AB13">
        <v>-3.24131E-2</v>
      </c>
      <c r="AC13">
        <v>6.9004999999999997E-2</v>
      </c>
      <c r="AD13">
        <v>1.8305999999999999E-2</v>
      </c>
      <c r="AE13">
        <v>-7.3285299999999998E-2</v>
      </c>
      <c r="AF13">
        <v>1.9141600000000002E-2</v>
      </c>
      <c r="AG13">
        <v>2.65442E-2</v>
      </c>
      <c r="AH13">
        <v>8.2840399999999995E-3</v>
      </c>
      <c r="AI13">
        <v>-5.9642599999999997E-2</v>
      </c>
      <c r="AJ13">
        <v>4.4267500000000001E-2</v>
      </c>
      <c r="AK13">
        <v>8.3401000000000003E-2</v>
      </c>
      <c r="AL13">
        <v>-1.12801E-3</v>
      </c>
      <c r="AM13">
        <v>-8.7115400000000003E-3</v>
      </c>
      <c r="AN13">
        <v>-3.7381400000000002E-2</v>
      </c>
      <c r="AO13">
        <v>3.9208300000000001E-2</v>
      </c>
      <c r="AP13">
        <v>8.3659399999999995E-2</v>
      </c>
      <c r="AQ13">
        <v>-1.04064E-3</v>
      </c>
      <c r="AR13">
        <v>-1.5809799999999999E-2</v>
      </c>
      <c r="AS13">
        <v>5.1775599999999998E-2</v>
      </c>
      <c r="AT13">
        <v>9.5230400000000007E-2</v>
      </c>
      <c r="AU13">
        <v>-2.9138600000000001E-2</v>
      </c>
      <c r="AV13">
        <v>8.3000299999999999E-3</v>
      </c>
      <c r="AW13">
        <v>3.8036300000000002E-2</v>
      </c>
      <c r="AX13">
        <v>-4.9609500000000004E-3</v>
      </c>
      <c r="AY13">
        <v>1.19814E-2</v>
      </c>
      <c r="AZ13">
        <v>3.8323799999999998E-2</v>
      </c>
      <c r="BA13">
        <v>-8.0122100000000002E-2</v>
      </c>
      <c r="BB13" s="1">
        <v>-9.7405399999999994E-5</v>
      </c>
      <c r="BC13">
        <v>9.4088799999999997E-3</v>
      </c>
      <c r="BD13">
        <v>-2.9086600000000001E-2</v>
      </c>
      <c r="BE13">
        <v>-1.40713E-2</v>
      </c>
      <c r="BF13">
        <v>7.3938099999999998E-3</v>
      </c>
      <c r="BG13">
        <v>4.49699E-2</v>
      </c>
      <c r="BH13">
        <v>-3.57027E-3</v>
      </c>
      <c r="BI13">
        <v>-6.3717899999999996E-3</v>
      </c>
      <c r="BJ13">
        <v>6.2669100000000005E-2</v>
      </c>
      <c r="BK13">
        <v>2.08209E-2</v>
      </c>
      <c r="BL13">
        <v>-1.31568E-2</v>
      </c>
      <c r="BM13">
        <v>2.5296699999999998E-2</v>
      </c>
      <c r="BN13">
        <v>5.05443E-2</v>
      </c>
      <c r="BO13">
        <v>2.5983599999999999E-2</v>
      </c>
      <c r="BP13">
        <v>2.2027399999999999E-2</v>
      </c>
      <c r="BQ13">
        <v>3.13067E-2</v>
      </c>
      <c r="BR13">
        <v>-7.5016299999999996E-3</v>
      </c>
      <c r="BS13">
        <v>-5.2101500000000002E-2</v>
      </c>
    </row>
    <row r="14" spans="1:71" x14ac:dyDescent="0.45">
      <c r="A14" t="s">
        <v>111</v>
      </c>
      <c r="B14">
        <v>2.1860499999999998</v>
      </c>
      <c r="C14">
        <v>2.1860499999999998</v>
      </c>
      <c r="D14">
        <v>-3.9807000000000001</v>
      </c>
      <c r="E14">
        <v>2.1019999999999999</v>
      </c>
      <c r="F14">
        <v>23.8094</v>
      </c>
      <c r="G14">
        <v>0</v>
      </c>
      <c r="H14">
        <v>0</v>
      </c>
      <c r="I14">
        <v>-0.75728899999999999</v>
      </c>
      <c r="J14">
        <v>-2.0208200000000001</v>
      </c>
      <c r="K14">
        <v>-0.69104600000000005</v>
      </c>
      <c r="L14">
        <v>0.29946899999999999</v>
      </c>
      <c r="M14">
        <v>0.24188000000000001</v>
      </c>
      <c r="N14">
        <v>-7.0974300000000004E-2</v>
      </c>
      <c r="O14">
        <v>-0.16347200000000001</v>
      </c>
      <c r="P14">
        <v>-0.17611399999999999</v>
      </c>
      <c r="Q14">
        <v>-3.0613699999999999E-3</v>
      </c>
      <c r="R14">
        <v>0.10929</v>
      </c>
      <c r="S14">
        <v>3.3955199999999998E-2</v>
      </c>
      <c r="T14">
        <v>6.9538299999999997E-2</v>
      </c>
      <c r="U14">
        <v>1.2243000000000001E-4</v>
      </c>
      <c r="V14">
        <v>3.8749100000000002E-2</v>
      </c>
      <c r="W14">
        <v>-0.21083399999999999</v>
      </c>
      <c r="X14">
        <v>-2.4825E-2</v>
      </c>
      <c r="Y14">
        <v>8.0771099999999998E-2</v>
      </c>
      <c r="Z14">
        <v>6.0707400000000002E-2</v>
      </c>
      <c r="AA14">
        <v>2.1800900000000002E-2</v>
      </c>
      <c r="AB14">
        <v>2.0502900000000001E-2</v>
      </c>
      <c r="AC14">
        <v>-1.0414300000000001E-3</v>
      </c>
      <c r="AD14">
        <v>-0.114511</v>
      </c>
      <c r="AE14">
        <v>-4.3044199999999998E-2</v>
      </c>
      <c r="AF14">
        <v>-2.4371500000000001E-2</v>
      </c>
      <c r="AG14">
        <v>-2.75426E-2</v>
      </c>
      <c r="AH14">
        <v>-1.6670600000000001E-2</v>
      </c>
      <c r="AI14">
        <v>3.3053100000000002E-2</v>
      </c>
      <c r="AJ14">
        <v>2.5369300000000001E-2</v>
      </c>
      <c r="AK14">
        <v>3.3808299999999999E-2</v>
      </c>
      <c r="AL14">
        <v>-1.8506000000000002E-2</v>
      </c>
      <c r="AM14">
        <v>-5.9824700000000001E-2</v>
      </c>
      <c r="AN14">
        <v>3.9068799999999997E-3</v>
      </c>
      <c r="AO14">
        <v>2.2758100000000001E-3</v>
      </c>
      <c r="AP14">
        <v>7.4525099999999999E-3</v>
      </c>
      <c r="AQ14">
        <v>-2.6690800000000001E-2</v>
      </c>
      <c r="AR14">
        <v>-3.6147800000000001E-2</v>
      </c>
      <c r="AS14">
        <v>-2.0787E-2</v>
      </c>
      <c r="AT14">
        <v>4.17528E-3</v>
      </c>
      <c r="AU14">
        <v>2.5928099999999999E-2</v>
      </c>
      <c r="AV14">
        <v>-1.6583199999999999E-2</v>
      </c>
      <c r="AW14">
        <v>-1.6866300000000001E-2</v>
      </c>
      <c r="AX14">
        <v>-1.20962E-2</v>
      </c>
      <c r="AY14">
        <v>-4.5158500000000001E-3</v>
      </c>
      <c r="AZ14">
        <v>5.3092900000000004E-3</v>
      </c>
      <c r="BA14">
        <v>7.8291400000000001E-3</v>
      </c>
      <c r="BB14">
        <v>3.60486E-2</v>
      </c>
      <c r="BC14">
        <v>1.5774300000000002E-2</v>
      </c>
      <c r="BD14">
        <v>1.18793E-3</v>
      </c>
      <c r="BE14">
        <v>-2.1820099999999999E-2</v>
      </c>
      <c r="BF14">
        <v>-8.5297900000000006E-3</v>
      </c>
      <c r="BG14">
        <v>-2.5972200000000001E-2</v>
      </c>
      <c r="BH14">
        <v>-2.0973700000000001E-2</v>
      </c>
      <c r="BI14">
        <v>1.5671000000000001E-2</v>
      </c>
      <c r="BJ14">
        <v>8.2929700000000002E-3</v>
      </c>
      <c r="BK14">
        <v>-1.9486600000000001E-3</v>
      </c>
      <c r="BL14">
        <v>-2.63444E-3</v>
      </c>
      <c r="BM14">
        <v>2.63825E-2</v>
      </c>
      <c r="BN14">
        <v>1.1755E-2</v>
      </c>
      <c r="BO14">
        <v>4.1457099999999997E-2</v>
      </c>
      <c r="BP14">
        <v>-2.19565E-2</v>
      </c>
      <c r="BQ14">
        <v>-2.9965100000000001E-2</v>
      </c>
      <c r="BR14">
        <v>-2.7823799999999999E-2</v>
      </c>
      <c r="BS14">
        <v>1.6492799999999998E-2</v>
      </c>
    </row>
    <row r="15" spans="1:71" x14ac:dyDescent="0.45">
      <c r="A15" t="s">
        <v>165</v>
      </c>
      <c r="B15">
        <v>2.1895799999999999</v>
      </c>
      <c r="C15">
        <v>2.1895799999999999</v>
      </c>
      <c r="D15">
        <v>-6.7343999999999999</v>
      </c>
      <c r="E15">
        <v>1.2182999999999999</v>
      </c>
      <c r="F15">
        <v>47.140099999999997</v>
      </c>
      <c r="G15">
        <v>0</v>
      </c>
      <c r="H15">
        <v>0</v>
      </c>
      <c r="I15">
        <v>-0.59445599999999998</v>
      </c>
      <c r="J15">
        <v>-4.2386600000000003</v>
      </c>
      <c r="K15">
        <v>4.4490000000000002E-2</v>
      </c>
      <c r="L15">
        <v>0.20036899999999999</v>
      </c>
      <c r="M15">
        <v>-0.52463499999999996</v>
      </c>
      <c r="N15">
        <v>0.31414900000000001</v>
      </c>
      <c r="O15">
        <v>3.7763699999999997E-2</v>
      </c>
      <c r="P15">
        <v>-0.12501000000000001</v>
      </c>
      <c r="Q15">
        <v>0.12297</v>
      </c>
      <c r="R15">
        <v>-0.17347099999999999</v>
      </c>
      <c r="S15">
        <v>7.6953300000000002E-2</v>
      </c>
      <c r="T15">
        <v>-4.3425199999999997E-2</v>
      </c>
      <c r="U15">
        <v>5.8765999999999999E-2</v>
      </c>
      <c r="V15">
        <v>-3.5250400000000001E-2</v>
      </c>
      <c r="W15">
        <v>-9.7240199999999999E-2</v>
      </c>
      <c r="X15">
        <v>-2.2425100000000001E-3</v>
      </c>
      <c r="Y15">
        <v>2.3287800000000001E-2</v>
      </c>
      <c r="Z15">
        <v>4.8266200000000002E-2</v>
      </c>
      <c r="AA15">
        <v>4.67956E-2</v>
      </c>
      <c r="AB15">
        <v>-4.3725199999999999E-2</v>
      </c>
      <c r="AC15">
        <v>7.37347E-3</v>
      </c>
      <c r="AD15">
        <v>-8.1293900000000002E-2</v>
      </c>
      <c r="AE15">
        <v>8.2819299999999998E-2</v>
      </c>
      <c r="AF15">
        <v>-7.2878399999999996E-2</v>
      </c>
      <c r="AG15">
        <v>-1.8045499999999999E-2</v>
      </c>
      <c r="AH15">
        <v>-9.7856999999999996E-3</v>
      </c>
      <c r="AI15">
        <v>-1.4458E-2</v>
      </c>
      <c r="AJ15">
        <v>1.3041199999999999E-2</v>
      </c>
      <c r="AK15">
        <v>3.6289400000000002E-3</v>
      </c>
      <c r="AL15">
        <v>5.5271000000000001E-2</v>
      </c>
      <c r="AM15">
        <v>-7.9888500000000001E-2</v>
      </c>
      <c r="AN15">
        <v>7.3573E-2</v>
      </c>
      <c r="AO15">
        <v>-7.9517100000000007E-3</v>
      </c>
      <c r="AP15">
        <v>5.7646499999999996E-3</v>
      </c>
      <c r="AQ15">
        <v>1.2947800000000001E-2</v>
      </c>
      <c r="AR15">
        <v>-3.91957E-2</v>
      </c>
      <c r="AS15">
        <v>2.6105400000000001E-2</v>
      </c>
      <c r="AT15">
        <v>-2.53198E-2</v>
      </c>
      <c r="AU15">
        <v>3.06997E-2</v>
      </c>
      <c r="AV15">
        <v>-5.08184E-2</v>
      </c>
      <c r="AW15">
        <v>2.0453699999999998E-2</v>
      </c>
      <c r="AX15">
        <v>1.48031E-2</v>
      </c>
      <c r="AY15">
        <v>-1.0659399999999999E-2</v>
      </c>
      <c r="AZ15">
        <v>1.1999599999999999E-2</v>
      </c>
      <c r="BA15">
        <v>-6.5530800000000002E-3</v>
      </c>
      <c r="BB15">
        <v>2.5351200000000001E-2</v>
      </c>
      <c r="BC15">
        <v>7.6924599999999999E-3</v>
      </c>
      <c r="BD15">
        <v>3.1444699999999999E-2</v>
      </c>
      <c r="BE15">
        <v>-1.05238E-2</v>
      </c>
      <c r="BF15">
        <v>1.0253999999999999E-2</v>
      </c>
      <c r="BG15">
        <v>-3.9143999999999998E-2</v>
      </c>
      <c r="BH15">
        <v>3.6170399999999998E-2</v>
      </c>
      <c r="BI15">
        <v>-9.9326799999999993E-3</v>
      </c>
      <c r="BJ15">
        <v>1.86578E-3</v>
      </c>
      <c r="BK15">
        <v>2.4983200000000001E-3</v>
      </c>
      <c r="BL15">
        <v>-1.0701799999999999E-2</v>
      </c>
      <c r="BM15">
        <v>1.6992500000000001E-2</v>
      </c>
      <c r="BN15">
        <v>7.4135199999999998E-3</v>
      </c>
      <c r="BO15">
        <v>3.2053600000000002E-2</v>
      </c>
      <c r="BP15">
        <v>-1.9157400000000002E-2</v>
      </c>
      <c r="BQ15">
        <v>-3.17316E-3</v>
      </c>
      <c r="BR15">
        <v>2.8232500000000001E-2</v>
      </c>
      <c r="BS15">
        <v>-2.4409500000000001E-2</v>
      </c>
    </row>
    <row r="16" spans="1:71" x14ac:dyDescent="0.45">
      <c r="A16" t="s">
        <v>168</v>
      </c>
      <c r="B16">
        <v>2.19157</v>
      </c>
      <c r="C16">
        <v>2.19157</v>
      </c>
      <c r="D16">
        <v>-6.7939999999999996</v>
      </c>
      <c r="E16">
        <v>2.0398000000000001</v>
      </c>
      <c r="F16">
        <v>32.353400000000001</v>
      </c>
      <c r="G16">
        <v>0</v>
      </c>
      <c r="H16">
        <v>0</v>
      </c>
      <c r="I16">
        <v>-0.90405899999999995</v>
      </c>
      <c r="J16">
        <v>-4.0029300000000001</v>
      </c>
      <c r="K16">
        <v>-0.42721700000000001</v>
      </c>
      <c r="L16">
        <v>0.30896800000000002</v>
      </c>
      <c r="M16">
        <v>-0.49885000000000002</v>
      </c>
      <c r="N16">
        <v>0.26771899999999998</v>
      </c>
      <c r="O16">
        <v>5.91625E-2</v>
      </c>
      <c r="P16">
        <v>1.36662E-2</v>
      </c>
      <c r="Q16">
        <v>7.2489700000000004E-2</v>
      </c>
      <c r="R16">
        <v>-0.111556</v>
      </c>
      <c r="S16">
        <v>-0.114623</v>
      </c>
      <c r="T16">
        <v>0.18853600000000001</v>
      </c>
      <c r="U16">
        <v>-8.9979099999999996E-3</v>
      </c>
      <c r="V16">
        <v>2.9543E-2</v>
      </c>
      <c r="W16">
        <v>-0.18182699999999999</v>
      </c>
      <c r="X16">
        <v>-5.6578200000000002E-2</v>
      </c>
      <c r="Y16">
        <v>1.54977E-2</v>
      </c>
      <c r="Z16">
        <v>2.8472999999999998E-2</v>
      </c>
      <c r="AA16">
        <v>7.0969000000000004E-2</v>
      </c>
      <c r="AB16">
        <v>1.86489E-2</v>
      </c>
      <c r="AC16">
        <v>-5.2190399999999998E-2</v>
      </c>
      <c r="AD16">
        <v>7.47747E-3</v>
      </c>
      <c r="AE16">
        <v>-9.9669800000000003E-2</v>
      </c>
      <c r="AF16">
        <v>8.7208599999999997E-2</v>
      </c>
      <c r="AG16">
        <v>-0.135659</v>
      </c>
      <c r="AH16">
        <v>1.23166E-2</v>
      </c>
      <c r="AI16">
        <v>-1.6557499999999999E-2</v>
      </c>
      <c r="AJ16">
        <v>4.5310599999999999E-2</v>
      </c>
      <c r="AK16">
        <v>-3.5144000000000002E-2</v>
      </c>
      <c r="AL16">
        <v>2.4854600000000001E-2</v>
      </c>
      <c r="AM16">
        <v>-7.0412199999999994E-2</v>
      </c>
      <c r="AN16">
        <v>3.9239799999999998E-2</v>
      </c>
      <c r="AO16">
        <v>-9.5229600000000005E-3</v>
      </c>
      <c r="AP16">
        <v>-3.37002E-2</v>
      </c>
      <c r="AQ16">
        <v>3.7726200000000001E-2</v>
      </c>
      <c r="AR16">
        <v>5.9418800000000001E-3</v>
      </c>
      <c r="AS16">
        <v>-2.38909E-2</v>
      </c>
      <c r="AT16">
        <v>2.0753600000000001E-2</v>
      </c>
      <c r="AU16">
        <v>-6.5426200000000004E-2</v>
      </c>
      <c r="AV16">
        <v>4.92024E-2</v>
      </c>
      <c r="AW16">
        <v>-4.1433200000000003E-2</v>
      </c>
      <c r="AX16">
        <v>5.5226600000000001E-2</v>
      </c>
      <c r="AY16">
        <v>-1.23816E-2</v>
      </c>
      <c r="AZ16">
        <v>-3.9458100000000001E-3</v>
      </c>
      <c r="BA16">
        <v>4.4244100000000001E-3</v>
      </c>
      <c r="BB16">
        <v>8.3698999999999996E-3</v>
      </c>
      <c r="BC16">
        <v>-1.7373099999999999E-3</v>
      </c>
      <c r="BD16">
        <v>-7.2853800000000002E-3</v>
      </c>
      <c r="BE16">
        <v>-5.2317200000000003E-4</v>
      </c>
      <c r="BF16">
        <v>1.9193400000000001E-3</v>
      </c>
      <c r="BG16">
        <v>-2.3998800000000001E-2</v>
      </c>
      <c r="BH16">
        <v>4.01252E-2</v>
      </c>
      <c r="BI16">
        <v>4.0597899999999999E-2</v>
      </c>
      <c r="BJ16">
        <v>-2.5661099999999999E-2</v>
      </c>
      <c r="BK16">
        <v>2.7244500000000001E-2</v>
      </c>
      <c r="BL16">
        <v>1.43795E-2</v>
      </c>
      <c r="BM16">
        <v>-2.7723399999999999E-2</v>
      </c>
      <c r="BN16">
        <v>3.1849500000000003E-2</v>
      </c>
      <c r="BO16">
        <v>-1.7252199999999999E-2</v>
      </c>
      <c r="BP16">
        <v>3.6472299999999999E-2</v>
      </c>
      <c r="BQ16">
        <v>-5.1453899999999997E-2</v>
      </c>
      <c r="BR16">
        <v>4.5730800000000002E-2</v>
      </c>
      <c r="BS16">
        <v>-3.4790200000000002E-3</v>
      </c>
    </row>
    <row r="17" spans="1:71" x14ac:dyDescent="0.45">
      <c r="A17" t="s">
        <v>147</v>
      </c>
      <c r="B17">
        <v>2.1954600000000002</v>
      </c>
      <c r="C17">
        <v>2.1954600000000002</v>
      </c>
      <c r="D17">
        <v>-5.6608999999999998</v>
      </c>
      <c r="E17">
        <v>1.0264</v>
      </c>
      <c r="F17">
        <v>37.234999999999999</v>
      </c>
      <c r="G17">
        <v>0</v>
      </c>
      <c r="H17">
        <v>0</v>
      </c>
      <c r="I17">
        <v>-0.48650300000000002</v>
      </c>
      <c r="J17">
        <v>-3.5813299999999999</v>
      </c>
      <c r="K17">
        <v>-0.13519400000000001</v>
      </c>
      <c r="L17">
        <v>0.21329300000000001</v>
      </c>
      <c r="M17">
        <v>-0.48077999999999999</v>
      </c>
      <c r="N17">
        <v>0.10972899999999999</v>
      </c>
      <c r="O17">
        <v>7.0461800000000005E-2</v>
      </c>
      <c r="P17">
        <v>-6.5901799999999996E-2</v>
      </c>
      <c r="Q17">
        <v>-2.2574800000000001E-3</v>
      </c>
      <c r="R17">
        <v>2.04564E-2</v>
      </c>
      <c r="S17">
        <v>-0.402144</v>
      </c>
      <c r="T17">
        <v>0.27306200000000003</v>
      </c>
      <c r="U17">
        <v>-7.0158300000000007E-2</v>
      </c>
      <c r="V17">
        <v>0.10206</v>
      </c>
      <c r="W17">
        <v>-0.19628100000000001</v>
      </c>
      <c r="X17">
        <v>-0.12544</v>
      </c>
      <c r="Y17">
        <v>2.4365000000000001E-2</v>
      </c>
      <c r="Z17">
        <v>-0.120519</v>
      </c>
      <c r="AA17">
        <v>-3.5534799999999998E-2</v>
      </c>
      <c r="AB17">
        <v>5.1722900000000002E-2</v>
      </c>
      <c r="AC17">
        <v>-4.5437400000000003E-2</v>
      </c>
      <c r="AD17">
        <v>0.14996100000000001</v>
      </c>
      <c r="AE17">
        <v>-0.19778000000000001</v>
      </c>
      <c r="AF17">
        <v>0.14693800000000001</v>
      </c>
      <c r="AG17">
        <v>-0.123043</v>
      </c>
      <c r="AH17">
        <v>9.8783899999999994E-2</v>
      </c>
      <c r="AI17">
        <v>-1.00185E-2</v>
      </c>
      <c r="AJ17">
        <v>3.8487500000000001E-2</v>
      </c>
      <c r="AK17">
        <v>4.3368599999999997E-3</v>
      </c>
      <c r="AL17">
        <v>1.85103E-2</v>
      </c>
      <c r="AM17">
        <v>-3.6815799999999998E-3</v>
      </c>
      <c r="AN17">
        <v>-2.9365800000000003E-4</v>
      </c>
      <c r="AO17">
        <v>1.42355E-2</v>
      </c>
      <c r="AP17">
        <v>-5.41687E-2</v>
      </c>
      <c r="AQ17">
        <v>-5.0425999999999999E-2</v>
      </c>
      <c r="AR17">
        <v>4.1447900000000003E-2</v>
      </c>
      <c r="AS17">
        <v>-1.36785E-2</v>
      </c>
      <c r="AT17">
        <v>8.5183099999999998E-2</v>
      </c>
      <c r="AU17">
        <v>-9.0976500000000002E-2</v>
      </c>
      <c r="AV17">
        <v>7.5357999999999994E-2</v>
      </c>
      <c r="AW17">
        <v>-4.1799299999999998E-2</v>
      </c>
      <c r="AX17">
        <v>5.7647299999999999E-2</v>
      </c>
      <c r="AY17">
        <v>2.9296999999999999E-3</v>
      </c>
      <c r="AZ17">
        <v>-5.3137100000000001E-3</v>
      </c>
      <c r="BA17">
        <v>5.70535E-2</v>
      </c>
      <c r="BB17">
        <v>6.0922199999999998E-3</v>
      </c>
      <c r="BC17">
        <v>3.5229000000000003E-2</v>
      </c>
      <c r="BD17">
        <v>1.62379E-2</v>
      </c>
      <c r="BE17">
        <v>-7.3365799999999997E-3</v>
      </c>
      <c r="BF17">
        <v>-2.2571399999999998E-2</v>
      </c>
      <c r="BG17">
        <v>1.7748799999999999E-2</v>
      </c>
      <c r="BH17">
        <v>1.8403099999999999E-2</v>
      </c>
      <c r="BI17">
        <v>-2.8261499999999998E-2</v>
      </c>
      <c r="BJ17">
        <v>-1.22536E-2</v>
      </c>
      <c r="BK17">
        <v>-2.38167E-2</v>
      </c>
      <c r="BL17">
        <v>3.5098600000000001E-2</v>
      </c>
      <c r="BM17">
        <v>-1.26398E-2</v>
      </c>
      <c r="BN17">
        <v>6.9962700000000003E-2</v>
      </c>
      <c r="BO17">
        <v>-3.0173200000000001E-2</v>
      </c>
      <c r="BP17">
        <v>4.6042399999999997E-2</v>
      </c>
      <c r="BQ17">
        <v>8.2446499999999992E-3</v>
      </c>
      <c r="BR17">
        <v>-1.5497500000000001E-2</v>
      </c>
      <c r="BS17">
        <v>-2.6651500000000002E-2</v>
      </c>
    </row>
    <row r="18" spans="1:71" x14ac:dyDescent="0.45">
      <c r="A18" t="s">
        <v>105</v>
      </c>
      <c r="B18">
        <v>2.19984</v>
      </c>
      <c r="C18">
        <v>2.19984</v>
      </c>
      <c r="D18">
        <v>-4.4657</v>
      </c>
      <c r="E18">
        <v>1.6637</v>
      </c>
      <c r="F18">
        <v>4.4359000000000002</v>
      </c>
      <c r="G18">
        <v>0</v>
      </c>
      <c r="H18">
        <v>0</v>
      </c>
      <c r="I18">
        <v>-0.12672700000000001</v>
      </c>
      <c r="J18">
        <v>-2.5382400000000001</v>
      </c>
      <c r="K18">
        <v>-0.81187100000000001</v>
      </c>
      <c r="L18">
        <v>0.20977899999999999</v>
      </c>
      <c r="M18">
        <v>0.26056099999999999</v>
      </c>
      <c r="N18">
        <v>-2.3168899999999999E-2</v>
      </c>
      <c r="O18">
        <v>3.2617899999999998E-2</v>
      </c>
      <c r="P18">
        <v>8.1352999999999995E-2</v>
      </c>
      <c r="Q18">
        <v>1.10049E-2</v>
      </c>
      <c r="R18">
        <v>0.22357099999999999</v>
      </c>
      <c r="S18">
        <v>-0.18520300000000001</v>
      </c>
      <c r="T18">
        <v>-5.64524E-2</v>
      </c>
      <c r="U18">
        <v>-1.2560399999999999E-2</v>
      </c>
      <c r="V18">
        <v>4.8921100000000002E-2</v>
      </c>
      <c r="W18">
        <v>-0.120023</v>
      </c>
      <c r="X18">
        <v>7.2361499999999995E-2</v>
      </c>
      <c r="Y18">
        <v>-9.2855699999999999E-3</v>
      </c>
      <c r="Z18">
        <v>5.0658099999999998E-2</v>
      </c>
      <c r="AA18">
        <v>-5.4767400000000001E-2</v>
      </c>
      <c r="AB18">
        <v>7.9326599999999994E-3</v>
      </c>
      <c r="AC18">
        <v>-1.29093E-2</v>
      </c>
      <c r="AD18">
        <v>-0.13600699999999999</v>
      </c>
      <c r="AE18">
        <v>-1.8998000000000001E-2</v>
      </c>
      <c r="AF18">
        <v>-2.77495E-2</v>
      </c>
      <c r="AG18">
        <v>-1.6801900000000002E-2</v>
      </c>
      <c r="AH18">
        <v>-2.48074E-2</v>
      </c>
      <c r="AI18">
        <v>2.6574899999999999E-2</v>
      </c>
      <c r="AJ18">
        <v>-2.5047799999999999E-3</v>
      </c>
      <c r="AK18">
        <v>4.7451199999999999E-2</v>
      </c>
      <c r="AL18">
        <v>4.0746400000000002E-2</v>
      </c>
      <c r="AM18">
        <v>-3.8415699999999997E-2</v>
      </c>
      <c r="AN18">
        <v>1.6787699999999999E-2</v>
      </c>
      <c r="AO18">
        <v>2.5645399999999999E-2</v>
      </c>
      <c r="AP18">
        <v>1.2656000000000001E-2</v>
      </c>
      <c r="AQ18">
        <v>8.2017700000000006E-3</v>
      </c>
      <c r="AR18">
        <v>1.6105700000000001E-2</v>
      </c>
      <c r="AS18">
        <v>-1.04507E-2</v>
      </c>
      <c r="AT18">
        <v>5.3483799999999998E-2</v>
      </c>
      <c r="AU18">
        <v>-2.7236900000000001E-2</v>
      </c>
      <c r="AV18">
        <v>5.3349699999999996E-4</v>
      </c>
      <c r="AW18">
        <v>-1.28915E-2</v>
      </c>
      <c r="AX18">
        <v>1.4307500000000001E-2</v>
      </c>
      <c r="AY18">
        <v>-1.81972E-2</v>
      </c>
      <c r="AZ18">
        <v>-2.46549E-2</v>
      </c>
      <c r="BA18">
        <v>-3.3278499999999998E-3</v>
      </c>
      <c r="BB18">
        <v>3.9872100000000001E-2</v>
      </c>
      <c r="BC18">
        <v>4.7429800000000001E-2</v>
      </c>
      <c r="BD18">
        <v>4.9980299999999998E-2</v>
      </c>
      <c r="BE18">
        <v>-3.1614199999999999E-3</v>
      </c>
      <c r="BF18">
        <v>1.0370000000000001E-2</v>
      </c>
      <c r="BG18">
        <v>4.32646E-2</v>
      </c>
      <c r="BH18">
        <v>3.0303900000000002E-2</v>
      </c>
      <c r="BI18">
        <v>7.8307099999999994E-3</v>
      </c>
      <c r="BJ18">
        <v>7.8569999999999994E-3</v>
      </c>
      <c r="BK18">
        <v>-9.37103E-4</v>
      </c>
      <c r="BL18">
        <v>-8.8765600000000004E-3</v>
      </c>
      <c r="BM18">
        <v>6.7102100000000003E-3</v>
      </c>
      <c r="BN18">
        <v>8.2072199999999998E-2</v>
      </c>
      <c r="BO18">
        <v>1.9413E-2</v>
      </c>
      <c r="BP18">
        <v>-2.0590399999999998E-2</v>
      </c>
      <c r="BQ18">
        <v>-2.29584E-2</v>
      </c>
      <c r="BR18">
        <v>7.6533499999999997E-3</v>
      </c>
      <c r="BS18">
        <v>1.27017E-2</v>
      </c>
    </row>
    <row r="19" spans="1:71" x14ac:dyDescent="0.45">
      <c r="A19" t="s">
        <v>129</v>
      </c>
      <c r="B19">
        <v>2.2470500000000002</v>
      </c>
      <c r="C19">
        <v>2.2470500000000002</v>
      </c>
      <c r="D19">
        <v>-6.8525</v>
      </c>
      <c r="E19">
        <v>2.2496999999999998</v>
      </c>
      <c r="F19">
        <v>7.0049000000000001</v>
      </c>
      <c r="G19">
        <v>0</v>
      </c>
      <c r="H19">
        <v>0</v>
      </c>
      <c r="I19">
        <v>-0.28066000000000002</v>
      </c>
      <c r="J19">
        <v>-4.1742900000000001</v>
      </c>
      <c r="K19">
        <v>-1.1248499999999999</v>
      </c>
      <c r="L19">
        <v>0.143177</v>
      </c>
      <c r="M19">
        <v>-0.108654</v>
      </c>
      <c r="N19">
        <v>-0.23424500000000001</v>
      </c>
      <c r="O19">
        <v>-0.32958900000000002</v>
      </c>
      <c r="P19">
        <v>-8.5404099999999997E-2</v>
      </c>
      <c r="Q19">
        <v>-7.0401099999999994E-2</v>
      </c>
      <c r="R19">
        <v>-0.45245099999999999</v>
      </c>
      <c r="S19">
        <v>-0.151644</v>
      </c>
      <c r="T19">
        <v>-5.6769699999999999E-2</v>
      </c>
      <c r="U19">
        <v>-5.5906599999999999E-4</v>
      </c>
      <c r="V19">
        <v>1.1845700000000001E-2</v>
      </c>
      <c r="W19">
        <v>9.8601900000000006E-2</v>
      </c>
      <c r="X19">
        <v>5.5095900000000003E-2</v>
      </c>
      <c r="Y19">
        <v>-1.24557E-2</v>
      </c>
      <c r="Z19">
        <v>-3.6776400000000001E-2</v>
      </c>
      <c r="AA19">
        <v>-1.2045E-2</v>
      </c>
      <c r="AB19">
        <v>4.84546E-2</v>
      </c>
      <c r="AC19">
        <v>-4.92784E-2</v>
      </c>
      <c r="AD19">
        <v>3.5767899999999998E-2</v>
      </c>
      <c r="AE19">
        <v>-0.120739</v>
      </c>
      <c r="AF19">
        <v>9.7344799999999995E-2</v>
      </c>
      <c r="AG19">
        <v>-1.8450399999999999E-2</v>
      </c>
      <c r="AH19">
        <v>6.4435400000000002E-3</v>
      </c>
      <c r="AI19">
        <v>-8.0123799999999995E-3</v>
      </c>
      <c r="AJ19">
        <v>7.2883100000000001E-3</v>
      </c>
      <c r="AK19">
        <v>0.108113</v>
      </c>
      <c r="AL19">
        <v>-3.2142299999999999E-2</v>
      </c>
      <c r="AM19">
        <v>3.5989199999999999E-2</v>
      </c>
      <c r="AN19">
        <v>-5.89948E-2</v>
      </c>
      <c r="AO19">
        <v>-2.0139299999999999E-2</v>
      </c>
      <c r="AP19">
        <v>-4.3681299999999999E-2</v>
      </c>
      <c r="AQ19">
        <v>1.0036E-2</v>
      </c>
      <c r="AR19">
        <v>-5.9736199999999998E-3</v>
      </c>
      <c r="AS19">
        <v>4.6810400000000002E-2</v>
      </c>
      <c r="AT19">
        <v>0.13193099999999999</v>
      </c>
      <c r="AU19">
        <v>-4.4876300000000001E-2</v>
      </c>
      <c r="AV19">
        <v>5.5884000000000003E-2</v>
      </c>
      <c r="AW19">
        <v>-7.0709599999999997E-2</v>
      </c>
      <c r="AX19">
        <v>2.8135299999999999E-2</v>
      </c>
      <c r="AY19">
        <v>-1.54755E-2</v>
      </c>
      <c r="AZ19">
        <v>3.56881E-2</v>
      </c>
      <c r="BA19">
        <v>-7.6879100000000001E-3</v>
      </c>
      <c r="BB19">
        <v>3.4018100000000003E-2</v>
      </c>
      <c r="BC19">
        <v>-2.7433699999999998E-2</v>
      </c>
      <c r="BD19">
        <v>-2.8233299999999999E-2</v>
      </c>
      <c r="BE19">
        <v>6.3921100000000003E-3</v>
      </c>
      <c r="BF19">
        <v>-3.2236500000000001E-2</v>
      </c>
      <c r="BG19">
        <v>-2.50206E-2</v>
      </c>
      <c r="BH19">
        <v>-2.1334800000000001E-2</v>
      </c>
      <c r="BI19">
        <v>1.5094099999999999E-2</v>
      </c>
      <c r="BJ19">
        <v>-1.2355400000000001E-2</v>
      </c>
      <c r="BK19">
        <v>2.3915200000000001E-2</v>
      </c>
      <c r="BL19">
        <v>-3.4845800000000003E-2</v>
      </c>
      <c r="BM19">
        <v>4.41789E-2</v>
      </c>
      <c r="BN19">
        <v>1.6275700000000001E-2</v>
      </c>
      <c r="BO19">
        <v>6.2360599999999999E-3</v>
      </c>
      <c r="BP19">
        <v>3.1460599999999998E-2</v>
      </c>
      <c r="BQ19">
        <v>-1.5635199999999998E-2</v>
      </c>
      <c r="BR19">
        <v>1.1347299999999999E-2</v>
      </c>
      <c r="BS19">
        <v>-2.6495700000000001E-2</v>
      </c>
    </row>
    <row r="20" spans="1:71" x14ac:dyDescent="0.45">
      <c r="A20" t="s">
        <v>90</v>
      </c>
      <c r="B20">
        <v>2.2677100000000001</v>
      </c>
      <c r="C20">
        <v>2.2677100000000001</v>
      </c>
      <c r="D20">
        <v>-4.3860000000000001</v>
      </c>
      <c r="E20">
        <v>0.51319999999999999</v>
      </c>
      <c r="F20">
        <v>42.462000000000003</v>
      </c>
      <c r="G20">
        <v>0</v>
      </c>
      <c r="H20">
        <v>0</v>
      </c>
      <c r="I20">
        <v>-0.268285</v>
      </c>
      <c r="J20">
        <v>-3.0650900000000001</v>
      </c>
      <c r="K20">
        <v>-2.3830799999999999E-2</v>
      </c>
      <c r="L20">
        <v>-9.1194200000000003E-2</v>
      </c>
      <c r="M20">
        <v>0.31472699999999998</v>
      </c>
      <c r="N20">
        <v>-0.27446700000000002</v>
      </c>
      <c r="O20">
        <v>-0.242981</v>
      </c>
      <c r="P20">
        <v>-7.5026300000000004E-2</v>
      </c>
      <c r="Q20">
        <v>7.6509999999999998E-3</v>
      </c>
      <c r="R20">
        <v>-3.8537500000000002E-2</v>
      </c>
      <c r="S20">
        <v>8.3849499999999993E-2</v>
      </c>
      <c r="T20">
        <v>5.7696900000000002E-2</v>
      </c>
      <c r="U20">
        <v>-8.8862200000000002E-2</v>
      </c>
      <c r="V20">
        <v>6.6259200000000004E-2</v>
      </c>
      <c r="W20">
        <v>-8.1514900000000001E-2</v>
      </c>
      <c r="X20">
        <v>-3.6631799999999998E-3</v>
      </c>
      <c r="Y20">
        <v>-1.8327600000000001E-4</v>
      </c>
      <c r="Z20">
        <v>5.0262000000000001E-2</v>
      </c>
      <c r="AA20">
        <v>1.19329E-2</v>
      </c>
      <c r="AB20">
        <v>-2.1099E-2</v>
      </c>
      <c r="AC20">
        <v>1.53058E-2</v>
      </c>
      <c r="AD20">
        <v>5.03054E-2</v>
      </c>
      <c r="AE20">
        <v>1.76155E-3</v>
      </c>
      <c r="AF20">
        <v>-8.1347600000000006E-2</v>
      </c>
      <c r="AG20">
        <v>5.0367000000000002E-2</v>
      </c>
      <c r="AH20">
        <v>4.6960399999999999E-2</v>
      </c>
      <c r="AI20">
        <v>-4.5843000000000002E-2</v>
      </c>
      <c r="AJ20">
        <v>3.3183400000000002E-2</v>
      </c>
      <c r="AK20">
        <v>-6.6232299999999994E-2</v>
      </c>
      <c r="AL20">
        <v>3.32111E-2</v>
      </c>
      <c r="AM20">
        <v>1.9953200000000001E-2</v>
      </c>
      <c r="AN20">
        <v>-1.6422900000000001E-2</v>
      </c>
      <c r="AO20">
        <v>1.2074E-2</v>
      </c>
      <c r="AP20">
        <v>5.4383100000000005E-4</v>
      </c>
      <c r="AQ20">
        <v>-1.9874800000000001E-2</v>
      </c>
      <c r="AR20">
        <v>-1.3410000000000001E-4</v>
      </c>
      <c r="AS20">
        <v>-1.14168E-2</v>
      </c>
      <c r="AT20">
        <v>-7.6231900000000002E-3</v>
      </c>
      <c r="AU20">
        <v>-7.2370899999999998E-3</v>
      </c>
      <c r="AV20">
        <v>-1.7927800000000001E-2</v>
      </c>
      <c r="AW20">
        <v>-6.0372799999999999E-3</v>
      </c>
      <c r="AX20">
        <v>-1.1441E-2</v>
      </c>
      <c r="AY20">
        <v>-1.00359E-2</v>
      </c>
      <c r="AZ20">
        <v>1.55455E-2</v>
      </c>
      <c r="BA20">
        <v>-6.6452400000000002E-3</v>
      </c>
      <c r="BB20">
        <v>-1.21963E-2</v>
      </c>
      <c r="BC20">
        <v>1.00345E-2</v>
      </c>
      <c r="BD20">
        <v>7.6646300000000004E-3</v>
      </c>
      <c r="BE20">
        <v>7.9371800000000003E-3</v>
      </c>
      <c r="BF20">
        <v>1.25092E-2</v>
      </c>
      <c r="BG20">
        <v>-7.9513199999999996E-3</v>
      </c>
      <c r="BH20">
        <v>1.47391E-2</v>
      </c>
      <c r="BI20">
        <v>3.4085999999999999E-3</v>
      </c>
      <c r="BJ20">
        <v>1.2783899999999999E-3</v>
      </c>
      <c r="BK20">
        <v>1.0418699999999999E-2</v>
      </c>
      <c r="BL20">
        <v>5.8986000000000004E-3</v>
      </c>
      <c r="BM20">
        <v>-4.3179400000000001E-3</v>
      </c>
      <c r="BN20">
        <v>-2.0533200000000001E-2</v>
      </c>
      <c r="BO20">
        <v>3.48744E-2</v>
      </c>
      <c r="BP20">
        <v>-3.32147E-2</v>
      </c>
      <c r="BQ20">
        <v>2.0522599999999998E-2</v>
      </c>
      <c r="BR20">
        <v>-2.0346E-2</v>
      </c>
      <c r="BS20">
        <v>1.25387E-2</v>
      </c>
    </row>
    <row r="21" spans="1:71" x14ac:dyDescent="0.45">
      <c r="A21" t="s">
        <v>108</v>
      </c>
      <c r="B21">
        <v>2.2700999999999998</v>
      </c>
      <c r="C21">
        <v>2.2700999999999998</v>
      </c>
      <c r="D21">
        <v>-3.9287999999999998</v>
      </c>
      <c r="E21">
        <v>2.1438999999999999</v>
      </c>
      <c r="F21">
        <v>20.905200000000001</v>
      </c>
      <c r="G21">
        <v>0</v>
      </c>
      <c r="H21">
        <v>0</v>
      </c>
      <c r="I21">
        <v>-0.75176100000000001</v>
      </c>
      <c r="J21">
        <v>-2.1249400000000001</v>
      </c>
      <c r="K21">
        <v>-0.84048999999999996</v>
      </c>
      <c r="L21">
        <v>0.42020800000000003</v>
      </c>
      <c r="M21">
        <v>0.27085399999999998</v>
      </c>
      <c r="N21">
        <v>-0.214701</v>
      </c>
      <c r="O21">
        <v>-0.193436</v>
      </c>
      <c r="P21">
        <v>-0.129104</v>
      </c>
      <c r="Q21">
        <v>8.8511999999999998E-4</v>
      </c>
      <c r="R21">
        <v>0.206897</v>
      </c>
      <c r="S21">
        <v>-5.9276000000000002E-2</v>
      </c>
      <c r="T21">
        <v>0.11011700000000001</v>
      </c>
      <c r="U21">
        <v>-6.1038099999999998E-2</v>
      </c>
      <c r="V21">
        <v>3.7925100000000003E-2</v>
      </c>
      <c r="W21">
        <v>-0.20336099999999999</v>
      </c>
      <c r="X21">
        <v>-5.8395500000000003E-2</v>
      </c>
      <c r="Y21">
        <v>3.8617199999999997E-2</v>
      </c>
      <c r="Z21">
        <v>7.4939000000000006E-2</v>
      </c>
      <c r="AA21">
        <v>2.2212900000000001E-2</v>
      </c>
      <c r="AB21">
        <v>8.5490399999999994E-2</v>
      </c>
      <c r="AC21">
        <v>-5.7684699999999998E-2</v>
      </c>
      <c r="AD21">
        <v>-0.102621</v>
      </c>
      <c r="AE21">
        <v>-6.4286899999999994E-2</v>
      </c>
      <c r="AF21">
        <v>3.41722E-2</v>
      </c>
      <c r="AG21">
        <v>-0.12395299999999999</v>
      </c>
      <c r="AH21">
        <v>3.0791900000000001E-2</v>
      </c>
      <c r="AI21">
        <v>-1.3537799999999999E-2</v>
      </c>
      <c r="AJ21">
        <v>9.4361400000000008E-3</v>
      </c>
      <c r="AK21">
        <v>7.4233300000000002E-2</v>
      </c>
      <c r="AL21">
        <v>-5.1479299999999999E-2</v>
      </c>
      <c r="AM21">
        <v>-7.6385400000000006E-2</v>
      </c>
      <c r="AN21">
        <v>-4.49922E-3</v>
      </c>
      <c r="AO21">
        <v>4.0314200000000001E-2</v>
      </c>
      <c r="AP21">
        <v>9.8052599999999997E-3</v>
      </c>
      <c r="AQ21">
        <v>-3.90654E-2</v>
      </c>
      <c r="AR21">
        <v>2.6554500000000002E-2</v>
      </c>
      <c r="AS21">
        <v>2.23127E-3</v>
      </c>
      <c r="AT21">
        <v>6.1130700000000003E-2</v>
      </c>
      <c r="AU21">
        <v>-2.5519200000000001E-3</v>
      </c>
      <c r="AV21">
        <v>8.4878899999999997E-4</v>
      </c>
      <c r="AW21">
        <v>-5.9284900000000001E-2</v>
      </c>
      <c r="AX21">
        <v>1.4908300000000001E-3</v>
      </c>
      <c r="AY21">
        <v>1.8178599999999999E-3</v>
      </c>
      <c r="AZ21">
        <v>4.9753100000000001E-3</v>
      </c>
      <c r="BA21">
        <v>1.0957300000000001E-3</v>
      </c>
      <c r="BB21">
        <v>3.1915699999999998E-2</v>
      </c>
      <c r="BC21">
        <v>4.2829300000000001E-2</v>
      </c>
      <c r="BD21">
        <v>-9.3274099999999995E-3</v>
      </c>
      <c r="BE21">
        <v>-9.7779400000000006E-3</v>
      </c>
      <c r="BF21">
        <v>-1.30753E-2</v>
      </c>
      <c r="BG21">
        <v>-7.8730599999999994E-3</v>
      </c>
      <c r="BH21">
        <v>-3.7726200000000001E-2</v>
      </c>
      <c r="BI21">
        <v>9.4187999999999997E-3</v>
      </c>
      <c r="BJ21">
        <v>6.4516900000000004E-3</v>
      </c>
      <c r="BK21">
        <v>-2.48472E-2</v>
      </c>
      <c r="BL21">
        <v>-1.86488E-2</v>
      </c>
      <c r="BM21">
        <v>-1.08746E-2</v>
      </c>
      <c r="BN21">
        <v>4.2017199999999998E-2</v>
      </c>
      <c r="BO21">
        <v>-3.3385699999999999E-3</v>
      </c>
      <c r="BP21">
        <v>-1.42145E-2</v>
      </c>
      <c r="BQ21">
        <v>-4.4333200000000001E-3</v>
      </c>
      <c r="BR21">
        <v>1.67187E-3</v>
      </c>
      <c r="BS21">
        <v>-8.8730700000000003E-3</v>
      </c>
    </row>
    <row r="22" spans="1:71" x14ac:dyDescent="0.45">
      <c r="A22" t="s">
        <v>156</v>
      </c>
      <c r="B22">
        <v>2.2792300000000001</v>
      </c>
      <c r="C22">
        <v>2.2792300000000001</v>
      </c>
      <c r="D22">
        <v>-6.3074000000000003</v>
      </c>
      <c r="E22">
        <v>0.60260000000000002</v>
      </c>
      <c r="F22">
        <v>117.876</v>
      </c>
      <c r="G22">
        <v>0</v>
      </c>
      <c r="H22">
        <v>0</v>
      </c>
      <c r="I22">
        <v>0.26411000000000001</v>
      </c>
      <c r="J22">
        <v>-4.5034799999999997</v>
      </c>
      <c r="K22">
        <v>0.179811</v>
      </c>
      <c r="L22">
        <v>9.28527E-3</v>
      </c>
      <c r="M22">
        <v>-0.14760200000000001</v>
      </c>
      <c r="N22">
        <v>-0.31231399999999998</v>
      </c>
      <c r="O22">
        <v>-0.22789300000000001</v>
      </c>
      <c r="P22">
        <v>-3.0997899999999998E-3</v>
      </c>
      <c r="Q22">
        <v>-3.5090200000000002E-2</v>
      </c>
      <c r="R22">
        <v>-0.38037700000000002</v>
      </c>
      <c r="S22">
        <v>0.26830700000000002</v>
      </c>
      <c r="T22">
        <v>-8.8023599999999994E-2</v>
      </c>
      <c r="U22">
        <v>1.45221E-2</v>
      </c>
      <c r="V22">
        <v>4.5082299999999999E-2</v>
      </c>
      <c r="W22">
        <v>-4.56446E-2</v>
      </c>
      <c r="X22">
        <v>0.10802</v>
      </c>
      <c r="Y22">
        <v>-1.90882E-2</v>
      </c>
      <c r="Z22">
        <v>3.5721300000000002E-3</v>
      </c>
      <c r="AA22">
        <v>0.111308</v>
      </c>
      <c r="AB22">
        <v>-8.4842500000000001E-2</v>
      </c>
      <c r="AC22">
        <v>-2.25116E-2</v>
      </c>
      <c r="AD22">
        <v>-0.15717800000000001</v>
      </c>
      <c r="AE22">
        <v>9.7677899999999998E-2</v>
      </c>
      <c r="AF22">
        <v>-9.2207300000000006E-2</v>
      </c>
      <c r="AG22">
        <v>7.61072E-2</v>
      </c>
      <c r="AH22">
        <v>-8.8125400000000007E-3</v>
      </c>
      <c r="AI22">
        <v>8.5027699999999998E-2</v>
      </c>
      <c r="AJ22">
        <v>-2.2941799999999998E-2</v>
      </c>
      <c r="AK22">
        <v>1.29912E-2</v>
      </c>
      <c r="AL22">
        <v>1.8321199999999999E-2</v>
      </c>
      <c r="AM22">
        <v>3.4229599999999999E-2</v>
      </c>
      <c r="AN22">
        <v>-5.2061400000000001E-2</v>
      </c>
      <c r="AO22">
        <v>1.03889E-2</v>
      </c>
      <c r="AP22">
        <v>-8.4428600000000006E-2</v>
      </c>
      <c r="AQ22">
        <v>5.0474499999999999E-2</v>
      </c>
      <c r="AR22">
        <v>-6.0588700000000001E-3</v>
      </c>
      <c r="AS22">
        <v>-3.3615100000000002E-2</v>
      </c>
      <c r="AT22">
        <v>-6.91079E-2</v>
      </c>
      <c r="AU22">
        <v>9.6614599999999995E-2</v>
      </c>
      <c r="AV22">
        <v>-4.1648400000000002E-2</v>
      </c>
      <c r="AW22">
        <v>6.7685099999999998E-2</v>
      </c>
      <c r="AX22">
        <v>-1.9421500000000001E-2</v>
      </c>
      <c r="AY22">
        <v>2.8301799999999998E-3</v>
      </c>
      <c r="AZ22">
        <v>-4.0047100000000002E-2</v>
      </c>
      <c r="BA22">
        <v>7.3356799999999998E-4</v>
      </c>
      <c r="BB22">
        <v>-4.6161300000000004E-3</v>
      </c>
      <c r="BC22">
        <v>4.2703499999999998E-2</v>
      </c>
      <c r="BD22">
        <v>8.6736000000000001E-3</v>
      </c>
      <c r="BE22">
        <v>-1.0684600000000001E-2</v>
      </c>
      <c r="BF22">
        <v>1.2543800000000001E-2</v>
      </c>
      <c r="BG22">
        <v>1.13569E-2</v>
      </c>
      <c r="BH22">
        <v>-1.2296700000000001E-2</v>
      </c>
      <c r="BI22">
        <v>4.0621400000000002E-2</v>
      </c>
      <c r="BJ22">
        <v>3.1272800000000001E-3</v>
      </c>
      <c r="BK22">
        <v>2.30764E-2</v>
      </c>
      <c r="BL22">
        <v>2.5613399999999998E-4</v>
      </c>
      <c r="BM22">
        <v>-4.2040300000000001E-3</v>
      </c>
      <c r="BN22">
        <v>6.9536399999999996E-3</v>
      </c>
      <c r="BO22">
        <v>5.60207E-2</v>
      </c>
      <c r="BP22">
        <v>4.5122299999999999E-3</v>
      </c>
      <c r="BQ22">
        <v>3.8163000000000002E-2</v>
      </c>
      <c r="BR22">
        <v>-3.9834500000000002E-2</v>
      </c>
      <c r="BS22">
        <v>-6.3684700000000002E-3</v>
      </c>
    </row>
    <row r="23" spans="1:71" x14ac:dyDescent="0.45">
      <c r="A23" t="s">
        <v>117</v>
      </c>
      <c r="B23">
        <v>2.2986200000000001</v>
      </c>
      <c r="C23">
        <v>2.2986200000000001</v>
      </c>
      <c r="D23">
        <v>-5.7438000000000002</v>
      </c>
      <c r="E23">
        <v>1.4219999999999999</v>
      </c>
      <c r="F23">
        <v>7.2066999999999997</v>
      </c>
      <c r="G23">
        <v>0</v>
      </c>
      <c r="H23">
        <v>0</v>
      </c>
      <c r="I23">
        <v>-0.19087499999999999</v>
      </c>
      <c r="J23">
        <v>-3.8381699999999999</v>
      </c>
      <c r="K23">
        <v>-0.74269200000000002</v>
      </c>
      <c r="L23">
        <v>0.243398</v>
      </c>
      <c r="M23">
        <v>-0.92603400000000002</v>
      </c>
      <c r="N23">
        <v>-0.137743</v>
      </c>
      <c r="O23">
        <v>1.27154E-2</v>
      </c>
      <c r="P23">
        <v>-5.9408200000000003E-3</v>
      </c>
      <c r="Q23">
        <v>-7.2386199999999998E-2</v>
      </c>
      <c r="R23">
        <v>4.68656E-2</v>
      </c>
      <c r="S23">
        <v>4.3055700000000002E-2</v>
      </c>
      <c r="T23">
        <v>-1.91803E-3</v>
      </c>
      <c r="U23">
        <v>-1.7797299999999999E-2</v>
      </c>
      <c r="V23">
        <v>5.3667699999999999E-2</v>
      </c>
      <c r="W23">
        <v>-0.333785</v>
      </c>
      <c r="X23">
        <v>-9.6182299999999998E-2</v>
      </c>
      <c r="Y23">
        <v>9.9834899999999994E-3</v>
      </c>
      <c r="Z23">
        <v>-4.5161600000000003E-2</v>
      </c>
      <c r="AA23">
        <v>-8.5079500000000002E-3</v>
      </c>
      <c r="AB23">
        <v>5.67497E-2</v>
      </c>
      <c r="AC23">
        <v>5.8369299999999999E-2</v>
      </c>
      <c r="AD23">
        <v>-0.10432</v>
      </c>
      <c r="AE23">
        <v>-7.8949000000000005E-2</v>
      </c>
      <c r="AF23">
        <v>-1.4493600000000001E-2</v>
      </c>
      <c r="AG23">
        <v>-2.5357600000000001E-2</v>
      </c>
      <c r="AH23">
        <v>-2.2035900000000001E-2</v>
      </c>
      <c r="AI23">
        <v>-4.23022E-4</v>
      </c>
      <c r="AJ23">
        <v>1.5633600000000001E-2</v>
      </c>
      <c r="AK23">
        <v>9.0939999999999993E-2</v>
      </c>
      <c r="AL23">
        <v>5.6072999999999998E-2</v>
      </c>
      <c r="AM23">
        <v>3.04344E-2</v>
      </c>
      <c r="AN23">
        <v>-2.1546099999999999E-2</v>
      </c>
      <c r="AO23">
        <v>-1.7119800000000001E-2</v>
      </c>
      <c r="AP23">
        <v>6.23545E-3</v>
      </c>
      <c r="AQ23">
        <v>-1.26759E-2</v>
      </c>
      <c r="AR23">
        <v>9.0893699999999994E-3</v>
      </c>
      <c r="AS23">
        <v>-1.30264E-4</v>
      </c>
      <c r="AT23">
        <v>2.1127900000000002E-2</v>
      </c>
      <c r="AU23">
        <v>2.6107600000000002E-3</v>
      </c>
      <c r="AV23">
        <v>-1.21967E-2</v>
      </c>
      <c r="AW23">
        <v>-1.3624799999999999E-2</v>
      </c>
      <c r="AX23">
        <v>-4.10298E-3</v>
      </c>
      <c r="AY23">
        <v>1.7537199999999999E-2</v>
      </c>
      <c r="AZ23">
        <v>-1.0847000000000001E-2</v>
      </c>
      <c r="BA23">
        <v>6.1300399999999998E-3</v>
      </c>
      <c r="BB23">
        <v>1.88136E-2</v>
      </c>
      <c r="BC23">
        <v>2.188E-2</v>
      </c>
      <c r="BD23">
        <v>1.98231E-2</v>
      </c>
      <c r="BE23">
        <v>6.5783899999999999E-3</v>
      </c>
      <c r="BF23">
        <v>6.6681099999999997E-3</v>
      </c>
      <c r="BG23">
        <v>8.4525699999999997E-4</v>
      </c>
      <c r="BH23">
        <v>1.02445E-2</v>
      </c>
      <c r="BI23">
        <v>-8.2994599999999998E-3</v>
      </c>
      <c r="BJ23">
        <v>-4.76415E-3</v>
      </c>
      <c r="BK23">
        <v>-3.6176600000000003E-2</v>
      </c>
      <c r="BL23">
        <v>9.59351E-4</v>
      </c>
      <c r="BM23">
        <v>-1.7308500000000001E-2</v>
      </c>
      <c r="BN23">
        <v>1.8190899999999999E-2</v>
      </c>
      <c r="BO23">
        <v>2.3775299999999999E-2</v>
      </c>
      <c r="BP23">
        <v>2.6382699999999999E-2</v>
      </c>
      <c r="BQ23">
        <v>-1.26032E-2</v>
      </c>
      <c r="BR23">
        <v>-8.3911300000000001E-3</v>
      </c>
      <c r="BS23">
        <v>7.3263599999999996E-3</v>
      </c>
    </row>
    <row r="24" spans="1:71" x14ac:dyDescent="0.45">
      <c r="A24" t="s">
        <v>93</v>
      </c>
      <c r="B24">
        <v>2.3057799999999999</v>
      </c>
      <c r="C24">
        <v>2.3057799999999999</v>
      </c>
      <c r="D24">
        <v>-4.6253000000000002</v>
      </c>
      <c r="E24">
        <v>0.9486</v>
      </c>
      <c r="F24">
        <v>40.806199999999997</v>
      </c>
      <c r="G24">
        <v>0</v>
      </c>
      <c r="H24">
        <v>0</v>
      </c>
      <c r="I24">
        <v>-0.50921700000000003</v>
      </c>
      <c r="J24">
        <v>-3.1854200000000001</v>
      </c>
      <c r="K24">
        <v>-7.5082899999999994E-2</v>
      </c>
      <c r="L24">
        <v>-0.25131700000000001</v>
      </c>
      <c r="M24">
        <v>0.42281200000000002</v>
      </c>
      <c r="N24">
        <v>-9.3612899999999999E-2</v>
      </c>
      <c r="O24">
        <v>-0.26614300000000002</v>
      </c>
      <c r="P24">
        <v>-9.7192200000000006E-2</v>
      </c>
      <c r="Q24">
        <v>-7.2950600000000004E-2</v>
      </c>
      <c r="R24">
        <v>7.9112500000000002E-2</v>
      </c>
      <c r="S24">
        <v>-1.2367100000000001E-2</v>
      </c>
      <c r="T24">
        <v>7.6639700000000005E-2</v>
      </c>
      <c r="U24">
        <v>-0.11125599999999999</v>
      </c>
      <c r="V24">
        <v>-1.2493199999999999E-2</v>
      </c>
      <c r="W24">
        <v>-7.2682700000000003E-2</v>
      </c>
      <c r="X24">
        <v>-2.4738E-2</v>
      </c>
      <c r="Y24">
        <v>-3.9757099999999997E-2</v>
      </c>
      <c r="Z24">
        <v>-1.13607E-2</v>
      </c>
      <c r="AA24">
        <v>-2.2431900000000001E-2</v>
      </c>
      <c r="AB24">
        <v>-4.0136099999999999E-3</v>
      </c>
      <c r="AC24">
        <v>2.02794E-2</v>
      </c>
      <c r="AD24">
        <v>8.7545899999999996E-2</v>
      </c>
      <c r="AE24">
        <v>-3.3602899999999998E-2</v>
      </c>
      <c r="AF24">
        <v>-2.4327000000000001E-2</v>
      </c>
      <c r="AG24">
        <v>7.3578300000000001E-3</v>
      </c>
      <c r="AH24">
        <v>8.2155100000000005E-3</v>
      </c>
      <c r="AI24">
        <v>-3.2530799999999999E-2</v>
      </c>
      <c r="AJ24">
        <v>1.6045E-2</v>
      </c>
      <c r="AK24">
        <v>-5.4713299999999999E-2</v>
      </c>
      <c r="AL24">
        <v>2.66822E-2</v>
      </c>
      <c r="AM24">
        <v>2.7404000000000001E-2</v>
      </c>
      <c r="AN24">
        <v>-2.2967000000000001E-2</v>
      </c>
      <c r="AO24">
        <v>3.4964000000000002E-2</v>
      </c>
      <c r="AP24">
        <v>1.1419800000000001E-2</v>
      </c>
      <c r="AQ24">
        <v>-1.2359500000000001E-2</v>
      </c>
      <c r="AR24">
        <v>-7.18288E-3</v>
      </c>
      <c r="AS24">
        <v>-6.2628199999999997E-3</v>
      </c>
      <c r="AT24">
        <v>8.8473700000000002E-3</v>
      </c>
      <c r="AU24">
        <v>-5.7637000000000001E-3</v>
      </c>
      <c r="AV24">
        <v>9.4413099999999996E-3</v>
      </c>
      <c r="AW24">
        <v>-3.8611899999999998E-2</v>
      </c>
      <c r="AX24">
        <v>2.1666600000000001E-2</v>
      </c>
      <c r="AY24">
        <v>1.8776399999999999E-2</v>
      </c>
      <c r="AZ24">
        <v>1.5362600000000001E-2</v>
      </c>
      <c r="BA24">
        <v>4.0127399999999999E-3</v>
      </c>
      <c r="BB24">
        <v>-1.2971E-2</v>
      </c>
      <c r="BC24">
        <v>5.4872500000000002E-4</v>
      </c>
      <c r="BD24">
        <v>-5.1759800000000002E-3</v>
      </c>
      <c r="BE24">
        <v>1.45941E-3</v>
      </c>
      <c r="BF24">
        <v>2.6756499999999999E-2</v>
      </c>
      <c r="BG24">
        <v>-8.5130899999999992E-3</v>
      </c>
      <c r="BH24">
        <v>1.1551499999999999E-2</v>
      </c>
      <c r="BI24">
        <v>-6.1179600000000004E-3</v>
      </c>
      <c r="BJ24">
        <v>-1.53527E-2</v>
      </c>
      <c r="BK24">
        <v>1.5758999999999999E-2</v>
      </c>
      <c r="BL24">
        <v>5.7339899999999996E-3</v>
      </c>
      <c r="BM24">
        <v>-4.7470000000000004E-3</v>
      </c>
      <c r="BN24">
        <v>-9.48098E-3</v>
      </c>
      <c r="BO24">
        <v>2.3819900000000001E-2</v>
      </c>
      <c r="BP24">
        <v>-1.6310100000000001E-2</v>
      </c>
      <c r="BQ24">
        <v>3.0553299999999999E-2</v>
      </c>
      <c r="BR24">
        <v>-1.6339599999999999E-2</v>
      </c>
      <c r="BS24">
        <v>-3.9031999999999999E-3</v>
      </c>
    </row>
    <row r="25" spans="1:71" x14ac:dyDescent="0.45">
      <c r="A25" t="s">
        <v>72</v>
      </c>
      <c r="B25">
        <v>2.3085499999999999</v>
      </c>
      <c r="C25">
        <v>2.3085499999999999</v>
      </c>
      <c r="D25">
        <v>-4.4821999999999997</v>
      </c>
      <c r="E25">
        <v>0.38100000000000001</v>
      </c>
      <c r="F25">
        <v>9.5897000000000006</v>
      </c>
      <c r="G25">
        <v>0</v>
      </c>
      <c r="H25">
        <v>0</v>
      </c>
      <c r="I25">
        <v>-6.8084900000000004E-2</v>
      </c>
      <c r="J25">
        <v>-3.30131</v>
      </c>
      <c r="K25">
        <v>-0.195739</v>
      </c>
      <c r="L25">
        <v>0.201626</v>
      </c>
      <c r="M25">
        <v>0.263407</v>
      </c>
      <c r="N25">
        <v>-4.1956300000000002E-2</v>
      </c>
      <c r="O25">
        <v>-7.0829299999999998E-2</v>
      </c>
      <c r="P25">
        <v>-0.109251</v>
      </c>
      <c r="Q25">
        <v>5.4853699999999998E-2</v>
      </c>
      <c r="R25">
        <v>0.201626</v>
      </c>
      <c r="S25">
        <v>-0.25034000000000001</v>
      </c>
      <c r="T25">
        <v>0.172876</v>
      </c>
      <c r="U25">
        <v>-3.3368199999999999E-3</v>
      </c>
      <c r="V25">
        <v>-2.1174399999999999E-2</v>
      </c>
      <c r="W25">
        <v>-0.17479900000000001</v>
      </c>
      <c r="X25">
        <v>-5.1438900000000003E-2</v>
      </c>
      <c r="Y25">
        <v>2.5829000000000001E-2</v>
      </c>
      <c r="Z25">
        <v>-5.3788099999999998E-2</v>
      </c>
      <c r="AA25">
        <v>3.2045799999999999E-2</v>
      </c>
      <c r="AB25">
        <v>-1.09652E-2</v>
      </c>
      <c r="AC25">
        <v>1.12479E-2</v>
      </c>
      <c r="AD25">
        <v>0.151731</v>
      </c>
      <c r="AE25">
        <v>-0.203957</v>
      </c>
      <c r="AF25">
        <v>0.13688400000000001</v>
      </c>
      <c r="AG25">
        <v>-8.36393E-2</v>
      </c>
      <c r="AH25">
        <v>-4.5412399999999999E-2</v>
      </c>
      <c r="AI25">
        <v>4.6588300000000001E-3</v>
      </c>
      <c r="AJ25">
        <v>-3.4114400000000003E-2</v>
      </c>
      <c r="AK25">
        <v>-1.5961099999999999E-2</v>
      </c>
      <c r="AL25">
        <v>-4.6398399999999999E-2</v>
      </c>
      <c r="AM25">
        <v>4.2633699999999997E-2</v>
      </c>
      <c r="AN25">
        <v>-3.8166199999999997E-2</v>
      </c>
      <c r="AO25">
        <v>8.7691399999999999E-3</v>
      </c>
      <c r="AP25">
        <v>-6.1972600000000003E-2</v>
      </c>
      <c r="AQ25">
        <v>4.7210000000000002E-2</v>
      </c>
      <c r="AR25">
        <v>1.18215E-2</v>
      </c>
      <c r="AS25">
        <v>-5.1753299999999997E-3</v>
      </c>
      <c r="AT25">
        <v>7.6493599999999995E-2</v>
      </c>
      <c r="AU25">
        <v>-0.121684</v>
      </c>
      <c r="AV25">
        <v>4.4025000000000002E-2</v>
      </c>
      <c r="AW25">
        <v>-1.52046E-2</v>
      </c>
      <c r="AX25">
        <v>3.03637E-2</v>
      </c>
      <c r="AY25">
        <v>4.7071799999999997E-2</v>
      </c>
      <c r="AZ25">
        <v>-3.6491700000000002E-2</v>
      </c>
      <c r="BA25">
        <v>1.6287300000000001E-2</v>
      </c>
      <c r="BB25">
        <v>-4.1926499999999998E-2</v>
      </c>
      <c r="BC25">
        <v>2.8435200000000001E-2</v>
      </c>
      <c r="BD25">
        <v>-1.2492E-2</v>
      </c>
      <c r="BE25">
        <v>1.14945E-2</v>
      </c>
      <c r="BF25">
        <v>-2.4598100000000001E-2</v>
      </c>
      <c r="BG25">
        <v>-2.0286200000000001E-2</v>
      </c>
      <c r="BH25">
        <v>2.5398E-2</v>
      </c>
      <c r="BI25">
        <v>1.2467900000000001E-2</v>
      </c>
      <c r="BJ25">
        <v>-3.48305E-2</v>
      </c>
      <c r="BK25">
        <v>3.6049699999999997E-2</v>
      </c>
      <c r="BL25">
        <v>-3.2933700000000003E-2</v>
      </c>
      <c r="BM25">
        <v>1.3799800000000001E-3</v>
      </c>
      <c r="BN25">
        <v>8.2428699999999994E-2</v>
      </c>
      <c r="BO25">
        <v>-9.5053200000000004E-2</v>
      </c>
      <c r="BP25">
        <v>1.72275E-2</v>
      </c>
      <c r="BQ25">
        <v>-2.41319E-3</v>
      </c>
      <c r="BR25">
        <v>1.2977799999999999E-2</v>
      </c>
      <c r="BS25">
        <v>2.0582099999999999E-2</v>
      </c>
    </row>
    <row r="26" spans="1:71" x14ac:dyDescent="0.45">
      <c r="A26" t="s">
        <v>81</v>
      </c>
      <c r="B26">
        <v>2.3103799999999999</v>
      </c>
      <c r="C26">
        <v>2.3103799999999999</v>
      </c>
      <c r="D26">
        <v>-5.3250000000000002</v>
      </c>
      <c r="E26">
        <v>1.0113000000000001</v>
      </c>
      <c r="F26">
        <v>0.61860000000000004</v>
      </c>
      <c r="G26">
        <v>0</v>
      </c>
      <c r="H26">
        <v>0</v>
      </c>
      <c r="I26">
        <v>-1.1894999999999999E-2</v>
      </c>
      <c r="J26">
        <v>-3.71312</v>
      </c>
      <c r="K26">
        <v>-0.55079900000000004</v>
      </c>
      <c r="L26">
        <v>-0.23901500000000001</v>
      </c>
      <c r="M26">
        <v>0.50222</v>
      </c>
      <c r="N26">
        <v>0.24158299999999999</v>
      </c>
      <c r="O26">
        <v>0.18884600000000001</v>
      </c>
      <c r="P26">
        <v>6.8292099999999994E-2</v>
      </c>
      <c r="Q26">
        <v>6.03162E-2</v>
      </c>
      <c r="R26">
        <v>3.17618E-2</v>
      </c>
      <c r="S26">
        <v>-5.2589899999999998E-3</v>
      </c>
      <c r="T26">
        <v>5.6211200000000003E-2</v>
      </c>
      <c r="U26">
        <v>-5.0915799999999997E-2</v>
      </c>
      <c r="V26">
        <v>-4.8172899999999998E-2</v>
      </c>
      <c r="W26">
        <v>-5.2828699999999999E-2</v>
      </c>
      <c r="X26">
        <v>5.7957500000000002E-2</v>
      </c>
      <c r="Y26">
        <v>1.6864799999999999E-2</v>
      </c>
      <c r="Z26">
        <v>-1.8068299999999999E-2</v>
      </c>
      <c r="AA26">
        <v>3.5735599999999999E-2</v>
      </c>
      <c r="AB26">
        <v>2.2530399999999999E-2</v>
      </c>
      <c r="AC26">
        <v>-1.5879500000000001E-2</v>
      </c>
      <c r="AD26">
        <v>0.116575</v>
      </c>
      <c r="AE26">
        <v>4.2809100000000003E-2</v>
      </c>
      <c r="AF26">
        <v>8.6126699999999994E-3</v>
      </c>
      <c r="AG26">
        <v>3.5736200000000003E-2</v>
      </c>
      <c r="AH26">
        <v>-1.6577499999999998E-2</v>
      </c>
      <c r="AI26">
        <v>3.1800799999999997E-2</v>
      </c>
      <c r="AJ26">
        <v>-1.25661E-2</v>
      </c>
      <c r="AK26">
        <v>-7.2428500000000003E-3</v>
      </c>
      <c r="AL26">
        <v>-1.4654800000000001E-2</v>
      </c>
      <c r="AM26">
        <v>5.4510599999999999E-2</v>
      </c>
      <c r="AN26">
        <v>5.1042299999999999E-2</v>
      </c>
      <c r="AO26">
        <v>-5.8226199999999995E-4</v>
      </c>
      <c r="AP26">
        <v>2.0196800000000001E-2</v>
      </c>
      <c r="AQ26">
        <v>-2.06351E-2</v>
      </c>
      <c r="AR26">
        <v>1.2742599999999999E-3</v>
      </c>
      <c r="AS26">
        <v>1.4186799999999999E-2</v>
      </c>
      <c r="AT26">
        <v>7.10402E-3</v>
      </c>
      <c r="AU26">
        <v>5.7622899999999998E-2</v>
      </c>
      <c r="AV26">
        <v>-2.6929700000000001E-2</v>
      </c>
      <c r="AW26">
        <v>4.0813299999999997E-2</v>
      </c>
      <c r="AX26">
        <v>-1.9412200000000001E-2</v>
      </c>
      <c r="AY26">
        <v>6.3743800000000005E-4</v>
      </c>
      <c r="AZ26">
        <v>6.4724500000000003E-3</v>
      </c>
      <c r="BA26">
        <v>-6.8510100000000003E-3</v>
      </c>
      <c r="BB26">
        <v>1.3343000000000001E-2</v>
      </c>
      <c r="BC26">
        <v>-1.9370499999999999E-2</v>
      </c>
      <c r="BD26">
        <v>9.48389E-3</v>
      </c>
      <c r="BE26">
        <v>8.0272099999999999E-3</v>
      </c>
      <c r="BF26">
        <v>-3.8791799999999999E-3</v>
      </c>
      <c r="BG26">
        <v>-1.31764E-2</v>
      </c>
      <c r="BH26">
        <v>1.37384E-2</v>
      </c>
      <c r="BI26">
        <v>-1.19668E-2</v>
      </c>
      <c r="BJ26">
        <v>5.5471599999999998E-3</v>
      </c>
      <c r="BK26">
        <v>-1.05772E-2</v>
      </c>
      <c r="BL26">
        <v>3.5364200000000002E-3</v>
      </c>
      <c r="BM26">
        <v>-1.1557200000000001E-3</v>
      </c>
      <c r="BN26">
        <v>9.8452999999999995E-4</v>
      </c>
      <c r="BO26">
        <v>4.8456300000000001E-3</v>
      </c>
      <c r="BP26">
        <v>-6.0082199999999999E-3</v>
      </c>
      <c r="BQ26">
        <v>-6.8524700000000003E-3</v>
      </c>
      <c r="BR26">
        <v>2.2793000000000001E-2</v>
      </c>
      <c r="BS26">
        <v>1.0419400000000001E-2</v>
      </c>
    </row>
    <row r="27" spans="1:71" x14ac:dyDescent="0.45">
      <c r="A27" t="s">
        <v>153</v>
      </c>
      <c r="B27">
        <v>2.31751</v>
      </c>
      <c r="C27">
        <v>2.31751</v>
      </c>
      <c r="D27">
        <v>-6.5536000000000003</v>
      </c>
      <c r="E27">
        <v>0.69779999999999998</v>
      </c>
      <c r="F27">
        <v>122.95699999999999</v>
      </c>
      <c r="G27">
        <v>0</v>
      </c>
      <c r="H27">
        <v>0</v>
      </c>
      <c r="I27">
        <v>0.349215</v>
      </c>
      <c r="J27">
        <v>-4.8099999999999996</v>
      </c>
      <c r="K27">
        <v>0.15611</v>
      </c>
      <c r="L27">
        <v>-1.27963E-2</v>
      </c>
      <c r="M27">
        <v>-0.200129</v>
      </c>
      <c r="N27">
        <v>-0.329957</v>
      </c>
      <c r="O27">
        <v>-0.191111</v>
      </c>
      <c r="P27">
        <v>-5.0197199999999997E-2</v>
      </c>
      <c r="Q27">
        <v>-0.108762</v>
      </c>
      <c r="R27">
        <v>-0.357985</v>
      </c>
      <c r="S27">
        <v>9.2913899999999994E-2</v>
      </c>
      <c r="T27">
        <v>-1.1020200000000001E-2</v>
      </c>
      <c r="U27">
        <v>7.5898300000000002E-2</v>
      </c>
      <c r="V27">
        <v>2.3054000000000002E-2</v>
      </c>
      <c r="W27">
        <v>-3.6135500000000001E-2</v>
      </c>
      <c r="X27">
        <v>7.0982400000000001E-2</v>
      </c>
      <c r="Y27">
        <v>2.2591099999999999E-2</v>
      </c>
      <c r="Z27">
        <v>-6.9251599999999996E-3</v>
      </c>
      <c r="AA27">
        <v>2.7116100000000001E-2</v>
      </c>
      <c r="AB27">
        <v>-6.9037899999999999E-2</v>
      </c>
      <c r="AC27">
        <v>-5.2459499999999999E-2</v>
      </c>
      <c r="AD27">
        <v>-0.10625900000000001</v>
      </c>
      <c r="AE27">
        <v>-2.8575099999999999E-2</v>
      </c>
      <c r="AF27">
        <v>-2.4951600000000001E-2</v>
      </c>
      <c r="AG27">
        <v>2.5848400000000001E-2</v>
      </c>
      <c r="AH27">
        <v>-5.9253399999999998E-2</v>
      </c>
      <c r="AI27">
        <v>0.120045</v>
      </c>
      <c r="AJ27">
        <v>-5.0618200000000002E-2</v>
      </c>
      <c r="AK27">
        <v>7.6148199999999996E-3</v>
      </c>
      <c r="AL27">
        <v>-2.8179099999999999E-2</v>
      </c>
      <c r="AM27">
        <v>8.3668599999999996E-2</v>
      </c>
      <c r="AN27">
        <v>-5.6011699999999998E-2</v>
      </c>
      <c r="AO27">
        <v>-5.3523300000000003E-2</v>
      </c>
      <c r="AP27">
        <v>-1.9457100000000001E-2</v>
      </c>
      <c r="AQ27">
        <v>2.8436800000000002E-2</v>
      </c>
      <c r="AR27">
        <v>2.4381E-2</v>
      </c>
      <c r="AS27">
        <v>-4.9044299999999999E-2</v>
      </c>
      <c r="AT27">
        <v>-7.6321599999999998E-3</v>
      </c>
      <c r="AU27">
        <v>-3.0031100000000002E-2</v>
      </c>
      <c r="AV27">
        <v>1.23088E-2</v>
      </c>
      <c r="AW27">
        <v>1.40286E-2</v>
      </c>
      <c r="AX27">
        <v>-0.108977</v>
      </c>
      <c r="AY27">
        <v>1.35154E-2</v>
      </c>
      <c r="AZ27">
        <v>-4.3347700000000003E-2</v>
      </c>
      <c r="BA27">
        <v>6.0981300000000002E-2</v>
      </c>
      <c r="BB27">
        <v>-1.0232700000000001E-2</v>
      </c>
      <c r="BC27">
        <v>5.5508700000000001E-2</v>
      </c>
      <c r="BD27">
        <v>-1.2800499999999999E-2</v>
      </c>
      <c r="BE27">
        <v>-1.6501600000000002E-2</v>
      </c>
      <c r="BF27">
        <v>-4.0951900000000003E-3</v>
      </c>
      <c r="BG27">
        <v>-3.4534299999999997E-2</v>
      </c>
      <c r="BH27">
        <v>1.7984400000000001E-2</v>
      </c>
      <c r="BI27">
        <v>-1.5372999999999999E-3</v>
      </c>
      <c r="BJ27">
        <v>-4.7289000000000003E-3</v>
      </c>
      <c r="BK27">
        <v>-2.9634700000000002E-3</v>
      </c>
      <c r="BL27">
        <v>2.11796E-2</v>
      </c>
      <c r="BM27">
        <v>-1.0098899999999999E-2</v>
      </c>
      <c r="BN27">
        <v>1.59376E-2</v>
      </c>
      <c r="BO27">
        <v>1.4208E-2</v>
      </c>
      <c r="BP27">
        <v>-2.2287100000000001E-2</v>
      </c>
      <c r="BQ27">
        <v>-9.2482100000000004E-4</v>
      </c>
      <c r="BR27">
        <v>-7.0868399999999998E-2</v>
      </c>
      <c r="BS27">
        <v>3.77054E-2</v>
      </c>
    </row>
    <row r="28" spans="1:71" x14ac:dyDescent="0.45">
      <c r="A28" t="s">
        <v>78</v>
      </c>
      <c r="B28">
        <v>2.3238799999999999</v>
      </c>
      <c r="C28">
        <v>2.3238799999999999</v>
      </c>
      <c r="D28">
        <v>-4.1421000000000001</v>
      </c>
      <c r="E28">
        <v>0.13020000000000001</v>
      </c>
      <c r="F28">
        <v>146.721</v>
      </c>
      <c r="G28">
        <v>0</v>
      </c>
      <c r="H28">
        <v>0</v>
      </c>
      <c r="I28">
        <v>6.5852300000000003E-2</v>
      </c>
      <c r="J28">
        <v>-3.1779500000000001</v>
      </c>
      <c r="K28">
        <v>-2.8553800000000001E-2</v>
      </c>
      <c r="L28">
        <v>0.32476500000000003</v>
      </c>
      <c r="M28">
        <v>0.10252799999999999</v>
      </c>
      <c r="N28">
        <v>-3.95562E-2</v>
      </c>
      <c r="O28">
        <v>-0.15049799999999999</v>
      </c>
      <c r="P28">
        <v>-0.148144</v>
      </c>
      <c r="Q28">
        <v>0.12801799999999999</v>
      </c>
      <c r="R28">
        <v>0.199741</v>
      </c>
      <c r="S28">
        <v>-0.15306700000000001</v>
      </c>
      <c r="T28">
        <v>0.14599300000000001</v>
      </c>
      <c r="U28">
        <v>-2.0829899999999998E-2</v>
      </c>
      <c r="V28">
        <v>9.8193199999999994E-2</v>
      </c>
      <c r="W28">
        <v>-0.27891899999999997</v>
      </c>
      <c r="X28">
        <v>-2.5411099999999999E-2</v>
      </c>
      <c r="Y28">
        <v>-4.8194399999999998E-2</v>
      </c>
      <c r="Z28">
        <v>4.5555600000000002E-2</v>
      </c>
      <c r="AA28">
        <v>4.2579400000000003E-2</v>
      </c>
      <c r="AB28">
        <v>-4.0113700000000002E-2</v>
      </c>
      <c r="AC28">
        <v>1.49295E-2</v>
      </c>
      <c r="AD28">
        <v>7.5869300000000001E-2</v>
      </c>
      <c r="AE28">
        <v>-0.13084999999999999</v>
      </c>
      <c r="AF28">
        <v>6.2717800000000004E-2</v>
      </c>
      <c r="AG28">
        <v>-5.1578400000000003E-2</v>
      </c>
      <c r="AH28">
        <v>2.6564600000000001E-2</v>
      </c>
      <c r="AI28">
        <v>-2.1361700000000001E-2</v>
      </c>
      <c r="AJ28">
        <v>2.2334300000000001E-2</v>
      </c>
      <c r="AK28">
        <v>-8.70089E-2</v>
      </c>
      <c r="AL28">
        <v>-2.3814399999999999E-2</v>
      </c>
      <c r="AM28">
        <v>-2.7116999999999999E-2</v>
      </c>
      <c r="AN28">
        <v>-6.0120499999999995E-4</v>
      </c>
      <c r="AO28">
        <v>5.8601399999999998E-3</v>
      </c>
      <c r="AP28">
        <v>-3.9893499999999998E-2</v>
      </c>
      <c r="AQ28">
        <v>2.8539700000000001E-2</v>
      </c>
      <c r="AR28">
        <v>-1.8624000000000002E-2</v>
      </c>
      <c r="AS28">
        <v>-9.9401400000000001E-3</v>
      </c>
      <c r="AT28">
        <v>6.6400799999999996E-2</v>
      </c>
      <c r="AU28">
        <v>-8.9815300000000001E-2</v>
      </c>
      <c r="AV28">
        <v>1.0449699999999999E-2</v>
      </c>
      <c r="AW28">
        <v>1.5918999999999999E-2</v>
      </c>
      <c r="AX28">
        <v>-2.4104E-2</v>
      </c>
      <c r="AY28">
        <v>5.8133400000000002E-3</v>
      </c>
      <c r="AZ28">
        <v>-2.5379599999999999E-2</v>
      </c>
      <c r="BA28">
        <v>1.44983E-2</v>
      </c>
      <c r="BB28">
        <v>5.9244900000000001E-3</v>
      </c>
      <c r="BC28">
        <v>-2.7000900000000001E-2</v>
      </c>
      <c r="BD28">
        <v>1.71565E-3</v>
      </c>
      <c r="BE28">
        <v>-9.5893999999999997E-3</v>
      </c>
      <c r="BF28">
        <v>3.8857200000000001E-2</v>
      </c>
      <c r="BG28">
        <v>-2.73411E-2</v>
      </c>
      <c r="BH28">
        <v>-1.2888800000000001E-2</v>
      </c>
      <c r="BI28">
        <v>3.5516300000000001E-2</v>
      </c>
      <c r="BJ28">
        <v>5.5404499999999997E-3</v>
      </c>
      <c r="BK28">
        <v>3.0485999999999999E-2</v>
      </c>
      <c r="BL28">
        <v>-7.4667400000000004E-3</v>
      </c>
      <c r="BM28">
        <v>-2.2853600000000002E-2</v>
      </c>
      <c r="BN28">
        <v>8.3977700000000002E-2</v>
      </c>
      <c r="BO28">
        <v>-5.5535899999999999E-2</v>
      </c>
      <c r="BP28">
        <v>2.0153699999999998E-3</v>
      </c>
      <c r="BQ28">
        <v>-6.7144800000000001E-3</v>
      </c>
      <c r="BR28">
        <v>1.1739100000000001E-2</v>
      </c>
      <c r="BS28">
        <v>-1.49339E-3</v>
      </c>
    </row>
    <row r="29" spans="1:71" x14ac:dyDescent="0.45">
      <c r="A29" t="s">
        <v>120</v>
      </c>
      <c r="B29">
        <v>2.3344200000000002</v>
      </c>
      <c r="C29">
        <v>2.3344200000000002</v>
      </c>
      <c r="D29">
        <v>-5.8929999999999998</v>
      </c>
      <c r="E29">
        <v>1.865</v>
      </c>
      <c r="F29">
        <v>5.3019999999999996</v>
      </c>
      <c r="G29">
        <v>0</v>
      </c>
      <c r="H29">
        <v>0</v>
      </c>
      <c r="I29">
        <v>-0.19087899999999999</v>
      </c>
      <c r="J29">
        <v>-3.9018099999999998</v>
      </c>
      <c r="K29">
        <v>-1.01955</v>
      </c>
      <c r="L29">
        <v>0.22545200000000001</v>
      </c>
      <c r="M29">
        <v>-0.96781099999999998</v>
      </c>
      <c r="N29">
        <v>-0.148258</v>
      </c>
      <c r="O29">
        <v>0.193219</v>
      </c>
      <c r="P29">
        <v>-1.6374200000000001E-3</v>
      </c>
      <c r="Q29">
        <v>-6.15893E-2</v>
      </c>
      <c r="R29">
        <v>7.0923600000000003E-2</v>
      </c>
      <c r="S29">
        <v>3.6738E-2</v>
      </c>
      <c r="T29">
        <v>-8.7986999999999996E-2</v>
      </c>
      <c r="U29">
        <v>0.181925</v>
      </c>
      <c r="V29">
        <v>-0.101421</v>
      </c>
      <c r="W29">
        <v>-0.26491700000000001</v>
      </c>
      <c r="X29">
        <v>-0.15160399999999999</v>
      </c>
      <c r="Y29">
        <v>4.9597299999999997E-2</v>
      </c>
      <c r="Z29">
        <v>-0.133412</v>
      </c>
      <c r="AA29">
        <v>6.3174499999999995E-2</v>
      </c>
      <c r="AB29">
        <v>1.65328E-2</v>
      </c>
      <c r="AC29">
        <v>4.9791200000000001E-3</v>
      </c>
      <c r="AD29">
        <v>-0.179956</v>
      </c>
      <c r="AE29">
        <v>1.1420400000000001E-2</v>
      </c>
      <c r="AF29">
        <v>-0.144515</v>
      </c>
      <c r="AG29">
        <v>8.9540599999999998E-2</v>
      </c>
      <c r="AH29">
        <v>-0.114508</v>
      </c>
      <c r="AI29">
        <v>6.4286399999999994E-2</v>
      </c>
      <c r="AJ29">
        <v>-3.2823100000000001E-2</v>
      </c>
      <c r="AK29">
        <v>9.2449699999999996E-2</v>
      </c>
      <c r="AL29">
        <v>2.34071E-2</v>
      </c>
      <c r="AM29">
        <v>7.5237499999999999E-2</v>
      </c>
      <c r="AN29">
        <v>-2.76531E-2</v>
      </c>
      <c r="AO29">
        <v>4.6397300000000002E-2</v>
      </c>
      <c r="AP29">
        <v>-1.1873699999999999E-2</v>
      </c>
      <c r="AQ29">
        <v>1.64066E-2</v>
      </c>
      <c r="AR29">
        <v>-1.1476E-2</v>
      </c>
      <c r="AS29">
        <v>5.5220800000000004E-3</v>
      </c>
      <c r="AT29">
        <v>-2.6541800000000001E-2</v>
      </c>
      <c r="AU29">
        <v>4.92364E-2</v>
      </c>
      <c r="AV29">
        <v>-7.0063399999999998E-2</v>
      </c>
      <c r="AW29">
        <v>5.93476E-2</v>
      </c>
      <c r="AX29">
        <v>-5.2579000000000001E-2</v>
      </c>
      <c r="AY29">
        <v>5.7661700000000001E-3</v>
      </c>
      <c r="AZ29">
        <v>-4.7487600000000003E-3</v>
      </c>
      <c r="BA29">
        <v>2.9848000000000001E-3</v>
      </c>
      <c r="BB29">
        <v>1.28223E-2</v>
      </c>
      <c r="BC29">
        <v>6.59897E-3</v>
      </c>
      <c r="BD29">
        <v>9.6982200000000005E-3</v>
      </c>
      <c r="BE29">
        <v>1.9657299999999999E-2</v>
      </c>
      <c r="BF29">
        <v>-1.19519E-2</v>
      </c>
      <c r="BG29">
        <v>1.6883700000000001E-2</v>
      </c>
      <c r="BH29">
        <v>-1.86856E-2</v>
      </c>
      <c r="BI29">
        <v>3.3379499999999999E-2</v>
      </c>
      <c r="BJ29">
        <v>-2.0208899999999998E-2</v>
      </c>
      <c r="BK29">
        <v>4.6417200000000002E-3</v>
      </c>
      <c r="BL29">
        <v>-6.6829300000000001E-3</v>
      </c>
      <c r="BM29">
        <v>-3.9623599999999998E-3</v>
      </c>
      <c r="BN29">
        <v>3.65066E-2</v>
      </c>
      <c r="BO29">
        <v>4.2595099999999997E-2</v>
      </c>
      <c r="BP29">
        <v>-1.24928E-2</v>
      </c>
      <c r="BQ29">
        <v>2.4936199999999999E-2</v>
      </c>
      <c r="BR29">
        <v>2.50843E-4</v>
      </c>
      <c r="BS29">
        <v>-1.3233999999999999E-2</v>
      </c>
    </row>
    <row r="30" spans="1:71" x14ac:dyDescent="0.45">
      <c r="A30" t="s">
        <v>123</v>
      </c>
      <c r="B30">
        <v>2.34043</v>
      </c>
      <c r="C30">
        <v>2.34043</v>
      </c>
      <c r="D30">
        <v>-5.3882000000000003</v>
      </c>
      <c r="E30">
        <v>1.0147999999999999</v>
      </c>
      <c r="F30">
        <v>0.18410000000000001</v>
      </c>
      <c r="G30">
        <v>0</v>
      </c>
      <c r="H30">
        <v>0</v>
      </c>
      <c r="I30">
        <v>-3.6453499999999999E-3</v>
      </c>
      <c r="J30">
        <v>-3.8588900000000002</v>
      </c>
      <c r="K30">
        <v>-0.56731399999999998</v>
      </c>
      <c r="L30">
        <v>0.17077200000000001</v>
      </c>
      <c r="M30">
        <v>-0.98315799999999998</v>
      </c>
      <c r="N30">
        <v>-0.201457</v>
      </c>
      <c r="O30">
        <v>0.18890699999999999</v>
      </c>
      <c r="P30">
        <v>-4.9789899999999998E-2</v>
      </c>
      <c r="Q30">
        <v>-7.1922299999999995E-2</v>
      </c>
      <c r="R30">
        <v>3.8049100000000002E-2</v>
      </c>
      <c r="S30">
        <v>-4.8068899999999998E-2</v>
      </c>
      <c r="T30">
        <v>3.08556E-2</v>
      </c>
      <c r="U30">
        <v>5.8921099999999997E-2</v>
      </c>
      <c r="V30">
        <v>7.8419900000000001E-3</v>
      </c>
      <c r="W30">
        <v>-0.30834099999999998</v>
      </c>
      <c r="X30">
        <v>-8.2446500000000006E-2</v>
      </c>
      <c r="Y30">
        <v>2.19221E-2</v>
      </c>
      <c r="Z30">
        <v>-1.38011E-2</v>
      </c>
      <c r="AA30">
        <v>0.111947</v>
      </c>
      <c r="AB30">
        <v>-6.7416300000000002E-3</v>
      </c>
      <c r="AC30">
        <v>1.14906E-2</v>
      </c>
      <c r="AD30">
        <v>-9.4680100000000003E-2</v>
      </c>
      <c r="AE30">
        <v>-0.15828999999999999</v>
      </c>
      <c r="AF30">
        <v>4.9934399999999997E-2</v>
      </c>
      <c r="AG30">
        <v>-2.2464000000000001E-2</v>
      </c>
      <c r="AH30">
        <v>-1.7718000000000001E-2</v>
      </c>
      <c r="AI30">
        <v>3.5570600000000001E-2</v>
      </c>
      <c r="AJ30">
        <v>-1.1591500000000001E-3</v>
      </c>
      <c r="AK30">
        <v>0.101378</v>
      </c>
      <c r="AL30">
        <v>2.82005E-2</v>
      </c>
      <c r="AM30">
        <v>3.8911300000000003E-2</v>
      </c>
      <c r="AN30">
        <v>5.2580000000000002E-2</v>
      </c>
      <c r="AO30">
        <v>-4.0444000000000001E-2</v>
      </c>
      <c r="AP30">
        <v>-2.4402099999999999E-2</v>
      </c>
      <c r="AQ30">
        <v>1.32789E-2</v>
      </c>
      <c r="AR30">
        <v>-4.6039999999999998E-2</v>
      </c>
      <c r="AS30">
        <v>1.21875E-2</v>
      </c>
      <c r="AT30">
        <v>2.75585E-2</v>
      </c>
      <c r="AU30">
        <v>6.1350099999999998E-3</v>
      </c>
      <c r="AV30">
        <v>2.23649E-2</v>
      </c>
      <c r="AW30">
        <v>-1.7491E-2</v>
      </c>
      <c r="AX30">
        <v>-6.4453299999999998E-4</v>
      </c>
      <c r="AY30">
        <v>4.3712899999999999E-2</v>
      </c>
      <c r="AZ30">
        <v>-2.48314E-2</v>
      </c>
      <c r="BA30">
        <v>2.9701200000000001E-3</v>
      </c>
      <c r="BB30">
        <v>1.3929400000000001E-3</v>
      </c>
      <c r="BC30">
        <v>3.9018299999999999E-2</v>
      </c>
      <c r="BD30">
        <v>1.1653999999999999E-2</v>
      </c>
      <c r="BE30">
        <v>8.0814700000000003E-3</v>
      </c>
      <c r="BF30">
        <v>3.6696600000000003E-2</v>
      </c>
      <c r="BG30">
        <v>-5.0398500000000002E-3</v>
      </c>
      <c r="BH30">
        <v>5.1243699999999996E-3</v>
      </c>
      <c r="BI30">
        <v>2.6149800000000001E-2</v>
      </c>
      <c r="BJ30">
        <v>-4.0826300000000003E-3</v>
      </c>
      <c r="BK30">
        <v>7.8159700000000002E-3</v>
      </c>
      <c r="BL30">
        <v>7.08897E-3</v>
      </c>
      <c r="BM30">
        <v>-1.8877999999999999E-2</v>
      </c>
      <c r="BN30">
        <v>3.8181199999999998E-2</v>
      </c>
      <c r="BO30">
        <v>2.4996000000000001E-2</v>
      </c>
      <c r="BP30">
        <v>3.32123E-2</v>
      </c>
      <c r="BQ30">
        <v>8.3991399999999994E-3</v>
      </c>
      <c r="BR30">
        <v>1.3975700000000001E-2</v>
      </c>
      <c r="BS30">
        <v>-1.5396699999999999E-2</v>
      </c>
    </row>
    <row r="31" spans="1:71" x14ac:dyDescent="0.45">
      <c r="A31" t="s">
        <v>87</v>
      </c>
      <c r="B31">
        <v>2.3566500000000001</v>
      </c>
      <c r="C31">
        <v>2.3566500000000001</v>
      </c>
      <c r="D31">
        <v>-4.5923999999999996</v>
      </c>
      <c r="E31">
        <v>1.1991000000000001</v>
      </c>
      <c r="F31">
        <v>3.7231999999999998</v>
      </c>
      <c r="G31">
        <v>0</v>
      </c>
      <c r="H31">
        <v>0</v>
      </c>
      <c r="I31">
        <v>-8.8088600000000003E-2</v>
      </c>
      <c r="J31">
        <v>-3.20072</v>
      </c>
      <c r="K31">
        <v>-0.67397499999999999</v>
      </c>
      <c r="L31">
        <v>-0.28475200000000001</v>
      </c>
      <c r="M31">
        <v>0.38717600000000002</v>
      </c>
      <c r="N31">
        <v>0.29455500000000001</v>
      </c>
      <c r="O31">
        <v>0.25324400000000002</v>
      </c>
      <c r="P31">
        <v>-2.5813699999999999E-3</v>
      </c>
      <c r="Q31">
        <v>6.1950499999999999E-2</v>
      </c>
      <c r="R31">
        <v>0.20230200000000001</v>
      </c>
      <c r="S31">
        <v>-0.222634</v>
      </c>
      <c r="T31">
        <v>0.184388</v>
      </c>
      <c r="U31">
        <v>-0.11372699999999999</v>
      </c>
      <c r="V31">
        <v>6.5006900000000006E-2</v>
      </c>
      <c r="W31">
        <v>-0.10531699999999999</v>
      </c>
      <c r="X31">
        <v>6.2508400000000006E-2</v>
      </c>
      <c r="Y31">
        <v>2.2445799999999999E-3</v>
      </c>
      <c r="Z31">
        <v>2.9363899999999998E-2</v>
      </c>
      <c r="AA31">
        <v>4.9267699999999998E-2</v>
      </c>
      <c r="AB31">
        <v>-6.34049E-2</v>
      </c>
      <c r="AC31">
        <v>2.9241300000000001E-2</v>
      </c>
      <c r="AD31">
        <v>0.16148699999999999</v>
      </c>
      <c r="AE31">
        <v>-8.5142999999999996E-2</v>
      </c>
      <c r="AF31">
        <v>9.1675800000000002E-2</v>
      </c>
      <c r="AG31">
        <v>-7.7223600000000003E-2</v>
      </c>
      <c r="AH31">
        <v>3.6931499999999999E-2</v>
      </c>
      <c r="AI31">
        <v>-3.8175099999999997E-2</v>
      </c>
      <c r="AJ31">
        <v>5.51923E-2</v>
      </c>
      <c r="AK31">
        <v>-0.12337099999999999</v>
      </c>
      <c r="AL31">
        <v>-6.2895000000000006E-2</v>
      </c>
      <c r="AM31">
        <v>1.14298E-2</v>
      </c>
      <c r="AN31">
        <v>3.0539600000000001E-3</v>
      </c>
      <c r="AO31">
        <v>-2.7868799999999999E-2</v>
      </c>
      <c r="AP31">
        <v>-4.82782E-3</v>
      </c>
      <c r="AQ31">
        <v>-1.07502E-2</v>
      </c>
      <c r="AR31">
        <v>-2.7685899999999999E-2</v>
      </c>
      <c r="AS31">
        <v>3.7373799999999999E-2</v>
      </c>
      <c r="AT31">
        <v>3.6258699999999998E-2</v>
      </c>
      <c r="AU31">
        <v>-7.1978100000000003E-2</v>
      </c>
      <c r="AV31">
        <v>-1.0921200000000001E-2</v>
      </c>
      <c r="AW31">
        <v>-3.1239599999999999E-2</v>
      </c>
      <c r="AX31">
        <v>-6.6667200000000001E-3</v>
      </c>
      <c r="AY31">
        <v>7.4755899999999998E-3</v>
      </c>
      <c r="AZ31">
        <v>-1.2694E-2</v>
      </c>
      <c r="BA31">
        <v>-2.9642499999999999E-2</v>
      </c>
      <c r="BB31">
        <v>4.8131399999999998E-2</v>
      </c>
      <c r="BC31">
        <v>-1.55774E-2</v>
      </c>
      <c r="BD31">
        <v>4.5713400000000001E-3</v>
      </c>
      <c r="BE31">
        <v>-2.9149600000000001E-2</v>
      </c>
      <c r="BF31">
        <v>-2.70239E-2</v>
      </c>
      <c r="BG31">
        <v>-9.6307200000000006E-3</v>
      </c>
      <c r="BH31">
        <v>1.9979400000000001E-2</v>
      </c>
      <c r="BI31">
        <v>-3.4568599999999998E-2</v>
      </c>
      <c r="BJ31">
        <v>-9.6965100000000002E-3</v>
      </c>
      <c r="BK31">
        <v>-2.4825799999999999E-3</v>
      </c>
      <c r="BL31">
        <v>-1.39252E-3</v>
      </c>
      <c r="BM31">
        <v>2.6402800000000001E-2</v>
      </c>
      <c r="BN31">
        <v>1.58383E-2</v>
      </c>
      <c r="BO31">
        <v>-3.7890399999999998E-2</v>
      </c>
      <c r="BP31">
        <v>-2.5083399999999999E-2</v>
      </c>
      <c r="BQ31">
        <v>-3.3846500000000002E-2</v>
      </c>
      <c r="BR31">
        <v>-3.2194900000000002E-3</v>
      </c>
      <c r="BS31">
        <v>4.19169E-2</v>
      </c>
    </row>
    <row r="32" spans="1:71" x14ac:dyDescent="0.45">
      <c r="A32" t="s">
        <v>96</v>
      </c>
      <c r="B32">
        <v>2.3969200000000002</v>
      </c>
      <c r="C32">
        <v>2.3969200000000002</v>
      </c>
      <c r="D32">
        <v>-4.6936999999999998</v>
      </c>
      <c r="E32">
        <v>0.41739999999999999</v>
      </c>
      <c r="F32">
        <v>68.821299999999994</v>
      </c>
      <c r="G32">
        <v>0</v>
      </c>
      <c r="H32">
        <v>0</v>
      </c>
      <c r="I32">
        <v>-0.164908</v>
      </c>
      <c r="J32">
        <v>-3.7191700000000001</v>
      </c>
      <c r="K32">
        <v>0.180866</v>
      </c>
      <c r="L32">
        <v>-7.3747599999999996E-2</v>
      </c>
      <c r="M32">
        <v>0.28828799999999999</v>
      </c>
      <c r="N32">
        <v>-0.24856400000000001</v>
      </c>
      <c r="O32">
        <v>-0.23108100000000001</v>
      </c>
      <c r="P32">
        <v>-7.11566E-2</v>
      </c>
      <c r="Q32">
        <v>4.6423699999999998E-2</v>
      </c>
      <c r="R32">
        <v>-1.1130299999999999E-2</v>
      </c>
      <c r="S32">
        <v>0.176705</v>
      </c>
      <c r="T32">
        <v>4.7579700000000003E-2</v>
      </c>
      <c r="U32">
        <v>-8.3820199999999997E-2</v>
      </c>
      <c r="V32">
        <v>4.0920100000000001E-2</v>
      </c>
      <c r="W32">
        <v>-0.145175</v>
      </c>
      <c r="X32">
        <v>6.2843099999999999E-2</v>
      </c>
      <c r="Y32">
        <v>-1.3816800000000001E-2</v>
      </c>
      <c r="Z32">
        <v>7.1205900000000003E-2</v>
      </c>
      <c r="AA32">
        <v>2.2025200000000002E-2</v>
      </c>
      <c r="AB32">
        <v>-5.2003000000000001E-2</v>
      </c>
      <c r="AC32">
        <v>-1.8539300000000002E-2</v>
      </c>
      <c r="AD32">
        <v>4.3365399999999998E-3</v>
      </c>
      <c r="AE32">
        <v>-1.29868E-2</v>
      </c>
      <c r="AF32">
        <v>-8.5020899999999996E-2</v>
      </c>
      <c r="AG32">
        <v>-3.91553E-4</v>
      </c>
      <c r="AH32">
        <v>1.99639E-2</v>
      </c>
      <c r="AI32">
        <v>-5.3924600000000003E-2</v>
      </c>
      <c r="AJ32">
        <v>2.2498299999999999E-2</v>
      </c>
      <c r="AK32">
        <v>-7.1724700000000002E-2</v>
      </c>
      <c r="AL32">
        <v>3.8027999999999999E-2</v>
      </c>
      <c r="AM32">
        <v>2.7452899999999999E-2</v>
      </c>
      <c r="AN32">
        <v>7.5050799999999999E-4</v>
      </c>
      <c r="AO32">
        <v>5.0278900000000001E-2</v>
      </c>
      <c r="AP32">
        <v>8.5850599999999998E-4</v>
      </c>
      <c r="AQ32">
        <v>-9.1832800000000003E-3</v>
      </c>
      <c r="AR32">
        <v>1.9974700000000001E-2</v>
      </c>
      <c r="AS32">
        <v>2.3581700000000001E-3</v>
      </c>
      <c r="AT32">
        <v>-1.27717E-2</v>
      </c>
      <c r="AU32">
        <v>-5.8999400000000002E-3</v>
      </c>
      <c r="AV32">
        <v>-3.4474200000000003E-2</v>
      </c>
      <c r="AW32">
        <v>-9.2197200000000007E-3</v>
      </c>
      <c r="AX32">
        <v>-9.7906399999999998E-3</v>
      </c>
      <c r="AY32">
        <v>-5.9537600000000003E-2</v>
      </c>
      <c r="AZ32">
        <v>5.51105E-2</v>
      </c>
      <c r="BA32">
        <v>-3.23431E-2</v>
      </c>
      <c r="BB32">
        <v>4.5651400000000002E-2</v>
      </c>
      <c r="BC32">
        <v>-1.6464099999999999E-2</v>
      </c>
      <c r="BD32">
        <v>1.68056E-2</v>
      </c>
      <c r="BE32">
        <v>8.9515800000000006E-3</v>
      </c>
      <c r="BF32">
        <v>2.8889499999999999E-2</v>
      </c>
      <c r="BG32">
        <v>-6.4683199999999996E-3</v>
      </c>
      <c r="BH32">
        <v>2.5723599999999999E-2</v>
      </c>
      <c r="BI32">
        <v>7.6041099999999999E-3</v>
      </c>
      <c r="BJ32">
        <v>-5.6739099999999999E-3</v>
      </c>
      <c r="BK32">
        <v>9.4216799999999996E-4</v>
      </c>
      <c r="BL32">
        <v>2.9639499999999999E-3</v>
      </c>
      <c r="BM32">
        <v>2.4925300000000001E-2</v>
      </c>
      <c r="BN32">
        <v>-2.0541E-2</v>
      </c>
      <c r="BO32">
        <v>8.5578E-4</v>
      </c>
      <c r="BP32">
        <v>-2.4327100000000001E-2</v>
      </c>
      <c r="BQ32">
        <v>1.3814399999999999E-2</v>
      </c>
      <c r="BR32">
        <v>-4.8317800000000001E-2</v>
      </c>
      <c r="BS32">
        <v>4.4823700000000003E-3</v>
      </c>
    </row>
    <row r="33" spans="1:71" x14ac:dyDescent="0.45">
      <c r="A33" t="s">
        <v>84</v>
      </c>
      <c r="B33">
        <v>2.39785</v>
      </c>
      <c r="C33">
        <v>2.39785</v>
      </c>
      <c r="D33">
        <v>-4.7542999999999997</v>
      </c>
      <c r="E33">
        <v>0.6996</v>
      </c>
      <c r="F33">
        <v>1.4911000000000001</v>
      </c>
      <c r="G33">
        <v>0</v>
      </c>
      <c r="H33">
        <v>0</v>
      </c>
      <c r="I33">
        <v>-2.1357399999999999E-2</v>
      </c>
      <c r="J33">
        <v>-3.65524</v>
      </c>
      <c r="K33">
        <v>-0.409968</v>
      </c>
      <c r="L33">
        <v>-0.26126700000000003</v>
      </c>
      <c r="M33">
        <v>0.50510600000000005</v>
      </c>
      <c r="N33">
        <v>0.30398500000000001</v>
      </c>
      <c r="O33">
        <v>0.19847200000000001</v>
      </c>
      <c r="P33">
        <v>9.8428100000000004E-2</v>
      </c>
      <c r="Q33">
        <v>3.7789099999999999E-2</v>
      </c>
      <c r="R33">
        <v>-2.77256E-2</v>
      </c>
      <c r="S33">
        <v>0.10376299999999999</v>
      </c>
      <c r="T33">
        <v>-9.30279E-3</v>
      </c>
      <c r="U33">
        <v>-6.0925800000000002E-2</v>
      </c>
      <c r="V33">
        <v>-2.2797399999999999E-2</v>
      </c>
      <c r="W33">
        <v>-6.4748899999999998E-2</v>
      </c>
      <c r="X33">
        <v>3.62812E-2</v>
      </c>
      <c r="Y33">
        <v>5.9012799999999997E-2</v>
      </c>
      <c r="Z33">
        <v>-6.7003699999999999E-2</v>
      </c>
      <c r="AA33">
        <v>6.5851400000000004E-2</v>
      </c>
      <c r="AB33">
        <v>3.05221E-2</v>
      </c>
      <c r="AC33">
        <v>-5.1595099999999998E-2</v>
      </c>
      <c r="AD33">
        <v>4.4353799999999999E-2</v>
      </c>
      <c r="AE33">
        <v>0.13311300000000001</v>
      </c>
      <c r="AF33">
        <v>-7.0815500000000003E-2</v>
      </c>
      <c r="AG33">
        <v>4.9068300000000002E-2</v>
      </c>
      <c r="AH33">
        <v>-3.4172099999999997E-2</v>
      </c>
      <c r="AI33">
        <v>2.87491E-2</v>
      </c>
      <c r="AJ33">
        <v>1.17369E-2</v>
      </c>
      <c r="AK33">
        <v>-6.3005500000000006E-2</v>
      </c>
      <c r="AL33">
        <v>-6.5049899999999994E-2</v>
      </c>
      <c r="AM33">
        <v>2.35666E-2</v>
      </c>
      <c r="AN33">
        <v>1.0529500000000001E-2</v>
      </c>
      <c r="AO33">
        <v>2.6768400000000001E-2</v>
      </c>
      <c r="AP33">
        <v>-2.6417400000000001E-2</v>
      </c>
      <c r="AQ33">
        <v>-8.3002000000000006E-3</v>
      </c>
      <c r="AR33">
        <v>1.05345E-2</v>
      </c>
      <c r="AS33">
        <v>1.7168300000000001E-2</v>
      </c>
      <c r="AT33">
        <v>-5.7244200000000002E-2</v>
      </c>
      <c r="AU33">
        <v>7.6992000000000005E-2</v>
      </c>
      <c r="AV33">
        <v>-4.08163E-2</v>
      </c>
      <c r="AW33">
        <v>1.95129E-2</v>
      </c>
      <c r="AX33">
        <v>-5.5168300000000003E-2</v>
      </c>
      <c r="AY33">
        <v>2.3190499999999999E-2</v>
      </c>
      <c r="AZ33">
        <v>-2.6487199999999999E-2</v>
      </c>
      <c r="BA33">
        <v>-1.5391500000000001E-2</v>
      </c>
      <c r="BB33">
        <v>3.2756199999999999E-2</v>
      </c>
      <c r="BC33">
        <v>-3.27695E-2</v>
      </c>
      <c r="BD33">
        <v>-2.64438E-3</v>
      </c>
      <c r="BE33">
        <v>1.20614E-2</v>
      </c>
      <c r="BF33">
        <v>-3.7453899999999998E-2</v>
      </c>
      <c r="BG33">
        <v>1.8055E-3</v>
      </c>
      <c r="BH33">
        <v>-7.8231600000000002E-4</v>
      </c>
      <c r="BI33">
        <v>-2.61756E-2</v>
      </c>
      <c r="BJ33">
        <v>-1.8897500000000001E-2</v>
      </c>
      <c r="BK33">
        <v>1.14863E-2</v>
      </c>
      <c r="BL33">
        <v>1.4101199999999999E-2</v>
      </c>
      <c r="BM33">
        <v>-8.3296399999999993E-3</v>
      </c>
      <c r="BN33">
        <v>-7.2871799999999999E-3</v>
      </c>
      <c r="BO33">
        <v>4.2051900000000001E-3</v>
      </c>
      <c r="BP33">
        <v>-2.8364199999999999E-2</v>
      </c>
      <c r="BQ33">
        <v>-3.71738E-2</v>
      </c>
      <c r="BR33">
        <v>-2.8342099999999999E-2</v>
      </c>
      <c r="BS33">
        <v>1.8645800000000001E-2</v>
      </c>
    </row>
    <row r="34" spans="1:71" x14ac:dyDescent="0.45">
      <c r="A34" t="s">
        <v>75</v>
      </c>
      <c r="B34">
        <v>2.4033099999999998</v>
      </c>
      <c r="C34">
        <v>2.4033099999999998</v>
      </c>
      <c r="D34">
        <v>-4.4196</v>
      </c>
      <c r="E34">
        <v>0.20860000000000001</v>
      </c>
      <c r="F34">
        <v>82.501400000000004</v>
      </c>
      <c r="G34">
        <v>0</v>
      </c>
      <c r="H34">
        <v>0</v>
      </c>
      <c r="I34">
        <v>-3.1825600000000002E-2</v>
      </c>
      <c r="J34">
        <v>-3.59754</v>
      </c>
      <c r="K34">
        <v>0.118797</v>
      </c>
      <c r="L34">
        <v>0.281551</v>
      </c>
      <c r="M34">
        <v>-1.9840300000000002E-2</v>
      </c>
      <c r="N34">
        <v>-0.219778</v>
      </c>
      <c r="O34">
        <v>-2.80808E-2</v>
      </c>
      <c r="P34">
        <v>-0.19239899999999999</v>
      </c>
      <c r="Q34">
        <v>0.15995899999999999</v>
      </c>
      <c r="R34">
        <v>0.15820200000000001</v>
      </c>
      <c r="S34">
        <v>-0.118321</v>
      </c>
      <c r="T34">
        <v>0.152087</v>
      </c>
      <c r="U34">
        <v>-6.9153699999999999E-2</v>
      </c>
      <c r="V34">
        <v>4.7730500000000002E-2</v>
      </c>
      <c r="W34">
        <v>-0.40981400000000001</v>
      </c>
      <c r="X34">
        <v>-0.15348200000000001</v>
      </c>
      <c r="Y34">
        <v>8.9137999999999995E-2</v>
      </c>
      <c r="Z34">
        <v>-0.146957</v>
      </c>
      <c r="AA34">
        <v>-1.71223E-2</v>
      </c>
      <c r="AB34">
        <v>-6.2644500000000006E-2</v>
      </c>
      <c r="AC34">
        <v>5.0755500000000002E-2</v>
      </c>
      <c r="AD34">
        <v>2.2142200000000001E-2</v>
      </c>
      <c r="AE34">
        <v>-0.10535</v>
      </c>
      <c r="AF34">
        <v>1.77457E-2</v>
      </c>
      <c r="AG34">
        <v>-4.0172100000000002E-2</v>
      </c>
      <c r="AH34">
        <v>3.7577399999999999E-3</v>
      </c>
      <c r="AI34">
        <v>1.1594999999999999E-2</v>
      </c>
      <c r="AJ34">
        <v>2.5604600000000002E-2</v>
      </c>
      <c r="AK34">
        <v>-0.13347500000000001</v>
      </c>
      <c r="AL34">
        <v>-6.6051399999999996E-2</v>
      </c>
      <c r="AM34">
        <v>5.0050799999999999E-2</v>
      </c>
      <c r="AN34">
        <v>-6.9147500000000001E-2</v>
      </c>
      <c r="AO34">
        <v>4.9164500000000002E-3</v>
      </c>
      <c r="AP34">
        <v>-9.3639799999999992E-3</v>
      </c>
      <c r="AQ34">
        <v>-3.0526299999999999E-2</v>
      </c>
      <c r="AR34">
        <v>6.5477900000000004E-3</v>
      </c>
      <c r="AS34">
        <v>-1.6934399999999999E-2</v>
      </c>
      <c r="AT34">
        <v>6.1594099999999999E-2</v>
      </c>
      <c r="AU34">
        <v>-5.3643700000000002E-2</v>
      </c>
      <c r="AV34">
        <v>-1.1013900000000001E-3</v>
      </c>
      <c r="AW34" s="1">
        <v>-9.1728999999999999E-6</v>
      </c>
      <c r="AX34">
        <v>6.4806000000000002E-2</v>
      </c>
      <c r="AY34">
        <v>2.9493100000000001E-2</v>
      </c>
      <c r="AZ34">
        <v>-2.30514E-2</v>
      </c>
      <c r="BA34">
        <v>1.7253000000000001E-2</v>
      </c>
      <c r="BB34">
        <v>-3.0117499999999998E-2</v>
      </c>
      <c r="BC34">
        <v>-2.1963799999999999E-2</v>
      </c>
      <c r="BD34">
        <v>-1.8708700000000002E-2</v>
      </c>
      <c r="BE34">
        <v>1.0041900000000001E-3</v>
      </c>
      <c r="BF34">
        <v>-3.8549100000000003E-2</v>
      </c>
      <c r="BG34">
        <v>-1.24318E-2</v>
      </c>
      <c r="BH34">
        <v>4.0332800000000002E-2</v>
      </c>
      <c r="BI34">
        <v>-3.2529400000000002E-3</v>
      </c>
      <c r="BJ34">
        <v>2.9608499999999999E-2</v>
      </c>
      <c r="BK34">
        <v>6.2924499999999998E-3</v>
      </c>
      <c r="BL34">
        <v>-6.2878400000000003E-3</v>
      </c>
      <c r="BM34">
        <v>-3.2349799999999998E-2</v>
      </c>
      <c r="BN34">
        <v>4.2845000000000001E-2</v>
      </c>
      <c r="BO34">
        <v>-5.2266699999999999E-2</v>
      </c>
      <c r="BP34">
        <v>-1.92804E-2</v>
      </c>
      <c r="BQ34">
        <v>-5.6118699999999997E-3</v>
      </c>
      <c r="BR34">
        <v>1.6018399999999999E-2</v>
      </c>
      <c r="BS34">
        <v>-2.4809500000000002E-2</v>
      </c>
    </row>
  </sheetData>
  <sortState xmlns:xlrd2="http://schemas.microsoft.com/office/spreadsheetml/2017/richdata2" ref="A2:BS100">
    <sortCondition ref="B2:B100"/>
    <sortCondition ref="A2:A1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Aberration Summaries</vt:lpstr>
      <vt:lpstr>3mm coeffs</vt:lpstr>
      <vt:lpstr>2 mm coeffs</vt:lpstr>
      <vt:lpstr>1mm coeffs</vt:lpstr>
      <vt:lpstr>Refractions</vt:lpstr>
      <vt:lpstr>DOF HO+Astig</vt:lpstr>
      <vt:lpstr>DOF HO only</vt:lpstr>
      <vt:lpstr>MTFs at max Contrast w Astig</vt:lpstr>
      <vt:lpstr>MTFs at max Strehl w Astig</vt:lpstr>
      <vt:lpstr>MTF at max Strehl no Astig</vt:lpstr>
      <vt:lpstr>all raw data</vt:lpstr>
      <vt:lpstr>Raw data 4 mm</vt:lpstr>
      <vt:lpstr>raw data 3mm</vt:lpstr>
      <vt:lpstr>raw data maxpupil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Roorda</dc:creator>
  <cp:lastModifiedBy>Austin Roorda</cp:lastModifiedBy>
  <dcterms:created xsi:type="dcterms:W3CDTF">2018-10-26T04:50:30Z</dcterms:created>
  <dcterms:modified xsi:type="dcterms:W3CDTF">2022-07-25T20:14:31Z</dcterms:modified>
</cp:coreProperties>
</file>