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4.xml" ContentType="application/vnd.openxmlformats-officedocument.spreadsheetml.table+xml"/>
  <Override PartName="/xl/queryTables/queryTable3.xml" ContentType="application/vnd.openxmlformats-officedocument.spreadsheetml.query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admin\Desktop\fuel\"/>
    </mc:Choice>
  </mc:AlternateContent>
  <xr:revisionPtr revIDLastSave="0" documentId="8_{5C5C7268-60BF-415B-9228-C68C0E0145D6}" xr6:coauthVersionLast="36" xr6:coauthVersionMax="36" xr10:uidLastSave="{00000000-0000-0000-0000-000000000000}"/>
  <bookViews>
    <workbookView xWindow="0" yWindow="0" windowWidth="20490" windowHeight="7545" firstSheet="2" activeTab="7" xr2:uid="{70AE35E6-196A-4BC9-8AE5-E668897CA8A2}"/>
  </bookViews>
  <sheets>
    <sheet name="fuel_prices" sheetId="5" r:id="rId1"/>
    <sheet name="Sheet2" sheetId="2" r:id="rId2"/>
    <sheet name="Sheet3" sheetId="3" r:id="rId3"/>
    <sheet name="Sheet8" sheetId="8" r:id="rId4"/>
    <sheet name="Sheet9" sheetId="9" r:id="rId5"/>
    <sheet name="Vehicle_registrations" sheetId="6" r:id="rId6"/>
    <sheet name="Sheet4" sheetId="4" r:id="rId7"/>
    <sheet name="Sheet1" sheetId="1" r:id="rId8"/>
  </sheets>
  <definedNames>
    <definedName name="_xlchart.v1.0" hidden="1">Sheet3!$A$2:$B$46</definedName>
    <definedName name="_xlchart.v1.1" hidden="1">Sheet3!$C$1</definedName>
    <definedName name="_xlchart.v1.10" hidden="1">Sheet3!$G$2:$G$46</definedName>
    <definedName name="_xlchart.v1.11" hidden="1">Sheet3!$H$1</definedName>
    <definedName name="_xlchart.v1.12" hidden="1">Sheet3!$H$2:$H$46</definedName>
    <definedName name="_xlchart.v1.2" hidden="1">Sheet3!$C$2:$C$46</definedName>
    <definedName name="_xlchart.v1.3" hidden="1">Sheet3!$D$1</definedName>
    <definedName name="_xlchart.v1.4" hidden="1">Sheet3!$D$2:$D$46</definedName>
    <definedName name="_xlchart.v1.5" hidden="1">Sheet3!$E$1</definedName>
    <definedName name="_xlchart.v1.6" hidden="1">Sheet3!$E$2:$E$46</definedName>
    <definedName name="_xlchart.v1.7" hidden="1">Sheet3!$F$1</definedName>
    <definedName name="_xlchart.v1.8" hidden="1">Sheet3!$F$2:$F$46</definedName>
    <definedName name="_xlchart.v1.9" hidden="1">Sheet3!$G$1</definedName>
    <definedName name="ExternalData_1" localSheetId="1" hidden="1">Sheet2!$A$1:$D$6</definedName>
    <definedName name="ExternalData_1" localSheetId="2" hidden="1">Sheet3!$A$1:$H$46</definedName>
    <definedName name="ExternalData_1" localSheetId="6" hidden="1">Sheet4!$A$1:$D$501</definedName>
    <definedName name="Slicer_Year">#N/A</definedName>
  </definedNames>
  <calcPr calcId="179021"/>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C10" i="9"/>
  <c r="C11" i="9"/>
  <c r="C8" i="9"/>
  <c r="C12" i="9"/>
  <c r="C9" i="9"/>
  <c r="D9" i="9"/>
  <c r="E8" i="9"/>
  <c r="D10" i="9"/>
  <c r="D11" i="9"/>
  <c r="E11" i="9"/>
  <c r="E9" i="9"/>
  <c r="D8" i="9"/>
  <c r="E10" i="9"/>
  <c r="E12" i="9"/>
  <c r="D1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970103-5183-4F56-9E29-F5BB6FCF9DAE}" keepAlive="1" name="Query - fuel_prices_indian_basket" description="Connection to the 'fuel_prices_indian_basket' query in the workbook." type="5" refreshedVersion="6" background="1" saveData="1">
    <dbPr connection="Provider=Microsoft.Mashup.OleDb.1;Data Source=$Workbook$;Location=fuel_prices_indian_basket;Extended Properties=&quot;&quot;" command="SELECT * FROM [fuel_prices_indian_basket]"/>
  </connection>
  <connection id="2" xr16:uid="{BC4BDC72-D4C9-4261-B70F-BE21665393EC}" keepAlive="1" name="Query - petroleum_consumption_statewise" description="Connection to the 'petroleum_consumption_statewise' query in the workbook." type="5" refreshedVersion="6" background="1" saveData="1">
    <dbPr connection="Provider=Microsoft.Mashup.OleDb.1;Data Source=$Workbook$;Location=petroleum_consumption_statewise;Extended Properties=&quot;&quot;" command="SELECT * FROM [petroleum_consumption_statewise]"/>
  </connection>
  <connection id="3" xr16:uid="{D70AC8B2-45D3-4729-8668-1BA55D6763D2}" keepAlive="1" name="Query - VAHAN Vehicle Registrations by Fuel Type_Sample_Data" description="Connection to the 'VAHAN Vehicle Registrations by Fuel Type_Sample_Data' query in the workbook." type="5" refreshedVersion="6" background="1" saveData="1">
    <dbPr connection="Provider=Microsoft.Mashup.OleDb.1;Data Source=$Workbook$;Location=VAHAN Vehicle Registrations by Fuel Type_Sample_Data;Extended Properties=&quot;&quot;" command="SELECT * FROM [VAHAN Vehicle Registrations by Fuel Type_Sample_Data]"/>
  </connection>
</connections>
</file>

<file path=xl/sharedStrings.xml><?xml version="1.0" encoding="utf-8"?>
<sst xmlns="http://schemas.openxmlformats.org/spreadsheetml/2006/main" count="1125" uniqueCount="131">
  <si>
    <t>Date</t>
  </si>
  <si>
    <t>Indian Basket of Crude Oil (Dollar/bbl)</t>
  </si>
  <si>
    <t>Petrol (Rs./Ltr)</t>
  </si>
  <si>
    <t>Diesel (Rs./Ltr)</t>
  </si>
  <si>
    <t>Sl. No.</t>
  </si>
  <si>
    <t>State/UT/ Product</t>
  </si>
  <si>
    <t>2017-18</t>
  </si>
  <si>
    <t>2018-19</t>
  </si>
  <si>
    <t>2019-20</t>
  </si>
  <si>
    <t>2020-21</t>
  </si>
  <si>
    <t>2021-22</t>
  </si>
  <si>
    <t>2022-23 (P)</t>
  </si>
  <si>
    <t>1</t>
  </si>
  <si>
    <t>Andaman and Nicobar Islands</t>
  </si>
  <si>
    <t>2</t>
  </si>
  <si>
    <t>Andhra Pradesh</t>
  </si>
  <si>
    <t>3</t>
  </si>
  <si>
    <t>Arunachal Pradesh</t>
  </si>
  <si>
    <t>4</t>
  </si>
  <si>
    <t>Assam</t>
  </si>
  <si>
    <t>5</t>
  </si>
  <si>
    <t>Bihar</t>
  </si>
  <si>
    <t>6</t>
  </si>
  <si>
    <t>Chandigarh</t>
  </si>
  <si>
    <t>7</t>
  </si>
  <si>
    <t>Chhattisgarh</t>
  </si>
  <si>
    <t>8</t>
  </si>
  <si>
    <t>Dadra and Nagar Haveli and Daman and Diu</t>
  </si>
  <si>
    <t>9</t>
  </si>
  <si>
    <t>Delhi</t>
  </si>
  <si>
    <t>10</t>
  </si>
  <si>
    <t>Goa</t>
  </si>
  <si>
    <t>11</t>
  </si>
  <si>
    <t>Gujarat</t>
  </si>
  <si>
    <t>12</t>
  </si>
  <si>
    <t>Haryana</t>
  </si>
  <si>
    <t>13</t>
  </si>
  <si>
    <t>Himachal Pradesh</t>
  </si>
  <si>
    <t>14</t>
  </si>
  <si>
    <t>Jammu and Kashmir</t>
  </si>
  <si>
    <t>15</t>
  </si>
  <si>
    <t>Jharkhand</t>
  </si>
  <si>
    <t>16</t>
  </si>
  <si>
    <t>Karnataka</t>
  </si>
  <si>
    <t>17</t>
  </si>
  <si>
    <t>Kerala</t>
  </si>
  <si>
    <t>18</t>
  </si>
  <si>
    <t>Ladakh</t>
  </si>
  <si>
    <t>19</t>
  </si>
  <si>
    <t>Lakshadweep</t>
  </si>
  <si>
    <t>20</t>
  </si>
  <si>
    <t>Madhya Pradesh</t>
  </si>
  <si>
    <t>21</t>
  </si>
  <si>
    <t>Maharashtra</t>
  </si>
  <si>
    <t>22</t>
  </si>
  <si>
    <t>Manipur</t>
  </si>
  <si>
    <t>23</t>
  </si>
  <si>
    <t>Meghalaya</t>
  </si>
  <si>
    <t>24</t>
  </si>
  <si>
    <t>Mizoram</t>
  </si>
  <si>
    <t>25</t>
  </si>
  <si>
    <t>Nagaland</t>
  </si>
  <si>
    <t>26</t>
  </si>
  <si>
    <t>Odisha</t>
  </si>
  <si>
    <t>27</t>
  </si>
  <si>
    <t>Puducherry</t>
  </si>
  <si>
    <t>28</t>
  </si>
  <si>
    <t>Punjab</t>
  </si>
  <si>
    <t>29</t>
  </si>
  <si>
    <t>Rajasthan</t>
  </si>
  <si>
    <t>30</t>
  </si>
  <si>
    <t>Sikkim</t>
  </si>
  <si>
    <t>31</t>
  </si>
  <si>
    <t>Tamil Nadu</t>
  </si>
  <si>
    <t>32</t>
  </si>
  <si>
    <t>Telangana</t>
  </si>
  <si>
    <t>33</t>
  </si>
  <si>
    <t>Tripura</t>
  </si>
  <si>
    <t>34</t>
  </si>
  <si>
    <t>Uttar Pradesh</t>
  </si>
  <si>
    <t>35</t>
  </si>
  <si>
    <t>Uttarakhand</t>
  </si>
  <si>
    <t>36</t>
  </si>
  <si>
    <t>West Bengal</t>
  </si>
  <si>
    <t>Grand Total</t>
  </si>
  <si>
    <t>38</t>
  </si>
  <si>
    <t>Naphtha</t>
  </si>
  <si>
    <t>39</t>
  </si>
  <si>
    <t>MS</t>
  </si>
  <si>
    <t>40</t>
  </si>
  <si>
    <t>SKO</t>
  </si>
  <si>
    <t>41</t>
  </si>
  <si>
    <t>HSDO</t>
  </si>
  <si>
    <t>42</t>
  </si>
  <si>
    <t>LDO</t>
  </si>
  <si>
    <t>43</t>
  </si>
  <si>
    <t>F.O ( Regular )</t>
  </si>
  <si>
    <t>44</t>
  </si>
  <si>
    <t>LSHS/HHS</t>
  </si>
  <si>
    <t>All India</t>
  </si>
  <si>
    <t>State</t>
  </si>
  <si>
    <t>Fuel Type</t>
  </si>
  <si>
    <t>Registrations</t>
  </si>
  <si>
    <t>Diesel</t>
  </si>
  <si>
    <t>Petrol/Ethanol</t>
  </si>
  <si>
    <t>Petrol</t>
  </si>
  <si>
    <t>Petrol/Hybrid</t>
  </si>
  <si>
    <t>Diesel/Hybrid</t>
  </si>
  <si>
    <t>Cng Only</t>
  </si>
  <si>
    <t>Petrol/Cng</t>
  </si>
  <si>
    <t>Electric(Bov)</t>
  </si>
  <si>
    <t>Not Applicable</t>
  </si>
  <si>
    <t>Jammu And Kashmir</t>
  </si>
  <si>
    <t>Petrol/Lpg</t>
  </si>
  <si>
    <t>Lpg Only</t>
  </si>
  <si>
    <t>The Dadra And Nagar Haveli And Daman And Diu</t>
  </si>
  <si>
    <t>Pure Ev</t>
  </si>
  <si>
    <t>Row Labels</t>
  </si>
  <si>
    <t>&lt;01-01-2018</t>
  </si>
  <si>
    <t>2018</t>
  </si>
  <si>
    <t>2019</t>
  </si>
  <si>
    <t>2020</t>
  </si>
  <si>
    <t>2021</t>
  </si>
  <si>
    <t>2022</t>
  </si>
  <si>
    <t>Sum of Petrol (Rs./Ltr)</t>
  </si>
  <si>
    <t>Sum of Diesel (Rs./Ltr)</t>
  </si>
  <si>
    <t>Year</t>
  </si>
  <si>
    <t>Sum of Registrations</t>
  </si>
  <si>
    <t>Forecast(Sum of Registrations)</t>
  </si>
  <si>
    <t>Lower Confidence Bound(Sum of Registrations)</t>
  </si>
  <si>
    <t>Upper Confidence Bound(Sum of Registrations)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</si>
</sst>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3">
    <fill>
      <patternFill patternType="none"/>
    </fill>
    <fill>
      <patternFill patternType="gray125"/>
    </fill>
    <fill>
      <patternFill patternType="solid">
        <fgColor rgb="FFC8F3FC"/>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applyAlignment="1"/>
    <xf numFmtId="2" fontId="0" fillId="0" borderId="0" xfId="0" applyNumberFormat="1"/>
  </cellXfs>
  <cellStyles count="1">
    <cellStyle name="Normal" xfId="0" builtinId="0"/>
  </cellStyles>
  <dxfs count="11">
    <dxf>
      <numFmt numFmtId="0" formatCode="General"/>
    </dxf>
    <dxf>
      <numFmt numFmtId="0" formatCode="General"/>
    </dxf>
    <dxf>
      <numFmt numFmtId="0" formatCode="General"/>
    </dxf>
    <dxf>
      <numFmt numFmtId="19" formatCode="dd/mm/yyyy"/>
    </dxf>
    <dxf>
      <numFmt numFmtId="2" formatCode="0.00"/>
    </dxf>
    <dxf>
      <numFmt numFmtId="2" formatCode="0.00"/>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00CC00"/>
      <color rgb="FF40C3EC"/>
      <color rgb="FFC8F3FC"/>
      <color rgb="FF99FFCC"/>
      <color rgb="FFBDF1FB"/>
      <color rgb="FF66FFCC"/>
      <color rgb="FF95E8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[dashboard.xlsx]fuel_prices!PivotTable1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fuel_prices!$B$3</c:f>
              <c:strCache>
                <c:ptCount val="1"/>
                <c:pt idx="0">
                  <c:v>Sum of Diesel (Rs./Ltr)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fuel_prices!$A$4:$A$10</c:f>
              <c:strCache>
                <c:ptCount val="6"/>
                <c:pt idx="0">
                  <c:v>&lt;01-01-2018</c:v>
                </c:pt>
                <c:pt idx="1">
                  <c:v>2018</c:v>
                </c:pt>
                <c:pt idx="2">
                  <c:v>2019</c:v>
                </c:pt>
                <c:pt idx="3">
                  <c:v>2020</c:v>
                </c:pt>
                <c:pt idx="4">
                  <c:v>2021</c:v>
                </c:pt>
                <c:pt idx="5">
                  <c:v>2022</c:v>
                </c:pt>
              </c:strCache>
            </c:strRef>
          </c:cat>
          <c:val>
            <c:numRef>
              <c:f>fuel_prices!$B$4:$B$10</c:f>
              <c:numCache>
                <c:formatCode>General</c:formatCode>
                <c:ptCount val="6"/>
                <c:pt idx="1">
                  <c:v>61.89</c:v>
                </c:pt>
                <c:pt idx="2">
                  <c:v>64.27</c:v>
                </c:pt>
                <c:pt idx="3">
                  <c:v>68.14</c:v>
                </c:pt>
                <c:pt idx="4">
                  <c:v>75.069999999999993</c:v>
                </c:pt>
                <c:pt idx="5">
                  <c:v>86.67</c:v>
                </c:pt>
              </c:numCache>
            </c:numRef>
          </c:val>
          <c:smooth val="0"/>
          <c:extLst>
            <c:ext xmlns:c16="http://schemas.microsoft.com/office/drawing/2014/chart" uri="{C3380CC4-5D6E-409C-BE32-E72D297353CC}">
              <c16:uniqueId val="{00000000-DE3F-4C98-B7E6-BEB091EA42AD}"/>
            </c:ext>
          </c:extLst>
        </c:ser>
        <c:ser>
          <c:idx val="1"/>
          <c:order val="1"/>
          <c:tx>
            <c:strRef>
              <c:f>fuel_prices!$C$3</c:f>
              <c:strCache>
                <c:ptCount val="1"/>
                <c:pt idx="0">
                  <c:v>Sum of Petrol (Rs./Ltr)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fuel_prices!$A$4:$A$10</c:f>
              <c:strCache>
                <c:ptCount val="6"/>
                <c:pt idx="0">
                  <c:v>&lt;01-01-2018</c:v>
                </c:pt>
                <c:pt idx="1">
                  <c:v>2018</c:v>
                </c:pt>
                <c:pt idx="2">
                  <c:v>2019</c:v>
                </c:pt>
                <c:pt idx="3">
                  <c:v>2020</c:v>
                </c:pt>
                <c:pt idx="4">
                  <c:v>2021</c:v>
                </c:pt>
                <c:pt idx="5">
                  <c:v>2022</c:v>
                </c:pt>
              </c:strCache>
            </c:strRef>
          </c:cat>
          <c:val>
            <c:numRef>
              <c:f>fuel_prices!$C$4:$C$10</c:f>
              <c:numCache>
                <c:formatCode>General</c:formatCode>
                <c:ptCount val="6"/>
                <c:pt idx="1">
                  <c:v>71.38</c:v>
                </c:pt>
                <c:pt idx="2">
                  <c:v>70.02</c:v>
                </c:pt>
                <c:pt idx="3">
                  <c:v>75.010000000000005</c:v>
                </c:pt>
                <c:pt idx="4">
                  <c:v>84.89</c:v>
                </c:pt>
                <c:pt idx="5">
                  <c:v>95.41</c:v>
                </c:pt>
              </c:numCache>
            </c:numRef>
          </c:val>
          <c:smooth val="0"/>
          <c:extLst>
            <c:ext xmlns:c16="http://schemas.microsoft.com/office/drawing/2014/chart" uri="{C3380CC4-5D6E-409C-BE32-E72D297353CC}">
              <c16:uniqueId val="{00000001-DE3F-4C98-B7E6-BEB091EA42AD}"/>
            </c:ext>
          </c:extLst>
        </c:ser>
        <c:dLbls>
          <c:showLegendKey val="0"/>
          <c:showVal val="0"/>
          <c:showCatName val="0"/>
          <c:showSerName val="0"/>
          <c:showPercent val="0"/>
          <c:showBubbleSize val="0"/>
        </c:dLbls>
        <c:marker val="1"/>
        <c:smooth val="0"/>
        <c:axId val="1170578416"/>
        <c:axId val="1170578744"/>
      </c:lineChart>
      <c:catAx>
        <c:axId val="117057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578744"/>
        <c:crosses val="autoZero"/>
        <c:auto val="1"/>
        <c:lblAlgn val="ctr"/>
        <c:lblOffset val="100"/>
        <c:noMultiLvlLbl val="0"/>
      </c:catAx>
      <c:valAx>
        <c:axId val="117057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57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Forecasting</a:t>
            </a:r>
            <a:r>
              <a:rPr lang="en-US" baseline="0"/>
              <a:t> as per vehicle registerations</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Sheet9!$B$1</c:f>
              <c:strCache>
                <c:ptCount val="1"/>
                <c:pt idx="0">
                  <c:v>Sum of Registrations</c:v>
                </c:pt>
              </c:strCache>
            </c:strRef>
          </c:tx>
          <c:spPr>
            <a:ln w="28575" cap="rnd">
              <a:solidFill>
                <a:schemeClr val="accent1"/>
              </a:solidFill>
              <a:round/>
            </a:ln>
            <a:effectLst/>
          </c:spPr>
          <c:marker>
            <c:symbol val="none"/>
          </c:marker>
          <c:val>
            <c:numRef>
              <c:f>Sheet9!$B$2:$B$12</c:f>
              <c:numCache>
                <c:formatCode>General</c:formatCode>
                <c:ptCount val="11"/>
                <c:pt idx="0">
                  <c:v>20870</c:v>
                </c:pt>
                <c:pt idx="1">
                  <c:v>191593</c:v>
                </c:pt>
                <c:pt idx="2">
                  <c:v>1813446</c:v>
                </c:pt>
                <c:pt idx="3">
                  <c:v>106156</c:v>
                </c:pt>
                <c:pt idx="4">
                  <c:v>23258</c:v>
                </c:pt>
                <c:pt idx="5">
                  <c:v>12462</c:v>
                </c:pt>
              </c:numCache>
            </c:numRef>
          </c:val>
          <c:smooth val="0"/>
          <c:extLst>
            <c:ext xmlns:c16="http://schemas.microsoft.com/office/drawing/2014/chart" uri="{C3380CC4-5D6E-409C-BE32-E72D297353CC}">
              <c16:uniqueId val="{00000000-5315-4148-909B-D117AFCF2737}"/>
            </c:ext>
          </c:extLst>
        </c:ser>
        <c:ser>
          <c:idx val="1"/>
          <c:order val="1"/>
          <c:tx>
            <c:strRef>
              <c:f>Sheet9!$C$1</c:f>
              <c:strCache>
                <c:ptCount val="1"/>
                <c:pt idx="0">
                  <c:v>Forecast(Sum of Registrations)</c:v>
                </c:pt>
              </c:strCache>
            </c:strRef>
          </c:tx>
          <c:spPr>
            <a:ln w="25400" cap="rnd">
              <a:solidFill>
                <a:schemeClr val="accent2"/>
              </a:solidFill>
              <a:round/>
            </a:ln>
            <a:effectLst/>
          </c:spPr>
          <c:marker>
            <c:symbol val="none"/>
          </c:marker>
          <c:cat>
            <c:numRef>
              <c:f>Sheet9!$A$2:$A$12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cat>
          <c:val>
            <c:numRef>
              <c:f>Sheet9!$C$2:$C$12</c:f>
              <c:numCache>
                <c:formatCode>General</c:formatCode>
                <c:ptCount val="11"/>
                <c:pt idx="5">
                  <c:v>12462</c:v>
                </c:pt>
                <c:pt idx="6">
                  <c:v>-148769.83137364048</c:v>
                </c:pt>
                <c:pt idx="7">
                  <c:v>-264784.97495310864</c:v>
                </c:pt>
                <c:pt idx="8">
                  <c:v>-380800.11853257607</c:v>
                </c:pt>
                <c:pt idx="9">
                  <c:v>-496815.26211204421</c:v>
                </c:pt>
                <c:pt idx="10">
                  <c:v>-612830.4056915117</c:v>
                </c:pt>
              </c:numCache>
            </c:numRef>
          </c:val>
          <c:smooth val="0"/>
          <c:extLst>
            <c:ext xmlns:c16="http://schemas.microsoft.com/office/drawing/2014/chart" uri="{C3380CC4-5D6E-409C-BE32-E72D297353CC}">
              <c16:uniqueId val="{00000001-5315-4148-909B-D117AFCF2737}"/>
            </c:ext>
          </c:extLst>
        </c:ser>
        <c:ser>
          <c:idx val="2"/>
          <c:order val="2"/>
          <c:tx>
            <c:strRef>
              <c:f>Sheet9!$D$1</c:f>
              <c:strCache>
                <c:ptCount val="1"/>
                <c:pt idx="0">
                  <c:v>Lower Confidence Bound(Sum of Registrations)</c:v>
                </c:pt>
              </c:strCache>
            </c:strRef>
          </c:tx>
          <c:spPr>
            <a:ln w="12700" cap="rnd">
              <a:solidFill>
                <a:srgbClr val="ED7D31"/>
              </a:solidFill>
              <a:prstDash val="solid"/>
              <a:round/>
            </a:ln>
            <a:effectLst/>
          </c:spPr>
          <c:marker>
            <c:symbol val="none"/>
          </c:marker>
          <c:cat>
            <c:numRef>
              <c:f>Sheet9!$A$2:$A$12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cat>
          <c:val>
            <c:numRef>
              <c:f>Sheet9!$D$2:$D$12</c:f>
              <c:numCache>
                <c:formatCode>General</c:formatCode>
                <c:ptCount val="11"/>
                <c:pt idx="5" formatCode="0.00">
                  <c:v>12462</c:v>
                </c:pt>
                <c:pt idx="6" formatCode="0.00">
                  <c:v>-1735689.3400241218</c:v>
                </c:pt>
                <c:pt idx="7" formatCode="0.00">
                  <c:v>-1900929.7721657353</c:v>
                </c:pt>
                <c:pt idx="8" formatCode="0.00">
                  <c:v>-2065107.922842839</c:v>
                </c:pt>
                <c:pt idx="9" formatCode="0.00">
                  <c:v>-2228313.8934155954</c:v>
                </c:pt>
                <c:pt idx="10" formatCode="0.00">
                  <c:v>-2390626.5204667244</c:v>
                </c:pt>
              </c:numCache>
            </c:numRef>
          </c:val>
          <c:smooth val="0"/>
          <c:extLst>
            <c:ext xmlns:c16="http://schemas.microsoft.com/office/drawing/2014/chart" uri="{C3380CC4-5D6E-409C-BE32-E72D297353CC}">
              <c16:uniqueId val="{00000002-5315-4148-909B-D117AFCF2737}"/>
            </c:ext>
          </c:extLst>
        </c:ser>
        <c:ser>
          <c:idx val="3"/>
          <c:order val="3"/>
          <c:tx>
            <c:strRef>
              <c:f>Sheet9!$E$1</c:f>
              <c:strCache>
                <c:ptCount val="1"/>
                <c:pt idx="0">
                  <c:v>Upper Confidence Bound(Sum of Registrations)</c:v>
                </c:pt>
              </c:strCache>
            </c:strRef>
          </c:tx>
          <c:spPr>
            <a:ln w="12700" cap="rnd">
              <a:solidFill>
                <a:srgbClr val="ED7D31"/>
              </a:solidFill>
              <a:prstDash val="solid"/>
              <a:round/>
            </a:ln>
            <a:effectLst/>
          </c:spPr>
          <c:marker>
            <c:symbol val="none"/>
          </c:marker>
          <c:cat>
            <c:numRef>
              <c:f>Sheet9!$A$2:$A$12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cat>
          <c:val>
            <c:numRef>
              <c:f>Sheet9!$E$2:$E$12</c:f>
              <c:numCache>
                <c:formatCode>General</c:formatCode>
                <c:ptCount val="11"/>
                <c:pt idx="5" formatCode="0.00">
                  <c:v>12462</c:v>
                </c:pt>
                <c:pt idx="6" formatCode="0.00">
                  <c:v>1438149.6772768407</c:v>
                </c:pt>
                <c:pt idx="7" formatCode="0.00">
                  <c:v>1371359.8222595179</c:v>
                </c:pt>
                <c:pt idx="8" formatCode="0.00">
                  <c:v>1303507.6857776868</c:v>
                </c:pt>
                <c:pt idx="9" formatCode="0.00">
                  <c:v>1234683.3691915071</c:v>
                </c:pt>
                <c:pt idx="10" formatCode="0.00">
                  <c:v>1164965.7090837013</c:v>
                </c:pt>
              </c:numCache>
            </c:numRef>
          </c:val>
          <c:smooth val="0"/>
          <c:extLst>
            <c:ext xmlns:c16="http://schemas.microsoft.com/office/drawing/2014/chart" uri="{C3380CC4-5D6E-409C-BE32-E72D297353CC}">
              <c16:uniqueId val="{00000003-5315-4148-909B-D117AFCF2737}"/>
            </c:ext>
          </c:extLst>
        </c:ser>
        <c:dLbls>
          <c:showLegendKey val="0"/>
          <c:showVal val="0"/>
          <c:showCatName val="0"/>
          <c:showSerName val="0"/>
          <c:showPercent val="0"/>
          <c:showBubbleSize val="0"/>
        </c:dLbls>
        <c:smooth val="0"/>
        <c:axId val="1266093496"/>
        <c:axId val="1266101368"/>
      </c:lineChart>
      <c:catAx>
        <c:axId val="126609349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101368"/>
        <c:crosses val="autoZero"/>
        <c:auto val="1"/>
        <c:lblAlgn val="ctr"/>
        <c:lblOffset val="100"/>
        <c:noMultiLvlLbl val="0"/>
      </c:catAx>
      <c:valAx>
        <c:axId val="1266101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093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Petroleum Consumption over states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413264762076197E-2"/>
          <c:y val="8.4039600419937077E-2"/>
          <c:w val="0.90665930018055885"/>
          <c:h val="0.468134086715145"/>
        </c:manualLayout>
      </c:layout>
      <c:areaChart>
        <c:grouping val="standard"/>
        <c:varyColors val="0"/>
        <c:ser>
          <c:idx val="0"/>
          <c:order val="0"/>
          <c:tx>
            <c:strRef>
              <c:f>Sheet3!$A$2:$B$2</c:f>
              <c:strCache>
                <c:ptCount val="2"/>
                <c:pt idx="0">
                  <c:v>1</c:v>
                </c:pt>
                <c:pt idx="1">
                  <c:v>Andaman and Nicobar Islands</c:v>
                </c:pt>
              </c:strCache>
            </c:strRef>
          </c:tx>
          <c:spPr>
            <a:solidFill>
              <a:schemeClr val="accent3">
                <a:shade val="33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Sheet3!$C$2:$H$2</c:f>
              <c:numCache>
                <c:formatCode>General</c:formatCode>
                <c:ptCount val="6"/>
                <c:pt idx="0">
                  <c:v>530.88</c:v>
                </c:pt>
                <c:pt idx="1">
                  <c:v>558.02</c:v>
                </c:pt>
                <c:pt idx="2">
                  <c:v>571.51</c:v>
                </c:pt>
                <c:pt idx="3">
                  <c:v>451.28</c:v>
                </c:pt>
                <c:pt idx="4">
                  <c:v>474.48</c:v>
                </c:pt>
                <c:pt idx="5">
                  <c:v>548.26</c:v>
                </c:pt>
              </c:numCache>
            </c:numRef>
          </c:val>
          <c:extLst>
            <c:ext xmlns:c16="http://schemas.microsoft.com/office/drawing/2014/chart" uri="{C3380CC4-5D6E-409C-BE32-E72D297353CC}">
              <c16:uniqueId val="{00000000-C2A8-4C70-8D37-569205214F70}"/>
            </c:ext>
          </c:extLst>
        </c:ser>
        <c:ser>
          <c:idx val="1"/>
          <c:order val="1"/>
          <c:tx>
            <c:strRef>
              <c:f>Sheet3!$A$3:$B$3</c:f>
              <c:strCache>
                <c:ptCount val="2"/>
                <c:pt idx="0">
                  <c:v>2</c:v>
                </c:pt>
                <c:pt idx="1">
                  <c:v>Andhra Pradesh</c:v>
                </c:pt>
              </c:strCache>
            </c:strRef>
          </c:tx>
          <c:spPr>
            <a:solidFill>
              <a:schemeClr val="accent3">
                <a:shade val="36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Sheet3!$C$3:$H$3</c:f>
              <c:numCache>
                <c:formatCode>General</c:formatCode>
                <c:ptCount val="6"/>
                <c:pt idx="0">
                  <c:v>140.82</c:v>
                </c:pt>
                <c:pt idx="1">
                  <c:v>158.36000000000001</c:v>
                </c:pt>
                <c:pt idx="2">
                  <c:v>155.91999999999999</c:v>
                </c:pt>
                <c:pt idx="3">
                  <c:v>147.15</c:v>
                </c:pt>
                <c:pt idx="4">
                  <c:v>142.97</c:v>
                </c:pt>
                <c:pt idx="5">
                  <c:v>151.72</c:v>
                </c:pt>
              </c:numCache>
            </c:numRef>
          </c:val>
          <c:extLst>
            <c:ext xmlns:c16="http://schemas.microsoft.com/office/drawing/2014/chart" uri="{C3380CC4-5D6E-409C-BE32-E72D297353CC}">
              <c16:uniqueId val="{00000001-C2A8-4C70-8D37-569205214F70}"/>
            </c:ext>
          </c:extLst>
        </c:ser>
        <c:ser>
          <c:idx val="2"/>
          <c:order val="2"/>
          <c:tx>
            <c:strRef>
              <c:f>Sheet3!$A$4:$B$4</c:f>
              <c:strCache>
                <c:ptCount val="2"/>
                <c:pt idx="0">
                  <c:v>3</c:v>
                </c:pt>
                <c:pt idx="1">
                  <c:v>Arunachal Pradesh</c:v>
                </c:pt>
              </c:strCache>
            </c:strRef>
          </c:tx>
          <c:spPr>
            <a:solidFill>
              <a:schemeClr val="accent3">
                <a:shade val="39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Sheet3!$C$4:$H$4</c:f>
              <c:numCache>
                <c:formatCode>General</c:formatCode>
                <c:ptCount val="6"/>
                <c:pt idx="0">
                  <c:v>175.3</c:v>
                </c:pt>
                <c:pt idx="1">
                  <c:v>179.66</c:v>
                </c:pt>
                <c:pt idx="2">
                  <c:v>190.45</c:v>
                </c:pt>
                <c:pt idx="3">
                  <c:v>199.48</c:v>
                </c:pt>
                <c:pt idx="4">
                  <c:v>197.08</c:v>
                </c:pt>
                <c:pt idx="5">
                  <c:v>223.45</c:v>
                </c:pt>
              </c:numCache>
            </c:numRef>
          </c:val>
          <c:extLst>
            <c:ext xmlns:c16="http://schemas.microsoft.com/office/drawing/2014/chart" uri="{C3380CC4-5D6E-409C-BE32-E72D297353CC}">
              <c16:uniqueId val="{00000002-C2A8-4C70-8D37-569205214F70}"/>
            </c:ext>
          </c:extLst>
        </c:ser>
        <c:ser>
          <c:idx val="3"/>
          <c:order val="3"/>
          <c:tx>
            <c:strRef>
              <c:f>Sheet3!$A$5:$B$5</c:f>
              <c:strCache>
                <c:ptCount val="2"/>
                <c:pt idx="0">
                  <c:v>4</c:v>
                </c:pt>
                <c:pt idx="1">
                  <c:v>Assam</c:v>
                </c:pt>
              </c:strCache>
            </c:strRef>
          </c:tx>
          <c:spPr>
            <a:solidFill>
              <a:schemeClr val="accent3">
                <a:shade val="42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Sheet3!$C$5:$H$5</c:f>
              <c:numCache>
                <c:formatCode>General</c:formatCode>
                <c:ptCount val="6"/>
                <c:pt idx="0">
                  <c:v>80.760000000000005</c:v>
                </c:pt>
                <c:pt idx="1">
                  <c:v>88.03</c:v>
                </c:pt>
                <c:pt idx="2">
                  <c:v>90.58</c:v>
                </c:pt>
                <c:pt idx="3">
                  <c:v>86.95</c:v>
                </c:pt>
                <c:pt idx="4">
                  <c:v>83.41</c:v>
                </c:pt>
                <c:pt idx="5">
                  <c:v>87.7</c:v>
                </c:pt>
              </c:numCache>
            </c:numRef>
          </c:val>
          <c:extLst>
            <c:ext xmlns:c16="http://schemas.microsoft.com/office/drawing/2014/chart" uri="{C3380CC4-5D6E-409C-BE32-E72D297353CC}">
              <c16:uniqueId val="{00000003-C2A8-4C70-8D37-569205214F70}"/>
            </c:ext>
          </c:extLst>
        </c:ser>
        <c:ser>
          <c:idx val="4"/>
          <c:order val="4"/>
          <c:tx>
            <c:strRef>
              <c:f>Sheet3!$A$6:$B$6</c:f>
              <c:strCache>
                <c:ptCount val="2"/>
                <c:pt idx="0">
                  <c:v>5</c:v>
                </c:pt>
                <c:pt idx="1">
                  <c:v>Bihar</c:v>
                </c:pt>
              </c:strCache>
            </c:strRef>
          </c:tx>
          <c:spPr>
            <a:solidFill>
              <a:schemeClr val="accent3">
                <a:shade val="45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Sheet3!$C$6:$H$6</c:f>
              <c:numCache>
                <c:formatCode>General</c:formatCode>
                <c:ptCount val="6"/>
                <c:pt idx="0">
                  <c:v>47.9</c:v>
                </c:pt>
                <c:pt idx="1">
                  <c:v>50.5</c:v>
                </c:pt>
                <c:pt idx="2">
                  <c:v>51.99</c:v>
                </c:pt>
                <c:pt idx="3">
                  <c:v>53.16</c:v>
                </c:pt>
                <c:pt idx="4">
                  <c:v>43.57</c:v>
                </c:pt>
                <c:pt idx="5">
                  <c:v>44.6</c:v>
                </c:pt>
              </c:numCache>
            </c:numRef>
          </c:val>
          <c:extLst>
            <c:ext xmlns:c16="http://schemas.microsoft.com/office/drawing/2014/chart" uri="{C3380CC4-5D6E-409C-BE32-E72D297353CC}">
              <c16:uniqueId val="{00000004-C2A8-4C70-8D37-569205214F70}"/>
            </c:ext>
          </c:extLst>
        </c:ser>
        <c:ser>
          <c:idx val="5"/>
          <c:order val="5"/>
          <c:tx>
            <c:strRef>
              <c:f>Sheet3!$A$7:$B$7</c:f>
              <c:strCache>
                <c:ptCount val="2"/>
                <c:pt idx="0">
                  <c:v>6</c:v>
                </c:pt>
                <c:pt idx="1">
                  <c:v>Chandigarh</c:v>
                </c:pt>
              </c:strCache>
            </c:strRef>
          </c:tx>
          <c:spPr>
            <a:solidFill>
              <a:schemeClr val="accent3">
                <a:shade val="48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Sheet3!$C$7:$H$7</c:f>
              <c:numCache>
                <c:formatCode>General</c:formatCode>
                <c:ptCount val="6"/>
                <c:pt idx="0">
                  <c:v>404.47</c:v>
                </c:pt>
                <c:pt idx="1">
                  <c:v>412.6</c:v>
                </c:pt>
                <c:pt idx="2">
                  <c:v>413.27</c:v>
                </c:pt>
                <c:pt idx="3">
                  <c:v>295.87</c:v>
                </c:pt>
                <c:pt idx="4">
                  <c:v>305.85000000000002</c:v>
                </c:pt>
                <c:pt idx="5">
                  <c:v>340.28</c:v>
                </c:pt>
              </c:numCache>
            </c:numRef>
          </c:val>
          <c:extLst>
            <c:ext xmlns:c16="http://schemas.microsoft.com/office/drawing/2014/chart" uri="{C3380CC4-5D6E-409C-BE32-E72D297353CC}">
              <c16:uniqueId val="{00000005-C2A8-4C70-8D37-569205214F70}"/>
            </c:ext>
          </c:extLst>
        </c:ser>
        <c:ser>
          <c:idx val="6"/>
          <c:order val="6"/>
          <c:tx>
            <c:strRef>
              <c:f>Sheet3!$A$8:$B$8</c:f>
              <c:strCache>
                <c:ptCount val="2"/>
                <c:pt idx="0">
                  <c:v>7</c:v>
                </c:pt>
                <c:pt idx="1">
                  <c:v>Chhattisgarh</c:v>
                </c:pt>
              </c:strCache>
            </c:strRef>
          </c:tx>
          <c:spPr>
            <a:solidFill>
              <a:schemeClr val="accent3">
                <a:shade val="51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Sheet3!$C$8:$H$8</c:f>
              <c:numCache>
                <c:formatCode>General</c:formatCode>
                <c:ptCount val="6"/>
                <c:pt idx="0">
                  <c:v>140.43</c:v>
                </c:pt>
                <c:pt idx="1">
                  <c:v>160.91999999999999</c:v>
                </c:pt>
                <c:pt idx="2">
                  <c:v>143.58000000000001</c:v>
                </c:pt>
                <c:pt idx="3">
                  <c:v>133.94</c:v>
                </c:pt>
                <c:pt idx="4">
                  <c:v>121.98</c:v>
                </c:pt>
                <c:pt idx="5">
                  <c:v>139.30000000000001</c:v>
                </c:pt>
              </c:numCache>
            </c:numRef>
          </c:val>
          <c:extLst>
            <c:ext xmlns:c16="http://schemas.microsoft.com/office/drawing/2014/chart" uri="{C3380CC4-5D6E-409C-BE32-E72D297353CC}">
              <c16:uniqueId val="{0000002F-C2A8-4C70-8D37-569205214F70}"/>
            </c:ext>
          </c:extLst>
        </c:ser>
        <c:ser>
          <c:idx val="7"/>
          <c:order val="7"/>
          <c:tx>
            <c:strRef>
              <c:f>Sheet3!$A$9:$B$9</c:f>
              <c:strCache>
                <c:ptCount val="2"/>
                <c:pt idx="0">
                  <c:v>8</c:v>
                </c:pt>
                <c:pt idx="1">
                  <c:v>Dadra and Nagar Haveli and Daman and Diu</c:v>
                </c:pt>
              </c:strCache>
            </c:strRef>
          </c:tx>
          <c:spPr>
            <a:solidFill>
              <a:schemeClr val="accent3">
                <a:shade val="54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Sheet3!$C$9:$H$9</c:f>
              <c:numCache>
                <c:formatCode>General</c:formatCode>
                <c:ptCount val="6"/>
                <c:pt idx="0">
                  <c:v>1086.68</c:v>
                </c:pt>
                <c:pt idx="1">
                  <c:v>1056.5</c:v>
                </c:pt>
                <c:pt idx="2">
                  <c:v>973.74</c:v>
                </c:pt>
                <c:pt idx="3">
                  <c:v>924.66</c:v>
                </c:pt>
                <c:pt idx="4">
                  <c:v>484.27</c:v>
                </c:pt>
                <c:pt idx="5">
                  <c:v>457.95</c:v>
                </c:pt>
              </c:numCache>
            </c:numRef>
          </c:val>
          <c:extLst>
            <c:ext xmlns:c16="http://schemas.microsoft.com/office/drawing/2014/chart" uri="{C3380CC4-5D6E-409C-BE32-E72D297353CC}">
              <c16:uniqueId val="{00000030-C2A8-4C70-8D37-569205214F70}"/>
            </c:ext>
          </c:extLst>
        </c:ser>
        <c:ser>
          <c:idx val="8"/>
          <c:order val="8"/>
          <c:tx>
            <c:strRef>
              <c:f>Sheet3!$A$10:$B$10</c:f>
              <c:strCache>
                <c:ptCount val="2"/>
                <c:pt idx="0">
                  <c:v>9</c:v>
                </c:pt>
                <c:pt idx="1">
                  <c:v>Delhi</c:v>
                </c:pt>
              </c:strCache>
            </c:strRef>
          </c:tx>
          <c:spPr>
            <a:solidFill>
              <a:schemeClr val="accent3">
                <a:shade val="57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Sheet3!$C$10:$H$10</c:f>
              <c:numCache>
                <c:formatCode>General</c:formatCode>
                <c:ptCount val="6"/>
                <c:pt idx="0">
                  <c:v>298.39</c:v>
                </c:pt>
                <c:pt idx="1">
                  <c:v>291.91000000000003</c:v>
                </c:pt>
                <c:pt idx="2">
                  <c:v>275.85000000000002</c:v>
                </c:pt>
                <c:pt idx="3">
                  <c:v>173.77</c:v>
                </c:pt>
                <c:pt idx="4">
                  <c:v>165.51</c:v>
                </c:pt>
                <c:pt idx="5">
                  <c:v>206.15</c:v>
                </c:pt>
              </c:numCache>
            </c:numRef>
          </c:val>
          <c:extLst>
            <c:ext xmlns:c16="http://schemas.microsoft.com/office/drawing/2014/chart" uri="{C3380CC4-5D6E-409C-BE32-E72D297353CC}">
              <c16:uniqueId val="{00000031-C2A8-4C70-8D37-569205214F70}"/>
            </c:ext>
          </c:extLst>
        </c:ser>
        <c:ser>
          <c:idx val="9"/>
          <c:order val="9"/>
          <c:tx>
            <c:strRef>
              <c:f>Sheet3!$A$11:$B$11</c:f>
              <c:strCache>
                <c:ptCount val="2"/>
                <c:pt idx="0">
                  <c:v>10</c:v>
                </c:pt>
                <c:pt idx="1">
                  <c:v>Goa</c:v>
                </c:pt>
              </c:strCache>
            </c:strRef>
          </c:tx>
          <c:spPr>
            <a:solidFill>
              <a:schemeClr val="accent3">
                <a:shade val="60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Sheet3!$C$11:$H$11</c:f>
              <c:numCache>
                <c:formatCode>General</c:formatCode>
                <c:ptCount val="6"/>
                <c:pt idx="0">
                  <c:v>534.49</c:v>
                </c:pt>
                <c:pt idx="1">
                  <c:v>547.11</c:v>
                </c:pt>
                <c:pt idx="2">
                  <c:v>541.88</c:v>
                </c:pt>
                <c:pt idx="3">
                  <c:v>381.13</c:v>
                </c:pt>
                <c:pt idx="4">
                  <c:v>436.23</c:v>
                </c:pt>
                <c:pt idx="5">
                  <c:v>496.81</c:v>
                </c:pt>
              </c:numCache>
            </c:numRef>
          </c:val>
          <c:extLst>
            <c:ext xmlns:c16="http://schemas.microsoft.com/office/drawing/2014/chart" uri="{C3380CC4-5D6E-409C-BE32-E72D297353CC}">
              <c16:uniqueId val="{00000032-C2A8-4C70-8D37-569205214F70}"/>
            </c:ext>
          </c:extLst>
        </c:ser>
        <c:ser>
          <c:idx val="10"/>
          <c:order val="10"/>
          <c:tx>
            <c:strRef>
              <c:f>Sheet3!$A$12:$B$12</c:f>
              <c:strCache>
                <c:ptCount val="2"/>
                <c:pt idx="0">
                  <c:v>11</c:v>
                </c:pt>
                <c:pt idx="1">
                  <c:v>Gujarat</c:v>
                </c:pt>
              </c:strCache>
            </c:strRef>
          </c:tx>
          <c:spPr>
            <a:solidFill>
              <a:schemeClr val="accent3">
                <a:shade val="63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Sheet3!$C$12:$H$12</c:f>
              <c:numCache>
                <c:formatCode>General</c:formatCode>
                <c:ptCount val="6"/>
                <c:pt idx="0">
                  <c:v>316.88</c:v>
                </c:pt>
                <c:pt idx="1">
                  <c:v>351.36</c:v>
                </c:pt>
                <c:pt idx="2">
                  <c:v>373.21</c:v>
                </c:pt>
                <c:pt idx="3">
                  <c:v>363.34</c:v>
                </c:pt>
                <c:pt idx="4">
                  <c:v>347.04</c:v>
                </c:pt>
                <c:pt idx="5">
                  <c:v>363.85</c:v>
                </c:pt>
              </c:numCache>
            </c:numRef>
          </c:val>
          <c:extLst>
            <c:ext xmlns:c16="http://schemas.microsoft.com/office/drawing/2014/chart" uri="{C3380CC4-5D6E-409C-BE32-E72D297353CC}">
              <c16:uniqueId val="{00000033-C2A8-4C70-8D37-569205214F70}"/>
            </c:ext>
          </c:extLst>
        </c:ser>
        <c:ser>
          <c:idx val="11"/>
          <c:order val="11"/>
          <c:tx>
            <c:strRef>
              <c:f>Sheet3!$A$13:$B$13</c:f>
              <c:strCache>
                <c:ptCount val="2"/>
                <c:pt idx="0">
                  <c:v>12</c:v>
                </c:pt>
                <c:pt idx="1">
                  <c:v>Haryana</c:v>
                </c:pt>
              </c:strCache>
            </c:strRef>
          </c:tx>
          <c:spPr>
            <a:solidFill>
              <a:schemeClr val="accent3">
                <a:shade val="66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Sheet3!$C$13:$H$13</c:f>
              <c:numCache>
                <c:formatCode>General</c:formatCode>
                <c:ptCount val="6"/>
                <c:pt idx="0">
                  <c:v>432.85</c:v>
                </c:pt>
                <c:pt idx="1">
                  <c:v>415.04</c:v>
                </c:pt>
                <c:pt idx="2">
                  <c:v>403.22</c:v>
                </c:pt>
                <c:pt idx="3">
                  <c:v>388.63</c:v>
                </c:pt>
                <c:pt idx="4">
                  <c:v>357.68</c:v>
                </c:pt>
                <c:pt idx="5">
                  <c:v>316.75</c:v>
                </c:pt>
              </c:numCache>
            </c:numRef>
          </c:val>
          <c:extLst>
            <c:ext xmlns:c16="http://schemas.microsoft.com/office/drawing/2014/chart" uri="{C3380CC4-5D6E-409C-BE32-E72D297353CC}">
              <c16:uniqueId val="{00000034-C2A8-4C70-8D37-569205214F70}"/>
            </c:ext>
          </c:extLst>
        </c:ser>
        <c:ser>
          <c:idx val="12"/>
          <c:order val="12"/>
          <c:tx>
            <c:strRef>
              <c:f>Sheet3!$A$14:$B$14</c:f>
              <c:strCache>
                <c:ptCount val="2"/>
                <c:pt idx="0">
                  <c:v>13</c:v>
                </c:pt>
                <c:pt idx="1">
                  <c:v>Himachal Pradesh</c:v>
                </c:pt>
              </c:strCache>
            </c:strRef>
          </c:tx>
          <c:spPr>
            <a:solidFill>
              <a:schemeClr val="accent3">
                <a:shade val="69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Sheet3!$C$14:$H$14</c:f>
              <c:numCache>
                <c:formatCode>General</c:formatCode>
                <c:ptCount val="6"/>
                <c:pt idx="0">
                  <c:v>230.16</c:v>
                </c:pt>
                <c:pt idx="1">
                  <c:v>227.35</c:v>
                </c:pt>
                <c:pt idx="2">
                  <c:v>246.99</c:v>
                </c:pt>
                <c:pt idx="3">
                  <c:v>222.83</c:v>
                </c:pt>
                <c:pt idx="4">
                  <c:v>260.19</c:v>
                </c:pt>
                <c:pt idx="5">
                  <c:v>286.60000000000002</c:v>
                </c:pt>
              </c:numCache>
            </c:numRef>
          </c:val>
          <c:extLst>
            <c:ext xmlns:c16="http://schemas.microsoft.com/office/drawing/2014/chart" uri="{C3380CC4-5D6E-409C-BE32-E72D297353CC}">
              <c16:uniqueId val="{00000035-C2A8-4C70-8D37-569205214F70}"/>
            </c:ext>
          </c:extLst>
        </c:ser>
        <c:ser>
          <c:idx val="13"/>
          <c:order val="13"/>
          <c:tx>
            <c:strRef>
              <c:f>Sheet3!$A$15:$B$15</c:f>
              <c:strCache>
                <c:ptCount val="2"/>
                <c:pt idx="0">
                  <c:v>14</c:v>
                </c:pt>
                <c:pt idx="1">
                  <c:v>Jammu and Kashmir</c:v>
                </c:pt>
              </c:strCache>
            </c:strRef>
          </c:tx>
          <c:spPr>
            <a:solidFill>
              <a:schemeClr val="accent3">
                <a:shade val="72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Sheet3!$C$15:$H$15</c:f>
              <c:numCache>
                <c:formatCode>General</c:formatCode>
                <c:ptCount val="6"/>
                <c:pt idx="0">
                  <c:v>108.11</c:v>
                </c:pt>
                <c:pt idx="1">
                  <c:v>112.26</c:v>
                </c:pt>
                <c:pt idx="2">
                  <c:v>111.9</c:v>
                </c:pt>
                <c:pt idx="3">
                  <c:v>106.12</c:v>
                </c:pt>
                <c:pt idx="4">
                  <c:v>111.85</c:v>
                </c:pt>
                <c:pt idx="5">
                  <c:v>123.5</c:v>
                </c:pt>
              </c:numCache>
            </c:numRef>
          </c:val>
          <c:extLst>
            <c:ext xmlns:c16="http://schemas.microsoft.com/office/drawing/2014/chart" uri="{C3380CC4-5D6E-409C-BE32-E72D297353CC}">
              <c16:uniqueId val="{00000036-C2A8-4C70-8D37-569205214F70}"/>
            </c:ext>
          </c:extLst>
        </c:ser>
        <c:ser>
          <c:idx val="14"/>
          <c:order val="14"/>
          <c:tx>
            <c:strRef>
              <c:f>Sheet3!$A$16:$B$16</c:f>
              <c:strCache>
                <c:ptCount val="2"/>
                <c:pt idx="0">
                  <c:v>15</c:v>
                </c:pt>
                <c:pt idx="1">
                  <c:v>Jharkhand</c:v>
                </c:pt>
              </c:strCache>
            </c:strRef>
          </c:tx>
          <c:spPr>
            <a:solidFill>
              <a:schemeClr val="accent3">
                <a:shade val="75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Sheet3!$C$16:$H$16</c:f>
              <c:numCache>
                <c:formatCode>General</c:formatCode>
                <c:ptCount val="6"/>
                <c:pt idx="0">
                  <c:v>96.59</c:v>
                </c:pt>
                <c:pt idx="1">
                  <c:v>103.41</c:v>
                </c:pt>
                <c:pt idx="2">
                  <c:v>103.63</c:v>
                </c:pt>
                <c:pt idx="3">
                  <c:v>95.23</c:v>
                </c:pt>
                <c:pt idx="4">
                  <c:v>80.38</c:v>
                </c:pt>
                <c:pt idx="5">
                  <c:v>86.75</c:v>
                </c:pt>
              </c:numCache>
            </c:numRef>
          </c:val>
          <c:extLst>
            <c:ext xmlns:c16="http://schemas.microsoft.com/office/drawing/2014/chart" uri="{C3380CC4-5D6E-409C-BE32-E72D297353CC}">
              <c16:uniqueId val="{00000037-C2A8-4C70-8D37-569205214F70}"/>
            </c:ext>
          </c:extLst>
        </c:ser>
        <c:ser>
          <c:idx val="15"/>
          <c:order val="15"/>
          <c:tx>
            <c:strRef>
              <c:f>Sheet3!$A$17:$B$17</c:f>
              <c:strCache>
                <c:ptCount val="2"/>
                <c:pt idx="0">
                  <c:v>16</c:v>
                </c:pt>
                <c:pt idx="1">
                  <c:v>Karnataka</c:v>
                </c:pt>
              </c:strCache>
            </c:strRef>
          </c:tx>
          <c:spPr>
            <a:solidFill>
              <a:schemeClr val="accent3">
                <a:shade val="78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Sheet3!$C$17:$H$17</c:f>
              <c:numCache>
                <c:formatCode>General</c:formatCode>
                <c:ptCount val="6"/>
                <c:pt idx="0">
                  <c:v>205.27</c:v>
                </c:pt>
                <c:pt idx="1">
                  <c:v>216.03</c:v>
                </c:pt>
                <c:pt idx="2">
                  <c:v>213.76</c:v>
                </c:pt>
                <c:pt idx="3">
                  <c:v>181.93</c:v>
                </c:pt>
                <c:pt idx="4">
                  <c:v>182.84</c:v>
                </c:pt>
                <c:pt idx="5">
                  <c:v>223.13</c:v>
                </c:pt>
              </c:numCache>
            </c:numRef>
          </c:val>
          <c:extLst>
            <c:ext xmlns:c16="http://schemas.microsoft.com/office/drawing/2014/chart" uri="{C3380CC4-5D6E-409C-BE32-E72D297353CC}">
              <c16:uniqueId val="{00000038-C2A8-4C70-8D37-569205214F70}"/>
            </c:ext>
          </c:extLst>
        </c:ser>
        <c:ser>
          <c:idx val="16"/>
          <c:order val="16"/>
          <c:tx>
            <c:strRef>
              <c:f>Sheet3!$A$18:$B$18</c:f>
              <c:strCache>
                <c:ptCount val="2"/>
                <c:pt idx="0">
                  <c:v>17</c:v>
                </c:pt>
                <c:pt idx="1">
                  <c:v>Kerala</c:v>
                </c:pt>
              </c:strCache>
            </c:strRef>
          </c:tx>
          <c:spPr>
            <a:solidFill>
              <a:schemeClr val="accent3">
                <a:shade val="81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Sheet3!$C$18:$H$18</c:f>
              <c:numCache>
                <c:formatCode>General</c:formatCode>
                <c:ptCount val="6"/>
                <c:pt idx="0">
                  <c:v>184.05</c:v>
                </c:pt>
                <c:pt idx="1">
                  <c:v>189.86</c:v>
                </c:pt>
                <c:pt idx="2">
                  <c:v>195.68</c:v>
                </c:pt>
                <c:pt idx="3">
                  <c:v>163.57</c:v>
                </c:pt>
                <c:pt idx="4">
                  <c:v>165.65</c:v>
                </c:pt>
                <c:pt idx="5">
                  <c:v>193.05</c:v>
                </c:pt>
              </c:numCache>
            </c:numRef>
          </c:val>
          <c:extLst>
            <c:ext xmlns:c16="http://schemas.microsoft.com/office/drawing/2014/chart" uri="{C3380CC4-5D6E-409C-BE32-E72D297353CC}">
              <c16:uniqueId val="{00000039-C2A8-4C70-8D37-569205214F70}"/>
            </c:ext>
          </c:extLst>
        </c:ser>
        <c:ser>
          <c:idx val="17"/>
          <c:order val="17"/>
          <c:tx>
            <c:strRef>
              <c:f>Sheet3!$A$19:$B$19</c:f>
              <c:strCache>
                <c:ptCount val="2"/>
                <c:pt idx="0">
                  <c:v>18</c:v>
                </c:pt>
                <c:pt idx="1">
                  <c:v>Ladakh</c:v>
                </c:pt>
              </c:strCache>
            </c:strRef>
          </c:tx>
          <c:spPr>
            <a:solidFill>
              <a:schemeClr val="accent3">
                <a:shade val="84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Sheet3!$C$19:$H$19</c:f>
              <c:numCache>
                <c:formatCode>General</c:formatCode>
                <c:ptCount val="6"/>
                <c:pt idx="0">
                  <c:v>409.04</c:v>
                </c:pt>
                <c:pt idx="1">
                  <c:v>435.89</c:v>
                </c:pt>
                <c:pt idx="2">
                  <c:v>441.75</c:v>
                </c:pt>
                <c:pt idx="3">
                  <c:v>484.06</c:v>
                </c:pt>
                <c:pt idx="4">
                  <c:v>534.92999999999995</c:v>
                </c:pt>
                <c:pt idx="5">
                  <c:v>587.63</c:v>
                </c:pt>
              </c:numCache>
            </c:numRef>
          </c:val>
          <c:extLst>
            <c:ext xmlns:c16="http://schemas.microsoft.com/office/drawing/2014/chart" uri="{C3380CC4-5D6E-409C-BE32-E72D297353CC}">
              <c16:uniqueId val="{0000003A-C2A8-4C70-8D37-569205214F70}"/>
            </c:ext>
          </c:extLst>
        </c:ser>
        <c:ser>
          <c:idx val="18"/>
          <c:order val="18"/>
          <c:tx>
            <c:strRef>
              <c:f>Sheet3!$A$20:$B$20</c:f>
              <c:strCache>
                <c:ptCount val="2"/>
                <c:pt idx="0">
                  <c:v>19</c:v>
                </c:pt>
                <c:pt idx="1">
                  <c:v>Lakshadweep</c:v>
                </c:pt>
              </c:strCache>
            </c:strRef>
          </c:tx>
          <c:spPr>
            <a:solidFill>
              <a:schemeClr val="accent3">
                <a:shade val="87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Sheet3!$C$20:$H$20</c:f>
              <c:numCache>
                <c:formatCode>General</c:formatCode>
                <c:ptCount val="6"/>
                <c:pt idx="0">
                  <c:v>225.72</c:v>
                </c:pt>
                <c:pt idx="1">
                  <c:v>234.95</c:v>
                </c:pt>
                <c:pt idx="2">
                  <c:v>256.61</c:v>
                </c:pt>
                <c:pt idx="3">
                  <c:v>274.60000000000002</c:v>
                </c:pt>
                <c:pt idx="4">
                  <c:v>258.75</c:v>
                </c:pt>
                <c:pt idx="5">
                  <c:v>266.18</c:v>
                </c:pt>
              </c:numCache>
            </c:numRef>
          </c:val>
          <c:extLst>
            <c:ext xmlns:c16="http://schemas.microsoft.com/office/drawing/2014/chart" uri="{C3380CC4-5D6E-409C-BE32-E72D297353CC}">
              <c16:uniqueId val="{0000003B-C2A8-4C70-8D37-569205214F70}"/>
            </c:ext>
          </c:extLst>
        </c:ser>
        <c:ser>
          <c:idx val="19"/>
          <c:order val="19"/>
          <c:tx>
            <c:strRef>
              <c:f>Sheet3!$A$21:$B$21</c:f>
              <c:strCache>
                <c:ptCount val="2"/>
                <c:pt idx="0">
                  <c:v>20</c:v>
                </c:pt>
                <c:pt idx="1">
                  <c:v>Madhya Pradesh</c:v>
                </c:pt>
              </c:strCache>
            </c:strRef>
          </c:tx>
          <c:spPr>
            <a:solidFill>
              <a:schemeClr val="accent3">
                <a:shade val="90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Sheet3!$C$21:$H$21</c:f>
              <c:numCache>
                <c:formatCode>General</c:formatCode>
                <c:ptCount val="6"/>
                <c:pt idx="0">
                  <c:v>101.9</c:v>
                </c:pt>
                <c:pt idx="1">
                  <c:v>110.28</c:v>
                </c:pt>
                <c:pt idx="2">
                  <c:v>108.27</c:v>
                </c:pt>
                <c:pt idx="3">
                  <c:v>100.32</c:v>
                </c:pt>
                <c:pt idx="4">
                  <c:v>89.13</c:v>
                </c:pt>
                <c:pt idx="5">
                  <c:v>97.56</c:v>
                </c:pt>
              </c:numCache>
            </c:numRef>
          </c:val>
          <c:extLst>
            <c:ext xmlns:c16="http://schemas.microsoft.com/office/drawing/2014/chart" uri="{C3380CC4-5D6E-409C-BE32-E72D297353CC}">
              <c16:uniqueId val="{0000003C-C2A8-4C70-8D37-569205214F70}"/>
            </c:ext>
          </c:extLst>
        </c:ser>
        <c:ser>
          <c:idx val="20"/>
          <c:order val="20"/>
          <c:tx>
            <c:strRef>
              <c:f>Sheet3!$A$22:$B$22</c:f>
              <c:strCache>
                <c:ptCount val="2"/>
                <c:pt idx="0">
                  <c:v>21</c:v>
                </c:pt>
                <c:pt idx="1">
                  <c:v>Maharashtra</c:v>
                </c:pt>
              </c:strCache>
            </c:strRef>
          </c:tx>
          <c:spPr>
            <a:solidFill>
              <a:schemeClr val="accent3">
                <a:shade val="93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Sheet3!$C$22:$H$22</c:f>
              <c:numCache>
                <c:formatCode>General</c:formatCode>
                <c:ptCount val="6"/>
                <c:pt idx="0">
                  <c:v>183.48</c:v>
                </c:pt>
                <c:pt idx="1">
                  <c:v>187.03</c:v>
                </c:pt>
                <c:pt idx="2">
                  <c:v>185.07</c:v>
                </c:pt>
                <c:pt idx="3">
                  <c:v>158.84</c:v>
                </c:pt>
                <c:pt idx="4">
                  <c:v>152.84</c:v>
                </c:pt>
                <c:pt idx="5">
                  <c:v>167.06</c:v>
                </c:pt>
              </c:numCache>
            </c:numRef>
          </c:val>
          <c:extLst>
            <c:ext xmlns:c16="http://schemas.microsoft.com/office/drawing/2014/chart" uri="{C3380CC4-5D6E-409C-BE32-E72D297353CC}">
              <c16:uniqueId val="{0000003D-C2A8-4C70-8D37-569205214F70}"/>
            </c:ext>
          </c:extLst>
        </c:ser>
        <c:ser>
          <c:idx val="21"/>
          <c:order val="21"/>
          <c:tx>
            <c:strRef>
              <c:f>Sheet3!$A$23:$B$23</c:f>
              <c:strCache>
                <c:ptCount val="2"/>
                <c:pt idx="0">
                  <c:v>22</c:v>
                </c:pt>
                <c:pt idx="1">
                  <c:v>Manipur</c:v>
                </c:pt>
              </c:strCache>
            </c:strRef>
          </c:tx>
          <c:spPr>
            <a:solidFill>
              <a:schemeClr val="accent3">
                <a:shade val="96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Sheet3!$C$23:$H$23</c:f>
              <c:numCache>
                <c:formatCode>General</c:formatCode>
                <c:ptCount val="6"/>
                <c:pt idx="0">
                  <c:v>76.22</c:v>
                </c:pt>
                <c:pt idx="1">
                  <c:v>88.54</c:v>
                </c:pt>
                <c:pt idx="2">
                  <c:v>93.58</c:v>
                </c:pt>
                <c:pt idx="3">
                  <c:v>86.95</c:v>
                </c:pt>
                <c:pt idx="4">
                  <c:v>80.239999999999995</c:v>
                </c:pt>
                <c:pt idx="5">
                  <c:v>98.28</c:v>
                </c:pt>
              </c:numCache>
            </c:numRef>
          </c:val>
          <c:extLst>
            <c:ext xmlns:c16="http://schemas.microsoft.com/office/drawing/2014/chart" uri="{C3380CC4-5D6E-409C-BE32-E72D297353CC}">
              <c16:uniqueId val="{0000003E-C2A8-4C70-8D37-569205214F70}"/>
            </c:ext>
          </c:extLst>
        </c:ser>
        <c:ser>
          <c:idx val="22"/>
          <c:order val="22"/>
          <c:tx>
            <c:strRef>
              <c:f>Sheet3!$A$24:$B$24</c:f>
              <c:strCache>
                <c:ptCount val="2"/>
                <c:pt idx="0">
                  <c:v>23</c:v>
                </c:pt>
                <c:pt idx="1">
                  <c:v>Meghalaya</c:v>
                </c:pt>
              </c:strCache>
            </c:strRef>
          </c:tx>
          <c:spPr>
            <a:solidFill>
              <a:schemeClr val="accent3"/>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Sheet3!$C$24:$H$24</c:f>
              <c:numCache>
                <c:formatCode>General</c:formatCode>
                <c:ptCount val="6"/>
                <c:pt idx="0">
                  <c:v>163.41</c:v>
                </c:pt>
                <c:pt idx="1">
                  <c:v>165.95</c:v>
                </c:pt>
                <c:pt idx="2">
                  <c:v>185.67</c:v>
                </c:pt>
                <c:pt idx="3">
                  <c:v>138.09</c:v>
                </c:pt>
                <c:pt idx="4">
                  <c:v>143.72999999999999</c:v>
                </c:pt>
                <c:pt idx="5">
                  <c:v>169.23</c:v>
                </c:pt>
              </c:numCache>
            </c:numRef>
          </c:val>
          <c:extLst>
            <c:ext xmlns:c16="http://schemas.microsoft.com/office/drawing/2014/chart" uri="{C3380CC4-5D6E-409C-BE32-E72D297353CC}">
              <c16:uniqueId val="{0000003F-C2A8-4C70-8D37-569205214F70}"/>
            </c:ext>
          </c:extLst>
        </c:ser>
        <c:ser>
          <c:idx val="23"/>
          <c:order val="23"/>
          <c:tx>
            <c:strRef>
              <c:f>Sheet3!$A$25:$B$25</c:f>
              <c:strCache>
                <c:ptCount val="2"/>
                <c:pt idx="0">
                  <c:v>24</c:v>
                </c:pt>
                <c:pt idx="1">
                  <c:v>Mizoram</c:v>
                </c:pt>
              </c:strCache>
            </c:strRef>
          </c:tx>
          <c:spPr>
            <a:solidFill>
              <a:schemeClr val="accent3">
                <a:tint val="97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Sheet3!$C$25:$H$25</c:f>
              <c:numCache>
                <c:formatCode>General</c:formatCode>
                <c:ptCount val="6"/>
                <c:pt idx="0">
                  <c:v>114.13</c:v>
                </c:pt>
                <c:pt idx="1">
                  <c:v>127.19</c:v>
                </c:pt>
                <c:pt idx="2">
                  <c:v>129.15</c:v>
                </c:pt>
                <c:pt idx="3">
                  <c:v>119.53</c:v>
                </c:pt>
                <c:pt idx="4">
                  <c:v>120.06</c:v>
                </c:pt>
                <c:pt idx="5">
                  <c:v>142.54</c:v>
                </c:pt>
              </c:numCache>
            </c:numRef>
          </c:val>
          <c:extLst>
            <c:ext xmlns:c16="http://schemas.microsoft.com/office/drawing/2014/chart" uri="{C3380CC4-5D6E-409C-BE32-E72D297353CC}">
              <c16:uniqueId val="{00000040-C2A8-4C70-8D37-569205214F70}"/>
            </c:ext>
          </c:extLst>
        </c:ser>
        <c:ser>
          <c:idx val="24"/>
          <c:order val="24"/>
          <c:tx>
            <c:strRef>
              <c:f>Sheet3!$A$26:$B$26</c:f>
              <c:strCache>
                <c:ptCount val="2"/>
                <c:pt idx="0">
                  <c:v>25</c:v>
                </c:pt>
                <c:pt idx="1">
                  <c:v>Nagaland</c:v>
                </c:pt>
              </c:strCache>
            </c:strRef>
          </c:tx>
          <c:spPr>
            <a:solidFill>
              <a:schemeClr val="accent3">
                <a:tint val="94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Sheet3!$C$26:$H$26</c:f>
              <c:numCache>
                <c:formatCode>General</c:formatCode>
                <c:ptCount val="6"/>
                <c:pt idx="0">
                  <c:v>72.239999999999995</c:v>
                </c:pt>
                <c:pt idx="1">
                  <c:v>77.94</c:v>
                </c:pt>
                <c:pt idx="2">
                  <c:v>86.63</c:v>
                </c:pt>
                <c:pt idx="3">
                  <c:v>82.07</c:v>
                </c:pt>
                <c:pt idx="4">
                  <c:v>87.02</c:v>
                </c:pt>
                <c:pt idx="5">
                  <c:v>91.73</c:v>
                </c:pt>
              </c:numCache>
            </c:numRef>
          </c:val>
          <c:extLst>
            <c:ext xmlns:c16="http://schemas.microsoft.com/office/drawing/2014/chart" uri="{C3380CC4-5D6E-409C-BE32-E72D297353CC}">
              <c16:uniqueId val="{00000041-C2A8-4C70-8D37-569205214F70}"/>
            </c:ext>
          </c:extLst>
        </c:ser>
        <c:ser>
          <c:idx val="25"/>
          <c:order val="25"/>
          <c:tx>
            <c:strRef>
              <c:f>Sheet3!$A$27:$B$27</c:f>
              <c:strCache>
                <c:ptCount val="2"/>
                <c:pt idx="0">
                  <c:v>26</c:v>
                </c:pt>
                <c:pt idx="1">
                  <c:v>Odisha</c:v>
                </c:pt>
              </c:strCache>
            </c:strRef>
          </c:tx>
          <c:spPr>
            <a:solidFill>
              <a:schemeClr val="accent3">
                <a:tint val="91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Sheet3!$C$27:$H$27</c:f>
              <c:numCache>
                <c:formatCode>General</c:formatCode>
                <c:ptCount val="6"/>
                <c:pt idx="0">
                  <c:v>135.58000000000001</c:v>
                </c:pt>
                <c:pt idx="1">
                  <c:v>141.36000000000001</c:v>
                </c:pt>
                <c:pt idx="2">
                  <c:v>143.74</c:v>
                </c:pt>
                <c:pt idx="3">
                  <c:v>141.29</c:v>
                </c:pt>
                <c:pt idx="4">
                  <c:v>134.66</c:v>
                </c:pt>
                <c:pt idx="5">
                  <c:v>144.44999999999999</c:v>
                </c:pt>
              </c:numCache>
            </c:numRef>
          </c:val>
          <c:extLst>
            <c:ext xmlns:c16="http://schemas.microsoft.com/office/drawing/2014/chart" uri="{C3380CC4-5D6E-409C-BE32-E72D297353CC}">
              <c16:uniqueId val="{00000042-C2A8-4C70-8D37-569205214F70}"/>
            </c:ext>
          </c:extLst>
        </c:ser>
        <c:ser>
          <c:idx val="26"/>
          <c:order val="26"/>
          <c:tx>
            <c:strRef>
              <c:f>Sheet3!$A$28:$B$28</c:f>
              <c:strCache>
                <c:ptCount val="2"/>
                <c:pt idx="0">
                  <c:v>27</c:v>
                </c:pt>
                <c:pt idx="1">
                  <c:v>Puducherry</c:v>
                </c:pt>
              </c:strCache>
            </c:strRef>
          </c:tx>
          <c:spPr>
            <a:solidFill>
              <a:schemeClr val="accent3">
                <a:tint val="88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Sheet3!$C$28:$H$28</c:f>
              <c:numCache>
                <c:formatCode>General</c:formatCode>
                <c:ptCount val="6"/>
                <c:pt idx="0">
                  <c:v>445.54</c:v>
                </c:pt>
                <c:pt idx="1">
                  <c:v>435.6</c:v>
                </c:pt>
                <c:pt idx="2">
                  <c:v>415.16</c:v>
                </c:pt>
                <c:pt idx="3">
                  <c:v>331.72</c:v>
                </c:pt>
                <c:pt idx="4">
                  <c:v>337.51</c:v>
                </c:pt>
                <c:pt idx="5">
                  <c:v>510.07</c:v>
                </c:pt>
              </c:numCache>
            </c:numRef>
          </c:val>
          <c:extLst>
            <c:ext xmlns:c16="http://schemas.microsoft.com/office/drawing/2014/chart" uri="{C3380CC4-5D6E-409C-BE32-E72D297353CC}">
              <c16:uniqueId val="{00000043-C2A8-4C70-8D37-569205214F70}"/>
            </c:ext>
          </c:extLst>
        </c:ser>
        <c:ser>
          <c:idx val="27"/>
          <c:order val="27"/>
          <c:tx>
            <c:strRef>
              <c:f>Sheet3!$A$29:$B$29</c:f>
              <c:strCache>
                <c:ptCount val="2"/>
                <c:pt idx="0">
                  <c:v>28</c:v>
                </c:pt>
                <c:pt idx="1">
                  <c:v>Punjab</c:v>
                </c:pt>
              </c:strCache>
            </c:strRef>
          </c:tx>
          <c:spPr>
            <a:solidFill>
              <a:schemeClr val="accent3">
                <a:tint val="85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Sheet3!$C$29:$H$29</c:f>
              <c:numCache>
                <c:formatCode>General</c:formatCode>
                <c:ptCount val="6"/>
                <c:pt idx="0">
                  <c:v>245.01</c:v>
                </c:pt>
                <c:pt idx="1">
                  <c:v>254.95</c:v>
                </c:pt>
                <c:pt idx="2">
                  <c:v>256.77999999999997</c:v>
                </c:pt>
                <c:pt idx="3">
                  <c:v>215.27</c:v>
                </c:pt>
                <c:pt idx="4">
                  <c:v>216.82</c:v>
                </c:pt>
                <c:pt idx="5">
                  <c:v>214.83</c:v>
                </c:pt>
              </c:numCache>
            </c:numRef>
          </c:val>
          <c:extLst>
            <c:ext xmlns:c16="http://schemas.microsoft.com/office/drawing/2014/chart" uri="{C3380CC4-5D6E-409C-BE32-E72D297353CC}">
              <c16:uniqueId val="{00000044-C2A8-4C70-8D37-569205214F70}"/>
            </c:ext>
          </c:extLst>
        </c:ser>
        <c:ser>
          <c:idx val="28"/>
          <c:order val="28"/>
          <c:tx>
            <c:strRef>
              <c:f>Sheet3!$A$30:$B$30</c:f>
              <c:strCache>
                <c:ptCount val="2"/>
                <c:pt idx="0">
                  <c:v>29</c:v>
                </c:pt>
                <c:pt idx="1">
                  <c:v>Rajasthan</c:v>
                </c:pt>
              </c:strCache>
            </c:strRef>
          </c:tx>
          <c:spPr>
            <a:solidFill>
              <a:schemeClr val="accent3">
                <a:tint val="82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Sheet3!$C$30:$H$30</c:f>
              <c:numCache>
                <c:formatCode>General</c:formatCode>
                <c:ptCount val="6"/>
                <c:pt idx="0">
                  <c:v>164.19</c:v>
                </c:pt>
                <c:pt idx="1">
                  <c:v>166.17</c:v>
                </c:pt>
                <c:pt idx="2">
                  <c:v>159.13999999999999</c:v>
                </c:pt>
                <c:pt idx="3">
                  <c:v>133.77000000000001</c:v>
                </c:pt>
                <c:pt idx="4">
                  <c:v>129.18</c:v>
                </c:pt>
                <c:pt idx="5">
                  <c:v>134.37</c:v>
                </c:pt>
              </c:numCache>
            </c:numRef>
          </c:val>
          <c:extLst>
            <c:ext xmlns:c16="http://schemas.microsoft.com/office/drawing/2014/chart" uri="{C3380CC4-5D6E-409C-BE32-E72D297353CC}">
              <c16:uniqueId val="{00000045-C2A8-4C70-8D37-569205214F70}"/>
            </c:ext>
          </c:extLst>
        </c:ser>
        <c:ser>
          <c:idx val="29"/>
          <c:order val="29"/>
          <c:tx>
            <c:strRef>
              <c:f>Sheet3!$A$31:$B$31</c:f>
              <c:strCache>
                <c:ptCount val="2"/>
                <c:pt idx="0">
                  <c:v>30</c:v>
                </c:pt>
                <c:pt idx="1">
                  <c:v>Sikkim</c:v>
                </c:pt>
              </c:strCache>
            </c:strRef>
          </c:tx>
          <c:spPr>
            <a:solidFill>
              <a:schemeClr val="accent3">
                <a:tint val="79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Sheet3!$C$31:$H$31</c:f>
              <c:numCache>
                <c:formatCode>General</c:formatCode>
                <c:ptCount val="6"/>
                <c:pt idx="0">
                  <c:v>192.7</c:v>
                </c:pt>
                <c:pt idx="1">
                  <c:v>207.14</c:v>
                </c:pt>
                <c:pt idx="2">
                  <c:v>214.07</c:v>
                </c:pt>
                <c:pt idx="3">
                  <c:v>177.97</c:v>
                </c:pt>
                <c:pt idx="4">
                  <c:v>191.52</c:v>
                </c:pt>
                <c:pt idx="5">
                  <c:v>221.96</c:v>
                </c:pt>
              </c:numCache>
            </c:numRef>
          </c:val>
          <c:extLst>
            <c:ext xmlns:c16="http://schemas.microsoft.com/office/drawing/2014/chart" uri="{C3380CC4-5D6E-409C-BE32-E72D297353CC}">
              <c16:uniqueId val="{00000046-C2A8-4C70-8D37-569205214F70}"/>
            </c:ext>
          </c:extLst>
        </c:ser>
        <c:ser>
          <c:idx val="30"/>
          <c:order val="30"/>
          <c:tx>
            <c:strRef>
              <c:f>Sheet3!$A$32:$B$32</c:f>
              <c:strCache>
                <c:ptCount val="2"/>
                <c:pt idx="0">
                  <c:v>31</c:v>
                </c:pt>
                <c:pt idx="1">
                  <c:v>Tamil Nadu</c:v>
                </c:pt>
              </c:strCache>
            </c:strRef>
          </c:tx>
          <c:spPr>
            <a:solidFill>
              <a:schemeClr val="accent3">
                <a:tint val="76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Sheet3!$C$32:$H$32</c:f>
              <c:numCache>
                <c:formatCode>General</c:formatCode>
                <c:ptCount val="6"/>
                <c:pt idx="0">
                  <c:v>193.22</c:v>
                </c:pt>
                <c:pt idx="1">
                  <c:v>199.91</c:v>
                </c:pt>
                <c:pt idx="2">
                  <c:v>195.67</c:v>
                </c:pt>
                <c:pt idx="3">
                  <c:v>169.05</c:v>
                </c:pt>
                <c:pt idx="4">
                  <c:v>170.9</c:v>
                </c:pt>
                <c:pt idx="5">
                  <c:v>189.54</c:v>
                </c:pt>
              </c:numCache>
            </c:numRef>
          </c:val>
          <c:extLst>
            <c:ext xmlns:c16="http://schemas.microsoft.com/office/drawing/2014/chart" uri="{C3380CC4-5D6E-409C-BE32-E72D297353CC}">
              <c16:uniqueId val="{00000047-C2A8-4C70-8D37-569205214F70}"/>
            </c:ext>
          </c:extLst>
        </c:ser>
        <c:ser>
          <c:idx val="31"/>
          <c:order val="31"/>
          <c:tx>
            <c:strRef>
              <c:f>Sheet3!$A$33:$B$33</c:f>
              <c:strCache>
                <c:ptCount val="2"/>
                <c:pt idx="0">
                  <c:v>32</c:v>
                </c:pt>
                <c:pt idx="1">
                  <c:v>Telangana</c:v>
                </c:pt>
              </c:strCache>
            </c:strRef>
          </c:tx>
          <c:spPr>
            <a:solidFill>
              <a:schemeClr val="accent3">
                <a:tint val="73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Sheet3!$C$33:$H$33</c:f>
              <c:numCache>
                <c:formatCode>General</c:formatCode>
                <c:ptCount val="6"/>
                <c:pt idx="0">
                  <c:v>185.96</c:v>
                </c:pt>
                <c:pt idx="1">
                  <c:v>198.37</c:v>
                </c:pt>
                <c:pt idx="2">
                  <c:v>197.03</c:v>
                </c:pt>
                <c:pt idx="3">
                  <c:v>176.35</c:v>
                </c:pt>
                <c:pt idx="4">
                  <c:v>181.8</c:v>
                </c:pt>
                <c:pt idx="5">
                  <c:v>192.25</c:v>
                </c:pt>
              </c:numCache>
            </c:numRef>
          </c:val>
          <c:extLst>
            <c:ext xmlns:c16="http://schemas.microsoft.com/office/drawing/2014/chart" uri="{C3380CC4-5D6E-409C-BE32-E72D297353CC}">
              <c16:uniqueId val="{00000048-C2A8-4C70-8D37-569205214F70}"/>
            </c:ext>
          </c:extLst>
        </c:ser>
        <c:ser>
          <c:idx val="32"/>
          <c:order val="32"/>
          <c:tx>
            <c:strRef>
              <c:f>Sheet3!$A$34:$B$34</c:f>
              <c:strCache>
                <c:ptCount val="2"/>
                <c:pt idx="0">
                  <c:v>33</c:v>
                </c:pt>
                <c:pt idx="1">
                  <c:v>Tripura</c:v>
                </c:pt>
              </c:strCache>
            </c:strRef>
          </c:tx>
          <c:spPr>
            <a:solidFill>
              <a:schemeClr val="accent3">
                <a:tint val="70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Sheet3!$C$34:$H$34</c:f>
              <c:numCache>
                <c:formatCode>General</c:formatCode>
                <c:ptCount val="6"/>
                <c:pt idx="0">
                  <c:v>63.95</c:v>
                </c:pt>
                <c:pt idx="1">
                  <c:v>63.98</c:v>
                </c:pt>
                <c:pt idx="2">
                  <c:v>63.14</c:v>
                </c:pt>
                <c:pt idx="3">
                  <c:v>62.6</c:v>
                </c:pt>
                <c:pt idx="4">
                  <c:v>58.3</c:v>
                </c:pt>
                <c:pt idx="5">
                  <c:v>60.67</c:v>
                </c:pt>
              </c:numCache>
            </c:numRef>
          </c:val>
          <c:extLst>
            <c:ext xmlns:c16="http://schemas.microsoft.com/office/drawing/2014/chart" uri="{C3380CC4-5D6E-409C-BE32-E72D297353CC}">
              <c16:uniqueId val="{00000049-C2A8-4C70-8D37-569205214F70}"/>
            </c:ext>
          </c:extLst>
        </c:ser>
        <c:ser>
          <c:idx val="33"/>
          <c:order val="33"/>
          <c:tx>
            <c:strRef>
              <c:f>Sheet3!$A$35:$B$35</c:f>
              <c:strCache>
                <c:ptCount val="2"/>
                <c:pt idx="0">
                  <c:v>34</c:v>
                </c:pt>
                <c:pt idx="1">
                  <c:v>Uttar Pradesh</c:v>
                </c:pt>
              </c:strCache>
            </c:strRef>
          </c:tx>
          <c:spPr>
            <a:solidFill>
              <a:schemeClr val="accent3">
                <a:tint val="67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Sheet3!$C$35:$H$35</c:f>
              <c:numCache>
                <c:formatCode>General</c:formatCode>
                <c:ptCount val="6"/>
                <c:pt idx="0">
                  <c:v>84.63</c:v>
                </c:pt>
                <c:pt idx="1">
                  <c:v>91.09</c:v>
                </c:pt>
                <c:pt idx="2">
                  <c:v>92.23</c:v>
                </c:pt>
                <c:pt idx="3">
                  <c:v>90.64</c:v>
                </c:pt>
                <c:pt idx="4">
                  <c:v>81.37</c:v>
                </c:pt>
                <c:pt idx="5">
                  <c:v>83.16</c:v>
                </c:pt>
              </c:numCache>
            </c:numRef>
          </c:val>
          <c:extLst>
            <c:ext xmlns:c16="http://schemas.microsoft.com/office/drawing/2014/chart" uri="{C3380CC4-5D6E-409C-BE32-E72D297353CC}">
              <c16:uniqueId val="{0000004A-C2A8-4C70-8D37-569205214F70}"/>
            </c:ext>
          </c:extLst>
        </c:ser>
        <c:ser>
          <c:idx val="34"/>
          <c:order val="34"/>
          <c:tx>
            <c:strRef>
              <c:f>Sheet3!$A$36:$B$36</c:f>
              <c:strCache>
                <c:ptCount val="2"/>
                <c:pt idx="0">
                  <c:v>35</c:v>
                </c:pt>
                <c:pt idx="1">
                  <c:v>Uttarakhand</c:v>
                </c:pt>
              </c:strCache>
            </c:strRef>
          </c:tx>
          <c:spPr>
            <a:solidFill>
              <a:schemeClr val="accent3">
                <a:tint val="64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Sheet3!$C$36:$H$36</c:f>
              <c:numCache>
                <c:formatCode>General</c:formatCode>
                <c:ptCount val="6"/>
                <c:pt idx="0">
                  <c:v>150.80000000000001</c:v>
                </c:pt>
                <c:pt idx="1">
                  <c:v>170.56</c:v>
                </c:pt>
                <c:pt idx="2">
                  <c:v>163.66</c:v>
                </c:pt>
                <c:pt idx="3">
                  <c:v>151.59</c:v>
                </c:pt>
                <c:pt idx="4">
                  <c:v>142.03</c:v>
                </c:pt>
                <c:pt idx="5">
                  <c:v>152.93</c:v>
                </c:pt>
              </c:numCache>
            </c:numRef>
          </c:val>
          <c:extLst>
            <c:ext xmlns:c16="http://schemas.microsoft.com/office/drawing/2014/chart" uri="{C3380CC4-5D6E-409C-BE32-E72D297353CC}">
              <c16:uniqueId val="{0000004B-C2A8-4C70-8D37-569205214F70}"/>
            </c:ext>
          </c:extLst>
        </c:ser>
        <c:ser>
          <c:idx val="35"/>
          <c:order val="35"/>
          <c:tx>
            <c:strRef>
              <c:f>Sheet3!$A$37:$B$37</c:f>
              <c:strCache>
                <c:ptCount val="2"/>
                <c:pt idx="0">
                  <c:v>36</c:v>
                </c:pt>
                <c:pt idx="1">
                  <c:v>West Bengal</c:v>
                </c:pt>
              </c:strCache>
            </c:strRef>
          </c:tx>
          <c:spPr>
            <a:solidFill>
              <a:schemeClr val="accent3">
                <a:tint val="61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Sheet3!$C$37:$H$37</c:f>
              <c:numCache>
                <c:formatCode>General</c:formatCode>
                <c:ptCount val="6"/>
                <c:pt idx="0">
                  <c:v>90.3</c:v>
                </c:pt>
                <c:pt idx="1">
                  <c:v>96.21</c:v>
                </c:pt>
                <c:pt idx="2">
                  <c:v>101.9</c:v>
                </c:pt>
                <c:pt idx="3">
                  <c:v>92.95</c:v>
                </c:pt>
                <c:pt idx="4">
                  <c:v>88.32</c:v>
                </c:pt>
                <c:pt idx="5">
                  <c:v>90.23</c:v>
                </c:pt>
              </c:numCache>
            </c:numRef>
          </c:val>
          <c:extLst>
            <c:ext xmlns:c16="http://schemas.microsoft.com/office/drawing/2014/chart" uri="{C3380CC4-5D6E-409C-BE32-E72D297353CC}">
              <c16:uniqueId val="{0000004C-C2A8-4C70-8D37-569205214F70}"/>
            </c:ext>
          </c:extLst>
        </c:ser>
        <c:ser>
          <c:idx val="36"/>
          <c:order val="36"/>
          <c:tx>
            <c:strRef>
              <c:f>Sheet3!$A$38:$B$38</c:f>
              <c:strCache>
                <c:ptCount val="2"/>
                <c:pt idx="0">
                  <c:v>Grand Total</c:v>
                </c:pt>
                <c:pt idx="1">
                  <c:v>Grand Total</c:v>
                </c:pt>
              </c:strCache>
            </c:strRef>
          </c:tx>
          <c:spPr>
            <a:solidFill>
              <a:schemeClr val="accent3">
                <a:tint val="58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Sheet3!$C$38:$H$38</c:f>
              <c:numCache>
                <c:formatCode>General</c:formatCode>
                <c:ptCount val="6"/>
                <c:pt idx="0">
                  <c:v>149.66999999999999</c:v>
                </c:pt>
                <c:pt idx="1">
                  <c:v>157.29</c:v>
                </c:pt>
                <c:pt idx="2">
                  <c:v>157.52000000000001</c:v>
                </c:pt>
                <c:pt idx="3">
                  <c:v>142.63</c:v>
                </c:pt>
                <c:pt idx="4">
                  <c:v>149.84</c:v>
                </c:pt>
                <c:pt idx="5">
                  <c:v>162.12</c:v>
                </c:pt>
              </c:numCache>
            </c:numRef>
          </c:val>
          <c:extLst>
            <c:ext xmlns:c16="http://schemas.microsoft.com/office/drawing/2014/chart" uri="{C3380CC4-5D6E-409C-BE32-E72D297353CC}">
              <c16:uniqueId val="{0000004D-C2A8-4C70-8D37-569205214F70}"/>
            </c:ext>
          </c:extLst>
        </c:ser>
        <c:ser>
          <c:idx val="37"/>
          <c:order val="37"/>
          <c:tx>
            <c:strRef>
              <c:f>Sheet3!$A$39:$B$39</c:f>
              <c:strCache>
                <c:ptCount val="2"/>
                <c:pt idx="0">
                  <c:v>38</c:v>
                </c:pt>
                <c:pt idx="1">
                  <c:v>Naphtha</c:v>
                </c:pt>
              </c:strCache>
            </c:strRef>
          </c:tx>
          <c:spPr>
            <a:solidFill>
              <a:schemeClr val="accent3">
                <a:tint val="55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Sheet3!$C$39:$H$39</c:f>
              <c:numCache>
                <c:formatCode>General</c:formatCode>
                <c:ptCount val="6"/>
                <c:pt idx="0">
                  <c:v>8.9700000000000006</c:v>
                </c:pt>
                <c:pt idx="1">
                  <c:v>9.44</c:v>
                </c:pt>
                <c:pt idx="2">
                  <c:v>9.84</c:v>
                </c:pt>
                <c:pt idx="3">
                  <c:v>10.210000000000001</c:v>
                </c:pt>
                <c:pt idx="4">
                  <c:v>10.47</c:v>
                </c:pt>
                <c:pt idx="5">
                  <c:v>8.84</c:v>
                </c:pt>
              </c:numCache>
            </c:numRef>
          </c:val>
          <c:extLst>
            <c:ext xmlns:c16="http://schemas.microsoft.com/office/drawing/2014/chart" uri="{C3380CC4-5D6E-409C-BE32-E72D297353CC}">
              <c16:uniqueId val="{0000004E-C2A8-4C70-8D37-569205214F70}"/>
            </c:ext>
          </c:extLst>
        </c:ser>
        <c:ser>
          <c:idx val="38"/>
          <c:order val="38"/>
          <c:tx>
            <c:strRef>
              <c:f>Sheet3!$A$40:$B$40</c:f>
              <c:strCache>
                <c:ptCount val="2"/>
                <c:pt idx="0">
                  <c:v>39</c:v>
                </c:pt>
                <c:pt idx="1">
                  <c:v>MS</c:v>
                </c:pt>
              </c:strCache>
            </c:strRef>
          </c:tx>
          <c:spPr>
            <a:solidFill>
              <a:schemeClr val="accent3">
                <a:tint val="52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Sheet3!$C$40:$H$40</c:f>
              <c:numCache>
                <c:formatCode>General</c:formatCode>
                <c:ptCount val="6"/>
                <c:pt idx="0">
                  <c:v>21.63</c:v>
                </c:pt>
                <c:pt idx="1">
                  <c:v>23.37</c:v>
                </c:pt>
                <c:pt idx="2">
                  <c:v>24.77</c:v>
                </c:pt>
                <c:pt idx="3">
                  <c:v>23.1</c:v>
                </c:pt>
                <c:pt idx="4">
                  <c:v>22.63</c:v>
                </c:pt>
                <c:pt idx="5">
                  <c:v>25.43</c:v>
                </c:pt>
              </c:numCache>
            </c:numRef>
          </c:val>
          <c:extLst>
            <c:ext xmlns:c16="http://schemas.microsoft.com/office/drawing/2014/chart" uri="{C3380CC4-5D6E-409C-BE32-E72D297353CC}">
              <c16:uniqueId val="{0000004F-C2A8-4C70-8D37-569205214F70}"/>
            </c:ext>
          </c:extLst>
        </c:ser>
        <c:ser>
          <c:idx val="39"/>
          <c:order val="39"/>
          <c:tx>
            <c:strRef>
              <c:f>Sheet3!$A$41:$B$41</c:f>
              <c:strCache>
                <c:ptCount val="2"/>
                <c:pt idx="0">
                  <c:v>40</c:v>
                </c:pt>
                <c:pt idx="1">
                  <c:v>SKO</c:v>
                </c:pt>
              </c:strCache>
            </c:strRef>
          </c:tx>
          <c:spPr>
            <a:solidFill>
              <a:schemeClr val="accent3">
                <a:tint val="49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Sheet3!$C$41:$H$41</c:f>
              <c:numCache>
                <c:formatCode>General</c:formatCode>
                <c:ptCount val="6"/>
                <c:pt idx="0">
                  <c:v>3.18</c:v>
                </c:pt>
                <c:pt idx="1">
                  <c:v>2.86</c:v>
                </c:pt>
                <c:pt idx="2">
                  <c:v>1.98</c:v>
                </c:pt>
                <c:pt idx="3">
                  <c:v>1.48</c:v>
                </c:pt>
                <c:pt idx="4">
                  <c:v>1.1000000000000001</c:v>
                </c:pt>
                <c:pt idx="5">
                  <c:v>0.36</c:v>
                </c:pt>
              </c:numCache>
            </c:numRef>
          </c:val>
          <c:extLst>
            <c:ext xmlns:c16="http://schemas.microsoft.com/office/drawing/2014/chart" uri="{C3380CC4-5D6E-409C-BE32-E72D297353CC}">
              <c16:uniqueId val="{00000050-C2A8-4C70-8D37-569205214F70}"/>
            </c:ext>
          </c:extLst>
        </c:ser>
        <c:ser>
          <c:idx val="40"/>
          <c:order val="40"/>
          <c:tx>
            <c:strRef>
              <c:f>Sheet3!$A$42:$B$42</c:f>
              <c:strCache>
                <c:ptCount val="2"/>
                <c:pt idx="0">
                  <c:v>41</c:v>
                </c:pt>
                <c:pt idx="1">
                  <c:v>HSDO</c:v>
                </c:pt>
              </c:strCache>
            </c:strRef>
          </c:tx>
          <c:spPr>
            <a:solidFill>
              <a:schemeClr val="accent3">
                <a:tint val="46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Sheet3!$C$42:$H$42</c:f>
              <c:numCache>
                <c:formatCode>General</c:formatCode>
                <c:ptCount val="6"/>
                <c:pt idx="0">
                  <c:v>66.92</c:v>
                </c:pt>
                <c:pt idx="1">
                  <c:v>68.94</c:v>
                </c:pt>
                <c:pt idx="2">
                  <c:v>68.16</c:v>
                </c:pt>
                <c:pt idx="3">
                  <c:v>60.02</c:v>
                </c:pt>
                <c:pt idx="4">
                  <c:v>56.26</c:v>
                </c:pt>
                <c:pt idx="5">
                  <c:v>62.44</c:v>
                </c:pt>
              </c:numCache>
            </c:numRef>
          </c:val>
          <c:extLst>
            <c:ext xmlns:c16="http://schemas.microsoft.com/office/drawing/2014/chart" uri="{C3380CC4-5D6E-409C-BE32-E72D297353CC}">
              <c16:uniqueId val="{00000051-C2A8-4C70-8D37-569205214F70}"/>
            </c:ext>
          </c:extLst>
        </c:ser>
        <c:ser>
          <c:idx val="41"/>
          <c:order val="41"/>
          <c:tx>
            <c:strRef>
              <c:f>Sheet3!$A$43:$B$43</c:f>
              <c:strCache>
                <c:ptCount val="2"/>
                <c:pt idx="0">
                  <c:v>42</c:v>
                </c:pt>
                <c:pt idx="1">
                  <c:v>LDO</c:v>
                </c:pt>
              </c:strCache>
            </c:strRef>
          </c:tx>
          <c:spPr>
            <a:solidFill>
              <a:schemeClr val="accent3">
                <a:tint val="43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Sheet3!$C$43:$H$43</c:f>
              <c:numCache>
                <c:formatCode>General</c:formatCode>
                <c:ptCount val="6"/>
                <c:pt idx="0">
                  <c:v>0.43</c:v>
                </c:pt>
                <c:pt idx="1">
                  <c:v>0.49</c:v>
                </c:pt>
                <c:pt idx="2">
                  <c:v>0.52</c:v>
                </c:pt>
                <c:pt idx="3">
                  <c:v>0.7</c:v>
                </c:pt>
                <c:pt idx="4">
                  <c:v>0.75</c:v>
                </c:pt>
                <c:pt idx="5">
                  <c:v>0.53</c:v>
                </c:pt>
              </c:numCache>
            </c:numRef>
          </c:val>
          <c:extLst>
            <c:ext xmlns:c16="http://schemas.microsoft.com/office/drawing/2014/chart" uri="{C3380CC4-5D6E-409C-BE32-E72D297353CC}">
              <c16:uniqueId val="{00000052-C2A8-4C70-8D37-569205214F70}"/>
            </c:ext>
          </c:extLst>
        </c:ser>
        <c:ser>
          <c:idx val="42"/>
          <c:order val="42"/>
          <c:tx>
            <c:strRef>
              <c:f>Sheet3!$A$44:$B$44</c:f>
              <c:strCache>
                <c:ptCount val="2"/>
                <c:pt idx="0">
                  <c:v>43</c:v>
                </c:pt>
                <c:pt idx="1">
                  <c:v>F.O ( Regular )</c:v>
                </c:pt>
              </c:strCache>
            </c:strRef>
          </c:tx>
          <c:spPr>
            <a:solidFill>
              <a:schemeClr val="accent3">
                <a:tint val="40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Sheet3!$C$44:$H$44</c:f>
              <c:numCache>
                <c:formatCode>General</c:formatCode>
                <c:ptCount val="6"/>
                <c:pt idx="0">
                  <c:v>4.9000000000000004</c:v>
                </c:pt>
                <c:pt idx="1">
                  <c:v>4.6100000000000003</c:v>
                </c:pt>
                <c:pt idx="2">
                  <c:v>4.24</c:v>
                </c:pt>
                <c:pt idx="3">
                  <c:v>4.04</c:v>
                </c:pt>
                <c:pt idx="4">
                  <c:v>4.26</c:v>
                </c:pt>
                <c:pt idx="5">
                  <c:v>4.49</c:v>
                </c:pt>
              </c:numCache>
            </c:numRef>
          </c:val>
          <c:extLst>
            <c:ext xmlns:c16="http://schemas.microsoft.com/office/drawing/2014/chart" uri="{C3380CC4-5D6E-409C-BE32-E72D297353CC}">
              <c16:uniqueId val="{00000053-C2A8-4C70-8D37-569205214F70}"/>
            </c:ext>
          </c:extLst>
        </c:ser>
        <c:ser>
          <c:idx val="43"/>
          <c:order val="43"/>
          <c:tx>
            <c:strRef>
              <c:f>Sheet3!$A$45:$B$45</c:f>
              <c:strCache>
                <c:ptCount val="2"/>
                <c:pt idx="0">
                  <c:v>44</c:v>
                </c:pt>
                <c:pt idx="1">
                  <c:v>LSHS/HHS</c:v>
                </c:pt>
              </c:strCache>
            </c:strRef>
          </c:tx>
          <c:spPr>
            <a:solidFill>
              <a:schemeClr val="accent3">
                <a:tint val="37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Sheet3!$C$45:$H$45</c:f>
              <c:numCache>
                <c:formatCode>General</c:formatCode>
                <c:ptCount val="6"/>
                <c:pt idx="0">
                  <c:v>0.1</c:v>
                </c:pt>
                <c:pt idx="1">
                  <c:v>0.3</c:v>
                </c:pt>
                <c:pt idx="2">
                  <c:v>0.32</c:v>
                </c:pt>
                <c:pt idx="3">
                  <c:v>0.31</c:v>
                </c:pt>
                <c:pt idx="4">
                  <c:v>0.33</c:v>
                </c:pt>
                <c:pt idx="5">
                  <c:v>0.56000000000000005</c:v>
                </c:pt>
              </c:numCache>
            </c:numRef>
          </c:val>
          <c:extLst>
            <c:ext xmlns:c16="http://schemas.microsoft.com/office/drawing/2014/chart" uri="{C3380CC4-5D6E-409C-BE32-E72D297353CC}">
              <c16:uniqueId val="{00000054-C2A8-4C70-8D37-569205214F70}"/>
            </c:ext>
          </c:extLst>
        </c:ser>
        <c:ser>
          <c:idx val="44"/>
          <c:order val="44"/>
          <c:tx>
            <c:strRef>
              <c:f>Sheet3!$A$46:$B$46</c:f>
              <c:strCache>
                <c:ptCount val="2"/>
                <c:pt idx="0">
                  <c:v>All India</c:v>
                </c:pt>
                <c:pt idx="1">
                  <c:v>All India</c:v>
                </c:pt>
              </c:strCache>
            </c:strRef>
          </c:tx>
          <c:spPr>
            <a:solidFill>
              <a:schemeClr val="accent3">
                <a:tint val="34000"/>
              </a:schemeClr>
            </a:solidFill>
            <a:ln>
              <a:noFill/>
            </a:ln>
            <a:effectLst/>
          </c:spPr>
          <c:cat>
            <c:strRef>
              <c:f>Sheet3!$C$1:$H$1</c:f>
              <c:strCache>
                <c:ptCount val="6"/>
                <c:pt idx="0">
                  <c:v>2017-18</c:v>
                </c:pt>
                <c:pt idx="1">
                  <c:v>2018-19</c:v>
                </c:pt>
                <c:pt idx="2">
                  <c:v>2019-20</c:v>
                </c:pt>
                <c:pt idx="3">
                  <c:v>2020-21</c:v>
                </c:pt>
                <c:pt idx="4">
                  <c:v>2021-22</c:v>
                </c:pt>
                <c:pt idx="5">
                  <c:v>2022-23 (P)</c:v>
                </c:pt>
              </c:strCache>
            </c:strRef>
          </c:cat>
          <c:val>
            <c:numRef>
              <c:f>Sheet3!$C$46:$H$46</c:f>
              <c:numCache>
                <c:formatCode>General</c:formatCode>
                <c:ptCount val="6"/>
                <c:pt idx="0">
                  <c:v>149.66999999999999</c:v>
                </c:pt>
                <c:pt idx="1">
                  <c:v>157.29</c:v>
                </c:pt>
                <c:pt idx="2">
                  <c:v>157.52000000000001</c:v>
                </c:pt>
                <c:pt idx="3">
                  <c:v>142.63</c:v>
                </c:pt>
                <c:pt idx="4">
                  <c:v>149.84</c:v>
                </c:pt>
                <c:pt idx="5">
                  <c:v>162.12</c:v>
                </c:pt>
              </c:numCache>
            </c:numRef>
          </c:val>
          <c:extLst>
            <c:ext xmlns:c16="http://schemas.microsoft.com/office/drawing/2014/chart" uri="{C3380CC4-5D6E-409C-BE32-E72D297353CC}">
              <c16:uniqueId val="{00000055-C2A8-4C70-8D37-569205214F70}"/>
            </c:ext>
          </c:extLst>
        </c:ser>
        <c:dLbls>
          <c:showLegendKey val="0"/>
          <c:showVal val="0"/>
          <c:showCatName val="0"/>
          <c:showSerName val="0"/>
          <c:showPercent val="0"/>
          <c:showBubbleSize val="0"/>
        </c:dLbls>
        <c:axId val="553786544"/>
        <c:axId val="553787528"/>
      </c:areaChart>
      <c:catAx>
        <c:axId val="553786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87528"/>
        <c:crosses val="autoZero"/>
        <c:auto val="1"/>
        <c:lblAlgn val="ctr"/>
        <c:lblOffset val="100"/>
        <c:noMultiLvlLbl val="0"/>
      </c:catAx>
      <c:valAx>
        <c:axId val="553787528"/>
        <c:scaling>
          <c:orientation val="minMax"/>
        </c:scaling>
        <c:delete val="0"/>
        <c:axPos val="l"/>
        <c:majorGridlines>
          <c:spPr>
            <a:ln w="9525" cap="flat" cmpd="sng" algn="ctr">
              <a:solidFill>
                <a:srgbClr val="00CC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86544"/>
        <c:crosses val="autoZero"/>
        <c:crossBetween val="midCat"/>
      </c:valAx>
      <c:spPr>
        <a:noFill/>
        <a:ln>
          <a:noFill/>
        </a:ln>
        <a:effectLst/>
      </c:spPr>
    </c:plotArea>
    <c:legend>
      <c:legendPos val="b"/>
      <c:layout>
        <c:manualLayout>
          <c:xMode val="edge"/>
          <c:yMode val="edge"/>
          <c:x val="6.5263349432643614E-2"/>
          <c:y val="0.43913124667173553"/>
          <c:w val="0.79492798354915928"/>
          <c:h val="0.29787227651036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0C3EC"/>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[dashboard.xlsx]Vehicle_registrations!PivotTable2</c:name>
    <c:fmtId val="2"/>
  </c:pivotSource>
  <c:chart>
    <c:title>
      <c:tx>
        <c:rich>
          <a:bodyPr rot="0" spcFirstLastPara="1" vertOverflow="ellipsis" vert="horz" wrap="square" anchor="ctr" anchorCtr="1"/>
          <a:lstStyle/>
          <a:p>
            <a:pPr>
              <a:defRPr sz="1500" b="1" i="0" u="none" strike="noStrike" kern="1200" cap="all" spc="100" normalizeH="0" baseline="0">
                <a:solidFill>
                  <a:schemeClr val="dk1">
                    <a:alpha val="78000"/>
                  </a:schemeClr>
                </a:solidFill>
                <a:effectLst/>
                <a:latin typeface="+mn-lt"/>
                <a:ea typeface="+mn-ea"/>
                <a:cs typeface="+mn-cs"/>
              </a:defRPr>
            </a:pPr>
            <a:r>
              <a:rPr lang="en-IN"/>
              <a:t>Vehicle Registrations</a:t>
            </a:r>
          </a:p>
        </c:rich>
      </c:tx>
      <c:layout>
        <c:manualLayout>
          <c:xMode val="edge"/>
          <c:yMode val="edge"/>
          <c:x val="0.51588018145270131"/>
          <c:y val="4.990522018081073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dk1">
                  <a:alpha val="78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solidFill>
            <a:srgbClr val="40C3EC"/>
          </a:solidFill>
          <a:ln>
            <a:noFill/>
          </a:ln>
          <a:effectLst>
            <a:innerShdw blurRad="114300">
              <a:srgbClr val="40C3EC"/>
            </a:innerShdw>
          </a:effectLst>
        </c:spPr>
        <c:marker>
          <c:symbol val="none"/>
        </c:marker>
      </c:pivotFmt>
      <c:pivotFmt>
        <c:idx val="37"/>
        <c:spPr>
          <a:solidFill>
            <a:srgbClr val="40C3EC"/>
          </a:solidFill>
          <a:ln>
            <a:noFill/>
          </a:ln>
          <a:effectLst>
            <a:innerShdw blurRad="114300">
              <a:srgbClr val="40C3EC"/>
            </a:innerShdw>
          </a:effectLst>
        </c:spPr>
      </c:pivotFmt>
    </c:pivotFmts>
    <c:plotArea>
      <c:layout>
        <c:manualLayout>
          <c:layoutTarget val="inner"/>
          <c:xMode val="edge"/>
          <c:yMode val="edge"/>
          <c:x val="0.13787751480155436"/>
          <c:y val="0.15844063904739492"/>
          <c:w val="0.78497497996934862"/>
          <c:h val="0.71258416399253832"/>
        </c:manualLayout>
      </c:layout>
      <c:barChart>
        <c:barDir val="bar"/>
        <c:grouping val="clustered"/>
        <c:varyColors val="0"/>
        <c:ser>
          <c:idx val="0"/>
          <c:order val="0"/>
          <c:tx>
            <c:strRef>
              <c:f>Vehicle_registrations!$B$3</c:f>
              <c:strCache>
                <c:ptCount val="1"/>
                <c:pt idx="0">
                  <c:v>Total</c:v>
                </c:pt>
              </c:strCache>
            </c:strRef>
          </c:tx>
          <c:spPr>
            <a:solidFill>
              <a:srgbClr val="40C3EC"/>
            </a:solidFill>
            <a:ln>
              <a:noFill/>
            </a:ln>
            <a:effectLst>
              <a:innerShdw blurRad="114300">
                <a:srgbClr val="40C3EC"/>
              </a:innerShdw>
            </a:effectLst>
          </c:spPr>
          <c:invertIfNegative val="0"/>
          <c:cat>
            <c:strRef>
              <c:f>Vehicle_registrations!$A$4:$A$10</c:f>
              <c:strCache>
                <c:ptCount val="6"/>
                <c:pt idx="0">
                  <c:v>2019</c:v>
                </c:pt>
                <c:pt idx="1">
                  <c:v>2020</c:v>
                </c:pt>
                <c:pt idx="2">
                  <c:v>2021</c:v>
                </c:pt>
                <c:pt idx="3">
                  <c:v>2022</c:v>
                </c:pt>
                <c:pt idx="4">
                  <c:v>2023</c:v>
                </c:pt>
                <c:pt idx="5">
                  <c:v>2024</c:v>
                </c:pt>
              </c:strCache>
            </c:strRef>
          </c:cat>
          <c:val>
            <c:numRef>
              <c:f>Vehicle_registrations!$B$4:$B$10</c:f>
              <c:numCache>
                <c:formatCode>General</c:formatCode>
                <c:ptCount val="6"/>
                <c:pt idx="0">
                  <c:v>20870</c:v>
                </c:pt>
                <c:pt idx="1">
                  <c:v>191593</c:v>
                </c:pt>
                <c:pt idx="2">
                  <c:v>1813446</c:v>
                </c:pt>
                <c:pt idx="3">
                  <c:v>106156</c:v>
                </c:pt>
                <c:pt idx="4">
                  <c:v>23258</c:v>
                </c:pt>
                <c:pt idx="5">
                  <c:v>12462</c:v>
                </c:pt>
              </c:numCache>
            </c:numRef>
          </c:val>
          <c:extLst>
            <c:ext xmlns:c16="http://schemas.microsoft.com/office/drawing/2014/chart" uri="{C3380CC4-5D6E-409C-BE32-E72D297353CC}">
              <c16:uniqueId val="{00000000-CF4D-466A-9858-4C25556C9F2E}"/>
            </c:ext>
          </c:extLst>
        </c:ser>
        <c:dLbls>
          <c:showLegendKey val="0"/>
          <c:showVal val="0"/>
          <c:showCatName val="0"/>
          <c:showSerName val="0"/>
          <c:showPercent val="0"/>
          <c:showBubbleSize val="0"/>
        </c:dLbls>
        <c:gapWidth val="269"/>
        <c:overlap val="-20"/>
        <c:axId val="829324416"/>
        <c:axId val="829319824"/>
      </c:barChart>
      <c:catAx>
        <c:axId val="829324416"/>
        <c:scaling>
          <c:orientation val="minMax"/>
        </c:scaling>
        <c:delete val="0"/>
        <c:axPos val="l"/>
        <c:numFmt formatCode="General" sourceLinked="1"/>
        <c:majorTickMark val="none"/>
        <c:minorTickMark val="none"/>
        <c:tickLblPos val="nextTo"/>
        <c:spPr>
          <a:noFill/>
          <a:ln w="3175" cap="flat" cmpd="sng" algn="ctr">
            <a:solidFill>
              <a:srgbClr val="00CC00"/>
            </a:solidFill>
            <a:round/>
          </a:ln>
          <a:effectLst/>
        </c:spPr>
        <c:txPr>
          <a:bodyPr rot="-60000000" spcFirstLastPara="1" vertOverflow="ellipsis" vert="horz" wrap="square" anchor="ctr" anchorCtr="1"/>
          <a:lstStyle/>
          <a:p>
            <a:pPr>
              <a:defRPr sz="800" b="0" i="0" u="none" strike="noStrike" kern="1200" cap="all" spc="150" normalizeH="0" baseline="0">
                <a:solidFill>
                  <a:schemeClr val="dk1">
                    <a:alpha val="78000"/>
                  </a:schemeClr>
                </a:solidFill>
                <a:effectLst/>
                <a:latin typeface="+mn-lt"/>
                <a:ea typeface="+mn-ea"/>
                <a:cs typeface="+mn-cs"/>
              </a:defRPr>
            </a:pPr>
            <a:endParaRPr lang="en-US"/>
          </a:p>
        </c:txPr>
        <c:crossAx val="829319824"/>
        <c:crosses val="autoZero"/>
        <c:auto val="1"/>
        <c:lblAlgn val="ctr"/>
        <c:lblOffset val="100"/>
        <c:noMultiLvlLbl val="0"/>
      </c:catAx>
      <c:valAx>
        <c:axId val="829319824"/>
        <c:scaling>
          <c:orientation val="minMax"/>
        </c:scaling>
        <c:delete val="0"/>
        <c:axPos val="b"/>
        <c:majorGridlines>
          <c:spPr>
            <a:ln w="9525" cap="flat" cmpd="sng" algn="ctr">
              <a:solidFill>
                <a:srgbClr val="00CC00">
                  <a:alpha val="25000"/>
                </a:srgbClr>
              </a:solidFill>
              <a:round/>
            </a:ln>
            <a:effectLst/>
          </c:spPr>
        </c:majorGridlines>
        <c:title>
          <c:tx>
            <c:rich>
              <a:bodyPr rot="0" spcFirstLastPara="1" vertOverflow="ellipsis" vert="horz" wrap="square" anchor="ctr" anchorCtr="1"/>
              <a:lstStyle/>
              <a:p>
                <a:pPr>
                  <a:defRPr sz="900" b="1" i="0" u="none" strike="noStrike" kern="1200" baseline="0">
                    <a:solidFill>
                      <a:schemeClr val="dk1">
                        <a:alpha val="78000"/>
                      </a:schemeClr>
                    </a:solidFill>
                    <a:effectLst/>
                    <a:latin typeface="+mn-lt"/>
                    <a:ea typeface="+mn-ea"/>
                    <a:cs typeface="+mn-cs"/>
                  </a:defRPr>
                </a:pPr>
                <a:r>
                  <a:rPr lang="en-IN"/>
                  <a:t>Sum</a:t>
                </a:r>
                <a:r>
                  <a:rPr lang="en-IN" baseline="0"/>
                  <a:t> of registrations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alpha val="78000"/>
                    </a:schemeClr>
                  </a:solidFill>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alpha val="78000"/>
                  </a:schemeClr>
                </a:solidFill>
                <a:effectLst/>
                <a:latin typeface="+mn-lt"/>
                <a:ea typeface="+mn-ea"/>
                <a:cs typeface="+mn-cs"/>
              </a:defRPr>
            </a:pPr>
            <a:endParaRPr lang="en-US"/>
          </a:p>
        </c:txPr>
        <c:crossAx val="82932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F3FC"/>
    </a:solidFill>
    <a:ln w="9525" cap="flat" cmpd="sng" algn="ctr">
      <a:solidFill>
        <a:schemeClr val="accent2"/>
      </a:solidFill>
      <a:round/>
    </a:ln>
    <a:effectLst/>
  </c:spPr>
  <c:txPr>
    <a:bodyPr anchor="ctr" anchorCtr="0"/>
    <a:lstStyle/>
    <a:p>
      <a:pPr>
        <a:defRPr>
          <a:solidFill>
            <a:schemeClr val="dk1">
              <a:alpha val="78000"/>
            </a:schemeClr>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[dashboard.xlsx]fuel_prices!PivotTable1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Yearly fuel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fuel_prices!$B$3</c:f>
              <c:strCache>
                <c:ptCount val="1"/>
                <c:pt idx="0">
                  <c:v>Sum of Diesel (Rs./Ltr)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fuel_prices!$A$4:$A$10</c:f>
              <c:strCache>
                <c:ptCount val="6"/>
                <c:pt idx="0">
                  <c:v>&lt;01-01-2018</c:v>
                </c:pt>
                <c:pt idx="1">
                  <c:v>2018</c:v>
                </c:pt>
                <c:pt idx="2">
                  <c:v>2019</c:v>
                </c:pt>
                <c:pt idx="3">
                  <c:v>2020</c:v>
                </c:pt>
                <c:pt idx="4">
                  <c:v>2021</c:v>
                </c:pt>
                <c:pt idx="5">
                  <c:v>2022</c:v>
                </c:pt>
              </c:strCache>
            </c:strRef>
          </c:cat>
          <c:val>
            <c:numRef>
              <c:f>fuel_prices!$B$4:$B$10</c:f>
              <c:numCache>
                <c:formatCode>General</c:formatCode>
                <c:ptCount val="6"/>
                <c:pt idx="1">
                  <c:v>61.89</c:v>
                </c:pt>
                <c:pt idx="2">
                  <c:v>64.27</c:v>
                </c:pt>
                <c:pt idx="3">
                  <c:v>68.14</c:v>
                </c:pt>
                <c:pt idx="4">
                  <c:v>75.069999999999993</c:v>
                </c:pt>
                <c:pt idx="5">
                  <c:v>86.67</c:v>
                </c:pt>
              </c:numCache>
            </c:numRef>
          </c:val>
          <c:smooth val="0"/>
          <c:extLst>
            <c:ext xmlns:c16="http://schemas.microsoft.com/office/drawing/2014/chart" uri="{C3380CC4-5D6E-409C-BE32-E72D297353CC}">
              <c16:uniqueId val="{00000000-983B-4C74-906B-3BFDB22D5B98}"/>
            </c:ext>
          </c:extLst>
        </c:ser>
        <c:ser>
          <c:idx val="1"/>
          <c:order val="1"/>
          <c:tx>
            <c:strRef>
              <c:f>fuel_prices!$C$3</c:f>
              <c:strCache>
                <c:ptCount val="1"/>
                <c:pt idx="0">
                  <c:v>Sum of Petrol (Rs./Ltr)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fuel_prices!$A$4:$A$10</c:f>
              <c:strCache>
                <c:ptCount val="6"/>
                <c:pt idx="0">
                  <c:v>&lt;01-01-2018</c:v>
                </c:pt>
                <c:pt idx="1">
                  <c:v>2018</c:v>
                </c:pt>
                <c:pt idx="2">
                  <c:v>2019</c:v>
                </c:pt>
                <c:pt idx="3">
                  <c:v>2020</c:v>
                </c:pt>
                <c:pt idx="4">
                  <c:v>2021</c:v>
                </c:pt>
                <c:pt idx="5">
                  <c:v>2022</c:v>
                </c:pt>
              </c:strCache>
            </c:strRef>
          </c:cat>
          <c:val>
            <c:numRef>
              <c:f>fuel_prices!$C$4:$C$10</c:f>
              <c:numCache>
                <c:formatCode>General</c:formatCode>
                <c:ptCount val="6"/>
                <c:pt idx="1">
                  <c:v>71.38</c:v>
                </c:pt>
                <c:pt idx="2">
                  <c:v>70.02</c:v>
                </c:pt>
                <c:pt idx="3">
                  <c:v>75.010000000000005</c:v>
                </c:pt>
                <c:pt idx="4">
                  <c:v>84.89</c:v>
                </c:pt>
                <c:pt idx="5">
                  <c:v>95.41</c:v>
                </c:pt>
              </c:numCache>
            </c:numRef>
          </c:val>
          <c:smooth val="0"/>
          <c:extLst>
            <c:ext xmlns:c16="http://schemas.microsoft.com/office/drawing/2014/chart" uri="{C3380CC4-5D6E-409C-BE32-E72D297353CC}">
              <c16:uniqueId val="{00000001-983B-4C74-906B-3BFDB22D5B98}"/>
            </c:ext>
          </c:extLst>
        </c:ser>
        <c:dLbls>
          <c:showLegendKey val="0"/>
          <c:showVal val="0"/>
          <c:showCatName val="0"/>
          <c:showSerName val="0"/>
          <c:showPercent val="0"/>
          <c:showBubbleSize val="0"/>
        </c:dLbls>
        <c:marker val="1"/>
        <c:smooth val="0"/>
        <c:axId val="1170578416"/>
        <c:axId val="1170578744"/>
      </c:lineChart>
      <c:catAx>
        <c:axId val="117057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578744"/>
        <c:crosses val="autoZero"/>
        <c:auto val="1"/>
        <c:lblAlgn val="ctr"/>
        <c:lblOffset val="100"/>
        <c:noMultiLvlLbl val="0"/>
      </c:catAx>
      <c:valAx>
        <c:axId val="1170578744"/>
        <c:scaling>
          <c:orientation val="minMax"/>
        </c:scaling>
        <c:delete val="0"/>
        <c:axPos val="l"/>
        <c:majorGridlines>
          <c:spPr>
            <a:ln w="9525" cap="flat" cmpd="sng" algn="ctr">
              <a:solidFill>
                <a:srgbClr val="00CC00">
                  <a:alpha val="51000"/>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57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0C3E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n-lt"/>
                <a:ea typeface="+mj-ea"/>
                <a:cs typeface="+mj-cs"/>
              </a:defRPr>
            </a:pPr>
            <a:r>
              <a:rPr lang="en-US">
                <a:latin typeface="+mn-lt"/>
              </a:rPr>
              <a:t>Forecasting as per vehicle registerations</a:t>
            </a:r>
          </a:p>
          <a:p>
            <a:pPr>
              <a:defRPr>
                <a:latin typeface="+mn-lt"/>
              </a:defRPr>
            </a:pPr>
            <a:r>
              <a:rPr lang="en-US">
                <a:latin typeface="+mn-lt"/>
              </a:rPr>
              <a:t>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n-lt"/>
              <a:ea typeface="+mj-ea"/>
              <a:cs typeface="+mj-cs"/>
            </a:defRPr>
          </a:pPr>
          <a:endParaRPr lang="en-US"/>
        </a:p>
      </c:txPr>
    </c:title>
    <c:autoTitleDeleted val="0"/>
    <c:plotArea>
      <c:layout/>
      <c:lineChart>
        <c:grouping val="standard"/>
        <c:varyColors val="0"/>
        <c:ser>
          <c:idx val="0"/>
          <c:order val="0"/>
          <c:tx>
            <c:strRef>
              <c:f>Sheet9!$B$1</c:f>
              <c:strCache>
                <c:ptCount val="1"/>
                <c:pt idx="0">
                  <c:v>Sum of Registrations</c:v>
                </c:pt>
              </c:strCache>
            </c:strRef>
          </c:tx>
          <c:spPr>
            <a:ln w="38100" cap="rnd">
              <a:solidFill>
                <a:schemeClr val="accent1"/>
              </a:solidFill>
              <a:round/>
            </a:ln>
            <a:effectLst/>
          </c:spPr>
          <c:marker>
            <c:symbol val="none"/>
          </c:marker>
          <c:val>
            <c:numRef>
              <c:f>Sheet9!$B$2:$B$12</c:f>
              <c:numCache>
                <c:formatCode>General</c:formatCode>
                <c:ptCount val="11"/>
                <c:pt idx="0">
                  <c:v>20870</c:v>
                </c:pt>
                <c:pt idx="1">
                  <c:v>191593</c:v>
                </c:pt>
                <c:pt idx="2">
                  <c:v>1813446</c:v>
                </c:pt>
                <c:pt idx="3">
                  <c:v>106156</c:v>
                </c:pt>
                <c:pt idx="4">
                  <c:v>23258</c:v>
                </c:pt>
                <c:pt idx="5">
                  <c:v>12462</c:v>
                </c:pt>
              </c:numCache>
            </c:numRef>
          </c:val>
          <c:smooth val="0"/>
          <c:extLst>
            <c:ext xmlns:c16="http://schemas.microsoft.com/office/drawing/2014/chart" uri="{C3380CC4-5D6E-409C-BE32-E72D297353CC}">
              <c16:uniqueId val="{00000000-4B2B-463A-892C-8AE9FE7BFB1F}"/>
            </c:ext>
          </c:extLst>
        </c:ser>
        <c:ser>
          <c:idx val="1"/>
          <c:order val="1"/>
          <c:tx>
            <c:strRef>
              <c:f>Sheet9!$C$1</c:f>
              <c:strCache>
                <c:ptCount val="1"/>
                <c:pt idx="0">
                  <c:v>Forecast(Sum of Registrations)</c:v>
                </c:pt>
              </c:strCache>
            </c:strRef>
          </c:tx>
          <c:spPr>
            <a:ln w="38100" cap="rnd">
              <a:solidFill>
                <a:schemeClr val="accent2"/>
              </a:solidFill>
              <a:round/>
            </a:ln>
            <a:effectLst/>
          </c:spPr>
          <c:marker>
            <c:symbol val="none"/>
          </c:marker>
          <c:cat>
            <c:numRef>
              <c:f>Sheet9!$A$2:$A$12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cat>
          <c:val>
            <c:numRef>
              <c:f>Sheet9!$C$2:$C$12</c:f>
              <c:numCache>
                <c:formatCode>General</c:formatCode>
                <c:ptCount val="11"/>
                <c:pt idx="5">
                  <c:v>12462</c:v>
                </c:pt>
                <c:pt idx="6">
                  <c:v>-148769.83137364048</c:v>
                </c:pt>
                <c:pt idx="7">
                  <c:v>-264784.97495310864</c:v>
                </c:pt>
                <c:pt idx="8">
                  <c:v>-380800.11853257607</c:v>
                </c:pt>
                <c:pt idx="9">
                  <c:v>-496815.26211204421</c:v>
                </c:pt>
                <c:pt idx="10">
                  <c:v>-612830.4056915117</c:v>
                </c:pt>
              </c:numCache>
            </c:numRef>
          </c:val>
          <c:smooth val="0"/>
          <c:extLst>
            <c:ext xmlns:c16="http://schemas.microsoft.com/office/drawing/2014/chart" uri="{C3380CC4-5D6E-409C-BE32-E72D297353CC}">
              <c16:uniqueId val="{00000001-4B2B-463A-892C-8AE9FE7BFB1F}"/>
            </c:ext>
          </c:extLst>
        </c:ser>
        <c:ser>
          <c:idx val="2"/>
          <c:order val="2"/>
          <c:tx>
            <c:strRef>
              <c:f>Sheet9!$D$1</c:f>
              <c:strCache>
                <c:ptCount val="1"/>
                <c:pt idx="0">
                  <c:v>Lower Confidence Bound(Sum of Registrations)</c:v>
                </c:pt>
              </c:strCache>
            </c:strRef>
          </c:tx>
          <c:spPr>
            <a:ln w="38100" cap="rnd">
              <a:solidFill>
                <a:schemeClr val="accent3"/>
              </a:solidFill>
              <a:round/>
            </a:ln>
            <a:effectLst/>
          </c:spPr>
          <c:marker>
            <c:symbol val="none"/>
          </c:marker>
          <c:cat>
            <c:numRef>
              <c:f>Sheet9!$A$2:$A$12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cat>
          <c:val>
            <c:numRef>
              <c:f>Sheet9!$D$2:$D$12</c:f>
              <c:numCache>
                <c:formatCode>General</c:formatCode>
                <c:ptCount val="11"/>
                <c:pt idx="5" formatCode="0.00">
                  <c:v>12462</c:v>
                </c:pt>
                <c:pt idx="6" formatCode="0.00">
                  <c:v>-1735689.3400241218</c:v>
                </c:pt>
                <c:pt idx="7" formatCode="0.00">
                  <c:v>-1900929.7721657353</c:v>
                </c:pt>
                <c:pt idx="8" formatCode="0.00">
                  <c:v>-2065107.922842839</c:v>
                </c:pt>
                <c:pt idx="9" formatCode="0.00">
                  <c:v>-2228313.8934155954</c:v>
                </c:pt>
                <c:pt idx="10" formatCode="0.00">
                  <c:v>-2390626.5204667244</c:v>
                </c:pt>
              </c:numCache>
            </c:numRef>
          </c:val>
          <c:smooth val="0"/>
          <c:extLst>
            <c:ext xmlns:c16="http://schemas.microsoft.com/office/drawing/2014/chart" uri="{C3380CC4-5D6E-409C-BE32-E72D297353CC}">
              <c16:uniqueId val="{00000002-4B2B-463A-892C-8AE9FE7BFB1F}"/>
            </c:ext>
          </c:extLst>
        </c:ser>
        <c:ser>
          <c:idx val="3"/>
          <c:order val="3"/>
          <c:tx>
            <c:strRef>
              <c:f>Sheet9!$E$1</c:f>
              <c:strCache>
                <c:ptCount val="1"/>
                <c:pt idx="0">
                  <c:v>Upper Confidence Bound(Sum of Registrations)</c:v>
                </c:pt>
              </c:strCache>
            </c:strRef>
          </c:tx>
          <c:spPr>
            <a:ln w="38100" cap="rnd">
              <a:solidFill>
                <a:srgbClr val="00CC00"/>
              </a:solidFill>
              <a:round/>
            </a:ln>
            <a:effectLst/>
          </c:spPr>
          <c:marker>
            <c:symbol val="none"/>
          </c:marker>
          <c:cat>
            <c:numRef>
              <c:f>Sheet9!$A$2:$A$12</c:f>
              <c:numCache>
                <c:formatCode>General</c:formatCode>
                <c:ptCount val="11"/>
                <c:pt idx="0">
                  <c:v>2019</c:v>
                </c:pt>
                <c:pt idx="1">
                  <c:v>2020</c:v>
                </c:pt>
                <c:pt idx="2">
                  <c:v>2021</c:v>
                </c:pt>
                <c:pt idx="3">
                  <c:v>2022</c:v>
                </c:pt>
                <c:pt idx="4">
                  <c:v>2023</c:v>
                </c:pt>
                <c:pt idx="5">
                  <c:v>2024</c:v>
                </c:pt>
                <c:pt idx="6">
                  <c:v>2025</c:v>
                </c:pt>
                <c:pt idx="7">
                  <c:v>2026</c:v>
                </c:pt>
                <c:pt idx="8">
                  <c:v>2027</c:v>
                </c:pt>
                <c:pt idx="9">
                  <c:v>2028</c:v>
                </c:pt>
                <c:pt idx="10">
                  <c:v>2029</c:v>
                </c:pt>
              </c:numCache>
            </c:numRef>
          </c:cat>
          <c:val>
            <c:numRef>
              <c:f>Sheet9!$E$2:$E$12</c:f>
              <c:numCache>
                <c:formatCode>General</c:formatCode>
                <c:ptCount val="11"/>
                <c:pt idx="5" formatCode="0.00">
                  <c:v>12462</c:v>
                </c:pt>
                <c:pt idx="6" formatCode="0.00">
                  <c:v>1438149.6772768407</c:v>
                </c:pt>
                <c:pt idx="7" formatCode="0.00">
                  <c:v>1371359.8222595179</c:v>
                </c:pt>
                <c:pt idx="8" formatCode="0.00">
                  <c:v>1303507.6857776868</c:v>
                </c:pt>
                <c:pt idx="9" formatCode="0.00">
                  <c:v>1234683.3691915071</c:v>
                </c:pt>
                <c:pt idx="10" formatCode="0.00">
                  <c:v>1164965.7090837013</c:v>
                </c:pt>
              </c:numCache>
            </c:numRef>
          </c:val>
          <c:smooth val="0"/>
          <c:extLst>
            <c:ext xmlns:c16="http://schemas.microsoft.com/office/drawing/2014/chart" uri="{C3380CC4-5D6E-409C-BE32-E72D297353CC}">
              <c16:uniqueId val="{00000003-4B2B-463A-892C-8AE9FE7BFB1F}"/>
            </c:ext>
          </c:extLst>
        </c:ser>
        <c:dLbls>
          <c:showLegendKey val="0"/>
          <c:showVal val="0"/>
          <c:showCatName val="0"/>
          <c:showSerName val="0"/>
          <c:showPercent val="0"/>
          <c:showBubbleSize val="0"/>
        </c:dLbls>
        <c:smooth val="0"/>
        <c:axId val="1266093496"/>
        <c:axId val="1266101368"/>
      </c:lineChart>
      <c:catAx>
        <c:axId val="12660934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Over Years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66101368"/>
        <c:crosses val="autoZero"/>
        <c:auto val="1"/>
        <c:lblAlgn val="ctr"/>
        <c:lblOffset val="100"/>
        <c:noMultiLvlLbl val="0"/>
      </c:catAx>
      <c:valAx>
        <c:axId val="1266101368"/>
        <c:scaling>
          <c:orientation val="minMax"/>
        </c:scaling>
        <c:delete val="0"/>
        <c:axPos val="l"/>
        <c:majorGridlines>
          <c:spPr>
            <a:ln w="9525" cap="flat" cmpd="sng" algn="ctr">
              <a:solidFill>
                <a:srgbClr val="40C3EC">
                  <a:alpha val="51000"/>
                </a:srgbClr>
              </a:solidFill>
              <a:round/>
            </a:ln>
            <a:effectLst/>
          </c:spPr>
        </c:majorGridlines>
        <c:minorGridlines>
          <c:spPr>
            <a:ln w="9525" cap="flat" cmpd="sng" algn="ctr">
              <a:solidFill>
                <a:srgbClr val="00CC00">
                  <a:alpha val="50000"/>
                </a:srgb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a:t>
                </a:r>
                <a:r>
                  <a:rPr lang="en-IN" baseline="0"/>
                  <a:t> of registrations</a:t>
                </a:r>
                <a:endParaRPr lang="en-IN"/>
              </a:p>
            </c:rich>
          </c:tx>
          <c:layout>
            <c:manualLayout>
              <c:xMode val="edge"/>
              <c:yMode val="edge"/>
              <c:x val="1.8324174853027852E-2"/>
              <c:y val="0.407116891958471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093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0C3EC"/>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data id="2">
      <cx:strDim type="cat">
        <cx:f>_xlchart.v1.0</cx:f>
      </cx:strDim>
      <cx:numDim type="size">
        <cx:f>_xlchart.v1.6</cx:f>
      </cx:numDim>
    </cx:data>
    <cx:data id="3">
      <cx:strDim type="cat">
        <cx:f>_xlchart.v1.0</cx:f>
      </cx:strDim>
      <cx:numDim type="size">
        <cx:f>_xlchart.v1.8</cx:f>
      </cx:numDim>
    </cx:data>
    <cx:data id="4">
      <cx:strDim type="cat">
        <cx:f>_xlchart.v1.0</cx:f>
      </cx:strDim>
      <cx:numDim type="size">
        <cx:f>_xlchart.v1.10</cx:f>
      </cx:numDim>
    </cx:data>
    <cx:data id="5">
      <cx:strDim type="cat">
        <cx:f>_xlchart.v1.0</cx:f>
      </cx:strDim>
      <cx:numDim type="size">
        <cx:f>_xlchart.v1.12</cx:f>
      </cx:numDim>
    </cx:data>
  </cx:chartData>
  <cx:chart>
    <cx:title pos="t" align="ctr" overlay="0">
      <cx:tx>
        <cx:txData>
          <cx:v>Petroleum Consumption over states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Petroleum Consumption over states </a:t>
          </a:r>
        </a:p>
      </cx:txPr>
    </cx:title>
    <cx:plotArea>
      <cx:plotAreaRegion>
        <cx:series layoutId="treemap" uniqueId="{2432E054-6113-4FD0-A20A-434FB4E3709E}" formatIdx="0">
          <cx:tx>
            <cx:txData>
              <cx:f>_xlchart.v1.1</cx:f>
              <cx:v>2017-18</cx:v>
            </cx:txData>
          </cx:tx>
          <cx:dataLabels pos="inEnd">
            <cx:visibility seriesName="0" categoryName="1" value="0"/>
          </cx:dataLabels>
          <cx:dataId val="0"/>
          <cx:layoutPr>
            <cx:parentLabelLayout val="overlapping"/>
          </cx:layoutPr>
        </cx:series>
        <cx:series layoutId="treemap" hidden="1" uniqueId="{1A640DF0-3A91-4D6E-B1A8-CFE98BD7CB76}" formatIdx="1">
          <cx:tx>
            <cx:txData>
              <cx:f>_xlchart.v1.3</cx:f>
              <cx:v>2018-19</cx:v>
            </cx:txData>
          </cx:tx>
          <cx:dataLabels pos="inEnd">
            <cx:visibility seriesName="0" categoryName="1" value="0"/>
          </cx:dataLabels>
          <cx:dataId val="1"/>
          <cx:layoutPr>
            <cx:parentLabelLayout val="overlapping"/>
          </cx:layoutPr>
        </cx:series>
        <cx:series layoutId="treemap" hidden="1" uniqueId="{DF507657-793F-4004-98FB-F18C6856BC0F}" formatIdx="2">
          <cx:tx>
            <cx:txData>
              <cx:f>_xlchart.v1.5</cx:f>
              <cx:v>2019-20</cx:v>
            </cx:txData>
          </cx:tx>
          <cx:dataLabels pos="inEnd">
            <cx:visibility seriesName="0" categoryName="1" value="0"/>
          </cx:dataLabels>
          <cx:dataId val="2"/>
          <cx:layoutPr>
            <cx:parentLabelLayout val="overlapping"/>
          </cx:layoutPr>
        </cx:series>
        <cx:series layoutId="treemap" hidden="1" uniqueId="{D3BA9CDF-1E4B-40B9-B0E8-0B020428B4B9}" formatIdx="3">
          <cx:tx>
            <cx:txData>
              <cx:f>_xlchart.v1.7</cx:f>
              <cx:v>2020-21</cx:v>
            </cx:txData>
          </cx:tx>
          <cx:dataLabels pos="inEnd">
            <cx:visibility seriesName="0" categoryName="1" value="0"/>
          </cx:dataLabels>
          <cx:dataId val="3"/>
          <cx:layoutPr>
            <cx:parentLabelLayout val="overlapping"/>
          </cx:layoutPr>
        </cx:series>
        <cx:series layoutId="treemap" hidden="1" uniqueId="{D670E3CC-D40D-4E5D-BA45-05CC0C5418DB}" formatIdx="4">
          <cx:tx>
            <cx:txData>
              <cx:f>_xlchart.v1.9</cx:f>
              <cx:v>2021-22</cx:v>
            </cx:txData>
          </cx:tx>
          <cx:dataLabels pos="inEnd">
            <cx:visibility seriesName="0" categoryName="1" value="0"/>
          </cx:dataLabels>
          <cx:dataId val="4"/>
          <cx:layoutPr>
            <cx:parentLabelLayout val="overlapping"/>
          </cx:layoutPr>
        </cx:series>
        <cx:series layoutId="treemap" hidden="1" uniqueId="{A12EDE30-5DED-41E2-B9D1-1D96C3F9BA44}" formatIdx="5">
          <cx:tx>
            <cx:txData>
              <cx:f>_xlchart.v1.11</cx:f>
              <cx:v>2022-23 (P)</cx:v>
            </cx:txData>
          </cx:tx>
          <cx:dataLabels pos="inEnd">
            <cx:visibility seriesName="0" categoryName="1" value="0"/>
          </cx:dataLabels>
          <cx:dataId val="5"/>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3" Type="http://schemas.openxmlformats.org/officeDocument/2006/relationships/chart" Target="../charts/chart5.xml"/><Relationship Id="rId7" Type="http://schemas.openxmlformats.org/officeDocument/2006/relationships/image" Target="../media/image4.png"/><Relationship Id="rId12" Type="http://schemas.openxmlformats.org/officeDocument/2006/relationships/image" Target="../media/image9.sv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0" Type="http://schemas.openxmlformats.org/officeDocument/2006/relationships/image" Target="../media/image7.svg"/><Relationship Id="rId4" Type="http://schemas.openxmlformats.org/officeDocument/2006/relationships/chart" Target="../charts/chart6.xml"/><Relationship Id="rId9" Type="http://schemas.openxmlformats.org/officeDocument/2006/relationships/image" Target="../media/image6.png"/><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3</xdr:col>
      <xdr:colOff>214312</xdr:colOff>
      <xdr:row>3</xdr:row>
      <xdr:rowOff>23812</xdr:rowOff>
    </xdr:from>
    <xdr:to>
      <xdr:col>10</xdr:col>
      <xdr:colOff>519112</xdr:colOff>
      <xdr:row>17</xdr:row>
      <xdr:rowOff>100012</xdr:rowOff>
    </xdr:to>
    <xdr:graphicFrame macro="">
      <xdr:nvGraphicFramePr>
        <xdr:cNvPr id="2" name="Chart 1">
          <a:extLst>
            <a:ext uri="{FF2B5EF4-FFF2-40B4-BE49-F238E27FC236}">
              <a16:creationId xmlns:a16="http://schemas.microsoft.com/office/drawing/2014/main" id="{AB0DF09F-2A3B-4651-AEC0-06C74288F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2476499</xdr:colOff>
      <xdr:row>6</xdr:row>
      <xdr:rowOff>4761</xdr:rowOff>
    </xdr:from>
    <xdr:to>
      <xdr:col>12</xdr:col>
      <xdr:colOff>257175</xdr:colOff>
      <xdr:row>22</xdr:row>
      <xdr:rowOff>85724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D72D4C6-AA99-4DA9-93CB-43D630892C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14699" y="1090611"/>
              <a:ext cx="8458201" cy="29765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719137</xdr:colOff>
      <xdr:row>4</xdr:row>
      <xdr:rowOff>33337</xdr:rowOff>
    </xdr:from>
    <xdr:to>
      <xdr:col>4</xdr:col>
      <xdr:colOff>1852612</xdr:colOff>
      <xdr:row>19</xdr:row>
      <xdr:rowOff>109537</xdr:rowOff>
    </xdr:to>
    <xdr:graphicFrame macro="">
      <xdr:nvGraphicFramePr>
        <xdr:cNvPr id="2" name="Chart 1">
          <a:extLst>
            <a:ext uri="{FF2B5EF4-FFF2-40B4-BE49-F238E27FC236}">
              <a16:creationId xmlns:a16="http://schemas.microsoft.com/office/drawing/2014/main" id="{609C7F8D-28DA-421B-B445-9B3CC99B0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261938</xdr:colOff>
      <xdr:row>0</xdr:row>
      <xdr:rowOff>134471</xdr:rowOff>
    </xdr:from>
    <xdr:to>
      <xdr:col>18</xdr:col>
      <xdr:colOff>459443</xdr:colOff>
      <xdr:row>3</xdr:row>
      <xdr:rowOff>0</xdr:rowOff>
    </xdr:to>
    <xdr:sp macro="" textlink="">
      <xdr:nvSpPr>
        <xdr:cNvPr id="2" name="TextBox 1">
          <a:extLst>
            <a:ext uri="{FF2B5EF4-FFF2-40B4-BE49-F238E27FC236}">
              <a16:creationId xmlns:a16="http://schemas.microsoft.com/office/drawing/2014/main" id="{2BCA740F-91A9-4FD6-A889-7E9BCF83CB12}"/>
            </a:ext>
          </a:extLst>
        </xdr:cNvPr>
        <xdr:cNvSpPr txBox="1"/>
      </xdr:nvSpPr>
      <xdr:spPr>
        <a:xfrm>
          <a:off x="5786438" y="134471"/>
          <a:ext cx="7103130" cy="437029"/>
        </a:xfrm>
        <a:prstGeom prst="rect">
          <a:avLst/>
        </a:prstGeom>
        <a:noFill/>
        <a:ln w="2857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lang="en-IN" sz="2400">
              <a:solidFill>
                <a:srgbClr val="00CC00"/>
              </a:solidFill>
            </a:rPr>
            <a:t>FUEL</a:t>
          </a:r>
          <a:r>
            <a:rPr lang="en-IN" sz="2400" baseline="0">
              <a:solidFill>
                <a:srgbClr val="00CC00"/>
              </a:solidFill>
            </a:rPr>
            <a:t> PRICES Vs VEHICLE USAGE ANALYSIS</a:t>
          </a:r>
          <a:endParaRPr lang="en-IN" sz="2400">
            <a:solidFill>
              <a:srgbClr val="00CC00"/>
            </a:solidFill>
          </a:endParaRPr>
        </a:p>
      </xdr:txBody>
    </xdr:sp>
    <xdr:clientData/>
  </xdr:twoCellAnchor>
  <xdr:twoCellAnchor>
    <xdr:from>
      <xdr:col>0</xdr:col>
      <xdr:colOff>149752</xdr:colOff>
      <xdr:row>5</xdr:row>
      <xdr:rowOff>108643</xdr:rowOff>
    </xdr:from>
    <xdr:to>
      <xdr:col>18</xdr:col>
      <xdr:colOff>358586</xdr:colOff>
      <xdr:row>23</xdr:row>
      <xdr:rowOff>123264</xdr:rowOff>
    </xdr:to>
    <xdr:graphicFrame macro="">
      <xdr:nvGraphicFramePr>
        <xdr:cNvPr id="3" name="Chart 2">
          <a:extLst>
            <a:ext uri="{FF2B5EF4-FFF2-40B4-BE49-F238E27FC236}">
              <a16:creationId xmlns:a16="http://schemas.microsoft.com/office/drawing/2014/main" id="{3DF93E1E-F659-41EE-9BFF-18164C96B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552530</xdr:colOff>
      <xdr:row>26</xdr:row>
      <xdr:rowOff>85938</xdr:rowOff>
    </xdr:from>
    <xdr:to>
      <xdr:col>11</xdr:col>
      <xdr:colOff>533400</xdr:colOff>
      <xdr:row>48</xdr:row>
      <xdr:rowOff>152400</xdr:rowOff>
    </xdr:to>
    <xdr:graphicFrame macro="">
      <xdr:nvGraphicFramePr>
        <xdr:cNvPr id="4" name="Chart 3">
          <a:extLst>
            <a:ext uri="{FF2B5EF4-FFF2-40B4-BE49-F238E27FC236}">
              <a16:creationId xmlns:a16="http://schemas.microsoft.com/office/drawing/2014/main" id="{40E12989-1618-4FE6-AFBE-F02198CE2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291239</xdr:colOff>
      <xdr:row>26</xdr:row>
      <xdr:rowOff>137955</xdr:rowOff>
    </xdr:from>
    <xdr:to>
      <xdr:col>2</xdr:col>
      <xdr:colOff>46675</xdr:colOff>
      <xdr:row>40</xdr:row>
      <xdr:rowOff>93721</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5F8ADAC0-1538-4267-8CCE-F134AECA849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91239" y="5090955"/>
              <a:ext cx="1136561" cy="2622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38101</xdr:colOff>
      <xdr:row>5</xdr:row>
      <xdr:rowOff>152400</xdr:rowOff>
    </xdr:from>
    <xdr:to>
      <xdr:col>26</xdr:col>
      <xdr:colOff>369388</xdr:colOff>
      <xdr:row>23</xdr:row>
      <xdr:rowOff>53991</xdr:rowOff>
    </xdr:to>
    <xdr:graphicFrame macro="">
      <xdr:nvGraphicFramePr>
        <xdr:cNvPr id="6" name="Chart 5">
          <a:extLst>
            <a:ext uri="{FF2B5EF4-FFF2-40B4-BE49-F238E27FC236}">
              <a16:creationId xmlns:a16="http://schemas.microsoft.com/office/drawing/2014/main" id="{135A35F3-4951-49BF-BD08-815A4281B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345261</xdr:colOff>
      <xdr:row>26</xdr:row>
      <xdr:rowOff>49306</xdr:rowOff>
    </xdr:from>
    <xdr:to>
      <xdr:col>26</xdr:col>
      <xdr:colOff>369794</xdr:colOff>
      <xdr:row>48</xdr:row>
      <xdr:rowOff>183777</xdr:rowOff>
    </xdr:to>
    <xdr:graphicFrame macro="">
      <xdr:nvGraphicFramePr>
        <xdr:cNvPr id="13" name="Chart 12">
          <a:extLst>
            <a:ext uri="{FF2B5EF4-FFF2-40B4-BE49-F238E27FC236}">
              <a16:creationId xmlns:a16="http://schemas.microsoft.com/office/drawing/2014/main" id="{8D80F59D-BA2A-4EE4-B1C6-0CAB1281D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661149</xdr:colOff>
      <xdr:row>0</xdr:row>
      <xdr:rowOff>134471</xdr:rowOff>
    </xdr:from>
    <xdr:to>
      <xdr:col>18</xdr:col>
      <xdr:colOff>616325</xdr:colOff>
      <xdr:row>4</xdr:row>
      <xdr:rowOff>56030</xdr:rowOff>
    </xdr:to>
    <xdr:pic>
      <xdr:nvPicPr>
        <xdr:cNvPr id="9" name="Graphic 8" descr="Car">
          <a:extLst>
            <a:ext uri="{FF2B5EF4-FFF2-40B4-BE49-F238E27FC236}">
              <a16:creationId xmlns:a16="http://schemas.microsoft.com/office/drawing/2014/main" id="{7E4B4FDA-DBC2-4893-86EC-0F186C2AF44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281649" y="134471"/>
          <a:ext cx="638735" cy="638735"/>
        </a:xfrm>
        <a:prstGeom prst="rect">
          <a:avLst/>
        </a:prstGeom>
      </xdr:spPr>
    </xdr:pic>
    <xdr:clientData/>
  </xdr:twoCellAnchor>
  <xdr:twoCellAnchor editAs="oneCell">
    <xdr:from>
      <xdr:col>18</xdr:col>
      <xdr:colOff>484153</xdr:colOff>
      <xdr:row>0</xdr:row>
      <xdr:rowOff>74806</xdr:rowOff>
    </xdr:from>
    <xdr:to>
      <xdr:col>19</xdr:col>
      <xdr:colOff>163152</xdr:colOff>
      <xdr:row>2</xdr:row>
      <xdr:rowOff>78776</xdr:rowOff>
    </xdr:to>
    <xdr:pic>
      <xdr:nvPicPr>
        <xdr:cNvPr id="18" name="Graphic 17" descr="Airplane">
          <a:extLst>
            <a:ext uri="{FF2B5EF4-FFF2-40B4-BE49-F238E27FC236}">
              <a16:creationId xmlns:a16="http://schemas.microsoft.com/office/drawing/2014/main" id="{22386B9B-3E66-44CF-B242-61EC1D80612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2861460">
          <a:off x="12788212" y="74806"/>
          <a:ext cx="362558" cy="362558"/>
        </a:xfrm>
        <a:prstGeom prst="rect">
          <a:avLst/>
        </a:prstGeom>
      </xdr:spPr>
    </xdr:pic>
    <xdr:clientData/>
  </xdr:twoCellAnchor>
  <xdr:twoCellAnchor editAs="oneCell">
    <xdr:from>
      <xdr:col>18</xdr:col>
      <xdr:colOff>584108</xdr:colOff>
      <xdr:row>1</xdr:row>
      <xdr:rowOff>99453</xdr:rowOff>
    </xdr:from>
    <xdr:to>
      <xdr:col>19</xdr:col>
      <xdr:colOff>584107</xdr:colOff>
      <xdr:row>5</xdr:row>
      <xdr:rowOff>65834</xdr:rowOff>
    </xdr:to>
    <xdr:pic>
      <xdr:nvPicPr>
        <xdr:cNvPr id="20" name="Graphic 19" descr="Ambulance">
          <a:extLst>
            <a:ext uri="{FF2B5EF4-FFF2-40B4-BE49-F238E27FC236}">
              <a16:creationId xmlns:a16="http://schemas.microsoft.com/office/drawing/2014/main" id="{21BCB0F4-62BD-4CD8-A19C-72DFFE0FE25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014233" y="289953"/>
          <a:ext cx="690562" cy="728381"/>
        </a:xfrm>
        <a:prstGeom prst="rect">
          <a:avLst/>
        </a:prstGeom>
      </xdr:spPr>
    </xdr:pic>
    <xdr:clientData/>
  </xdr:twoCellAnchor>
  <xdr:twoCellAnchor editAs="oneCell">
    <xdr:from>
      <xdr:col>7</xdr:col>
      <xdr:colOff>175092</xdr:colOff>
      <xdr:row>0</xdr:row>
      <xdr:rowOff>0</xdr:rowOff>
    </xdr:from>
    <xdr:to>
      <xdr:col>8</xdr:col>
      <xdr:colOff>271742</xdr:colOff>
      <xdr:row>4</xdr:row>
      <xdr:rowOff>56028</xdr:rowOff>
    </xdr:to>
    <xdr:pic>
      <xdr:nvPicPr>
        <xdr:cNvPr id="22" name="Graphic 21" descr="Gauge">
          <a:extLst>
            <a:ext uri="{FF2B5EF4-FFF2-40B4-BE49-F238E27FC236}">
              <a16:creationId xmlns:a16="http://schemas.microsoft.com/office/drawing/2014/main" id="{1B1B31E9-7C01-4B60-88F6-EB7224A7688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009030" y="0"/>
          <a:ext cx="787212" cy="818028"/>
        </a:xfrm>
        <a:prstGeom prst="rect">
          <a:avLst/>
        </a:prstGeom>
      </xdr:spPr>
    </xdr:pic>
    <xdr:clientData/>
  </xdr:twoCellAnchor>
  <xdr:twoCellAnchor editAs="oneCell">
    <xdr:from>
      <xdr:col>0</xdr:col>
      <xdr:colOff>190500</xdr:colOff>
      <xdr:row>44</xdr:row>
      <xdr:rowOff>71437</xdr:rowOff>
    </xdr:from>
    <xdr:to>
      <xdr:col>1</xdr:col>
      <xdr:colOff>414337</xdr:colOff>
      <xdr:row>49</xdr:row>
      <xdr:rowOff>33337</xdr:rowOff>
    </xdr:to>
    <xdr:pic>
      <xdr:nvPicPr>
        <xdr:cNvPr id="25" name="Graphic 24" descr="Water">
          <a:extLst>
            <a:ext uri="{FF2B5EF4-FFF2-40B4-BE49-F238E27FC236}">
              <a16:creationId xmlns:a16="http://schemas.microsoft.com/office/drawing/2014/main" id="{9AD6AEFE-7A84-4057-876B-E557FEC3F97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90500" y="8453437"/>
          <a:ext cx="914400" cy="914400"/>
        </a:xfrm>
        <a:prstGeom prst="rect">
          <a:avLst/>
        </a:prstGeom>
      </xdr:spPr>
    </xdr:pic>
    <xdr:clientData/>
  </xdr:twoCellAnchor>
  <xdr:twoCellAnchor editAs="oneCell">
    <xdr:from>
      <xdr:col>0</xdr:col>
      <xdr:colOff>604838</xdr:colOff>
      <xdr:row>42</xdr:row>
      <xdr:rowOff>152400</xdr:rowOff>
    </xdr:from>
    <xdr:to>
      <xdr:col>1</xdr:col>
      <xdr:colOff>571499</xdr:colOff>
      <xdr:row>46</xdr:row>
      <xdr:rowOff>47624</xdr:rowOff>
    </xdr:to>
    <xdr:pic>
      <xdr:nvPicPr>
        <xdr:cNvPr id="26" name="Graphic 25" descr="Water">
          <a:extLst>
            <a:ext uri="{FF2B5EF4-FFF2-40B4-BE49-F238E27FC236}">
              <a16:creationId xmlns:a16="http://schemas.microsoft.com/office/drawing/2014/main" id="{978D49F4-C258-4FBC-81EA-7F96EA4CE5C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04838" y="8153400"/>
          <a:ext cx="657224" cy="657224"/>
        </a:xfrm>
        <a:prstGeom prst="rect">
          <a:avLst/>
        </a:prstGeom>
      </xdr:spPr>
    </xdr:pic>
    <xdr:clientData/>
  </xdr:twoCellAnchor>
  <xdr:twoCellAnchor editAs="oneCell">
    <xdr:from>
      <xdr:col>0</xdr:col>
      <xdr:colOff>90487</xdr:colOff>
      <xdr:row>41</xdr:row>
      <xdr:rowOff>138111</xdr:rowOff>
    </xdr:from>
    <xdr:to>
      <xdr:col>1</xdr:col>
      <xdr:colOff>71437</xdr:colOff>
      <xdr:row>45</xdr:row>
      <xdr:rowOff>47624</xdr:rowOff>
    </xdr:to>
    <xdr:pic>
      <xdr:nvPicPr>
        <xdr:cNvPr id="27" name="Graphic 26" descr="Water">
          <a:extLst>
            <a:ext uri="{FF2B5EF4-FFF2-40B4-BE49-F238E27FC236}">
              <a16:creationId xmlns:a16="http://schemas.microsoft.com/office/drawing/2014/main" id="{6FBD3943-D698-4ED8-A169-C04D90F5D6F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0487" y="7948611"/>
          <a:ext cx="671513" cy="6715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72.977564004628" createdVersion="6" refreshedVersion="6" minRefreshableVersion="3" recordCount="6" xr:uid="{4A2421F3-A77C-46ED-B3DF-CAA3CCF7DE42}">
  <cacheSource type="worksheet">
    <worksheetSource ref="A1:D1048576" sheet="Sheet2"/>
  </cacheSource>
  <cacheFields count="6">
    <cacheField name="Date" numFmtId="0">
      <sharedItems containsNonDate="0" containsDate="1" containsString="0" containsBlank="1" minDate="2018-01-01T00:00:00" maxDate="2022-01-02T00:00:00" count="6">
        <d v="2018-01-01T00:00:00"/>
        <d v="2019-01-01T00:00:00"/>
        <d v="2020-01-01T00:00:00"/>
        <d v="2021-01-01T00:00:00"/>
        <d v="2022-01-01T00:00:00"/>
        <m/>
      </sharedItems>
      <fieldGroup par="5" base="0">
        <rangePr groupBy="months" startDate="2018-01-01T00:00:00" endDate="2022-01-02T00:00:00"/>
        <groupItems count="14">
          <s v="(blank)"/>
          <s v="Jan"/>
          <s v="Feb"/>
          <s v="Mar"/>
          <s v="Apr"/>
          <s v="May"/>
          <s v="Jun"/>
          <s v="Jul"/>
          <s v="Aug"/>
          <s v="Sep"/>
          <s v="Oct"/>
          <s v="Nov"/>
          <s v="Dec"/>
          <s v="&gt;02-01-2022"/>
        </groupItems>
      </fieldGroup>
    </cacheField>
    <cacheField name="Indian Basket of Crude Oil (Dollar/bbl)" numFmtId="0">
      <sharedItems containsString="0" containsBlank="1" containsNumber="1" minValue="54.79" maxValue="84.67"/>
    </cacheField>
    <cacheField name="Petrol (Rs./Ltr)" numFmtId="0">
      <sharedItems containsString="0" containsBlank="1" containsNumber="1" minValue="70.02" maxValue="95.41" count="6">
        <n v="71.38"/>
        <n v="70.02"/>
        <n v="75.010000000000005"/>
        <n v="84.89"/>
        <n v="95.41"/>
        <m/>
      </sharedItems>
    </cacheField>
    <cacheField name="Diesel (Rs./Ltr)" numFmtId="0">
      <sharedItems containsString="0" containsBlank="1" containsNumber="1" minValue="61.89" maxValue="86.67" count="6">
        <n v="61.89"/>
        <n v="64.27"/>
        <n v="68.14"/>
        <n v="75.069999999999993"/>
        <n v="86.67"/>
        <m/>
      </sharedItems>
    </cacheField>
    <cacheField name="Quarters" numFmtId="0" databaseField="0">
      <fieldGroup base="0">
        <rangePr groupBy="quarters" startDate="2018-01-01T00:00:00" endDate="2022-01-02T00:00:00"/>
        <groupItems count="6">
          <s v="&lt;01-01-2018"/>
          <s v="Qtr1"/>
          <s v="Qtr2"/>
          <s v="Qtr3"/>
          <s v="Qtr4"/>
          <s v="&gt;02-01-2022"/>
        </groupItems>
      </fieldGroup>
    </cacheField>
    <cacheField name="Years" numFmtId="0" databaseField="0">
      <fieldGroup base="0">
        <rangePr groupBy="years" startDate="2018-01-01T00:00:00" endDate="2022-01-02T00:00:00"/>
        <groupItems count="7">
          <s v="&lt;01-01-2018"/>
          <s v="2018"/>
          <s v="2019"/>
          <s v="2020"/>
          <s v="2021"/>
          <s v="2022"/>
          <s v="&gt;02-01-2022"/>
        </groupItems>
      </fieldGroup>
    </cacheField>
  </cacheFields>
  <extLst>
    <ext xmlns:x14="http://schemas.microsoft.com/office/spreadsheetml/2009/9/main" uri="{725AE2AE-9491-48be-B2B4-4EB974FC3084}">
      <x14:pivotCacheDefinition pivotCacheId="19575165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72.989629861113" createdVersion="6" refreshedVersion="6" minRefreshableVersion="3" recordCount="500" xr:uid="{A1F5774E-E412-4F12-90B7-C7BE12A6E92D}">
  <cacheSource type="worksheet">
    <worksheetSource name="VAHAN_Vehicle_Registrations_by_Fuel_Type_Sample_Data"/>
  </cacheSource>
  <cacheFields count="5">
    <cacheField name="Date" numFmtId="14">
      <sharedItems containsSemiMixedTypes="0" containsNonDate="0" containsDate="1" containsString="0" minDate="2019-01-01T00:00:00" maxDate="2024-05-02T00:00:00"/>
    </cacheField>
    <cacheField name="State" numFmtId="0">
      <sharedItems count="32">
        <s v="Jharkhand"/>
        <s v="Himachal Pradesh"/>
        <s v="Punjab"/>
        <s v="Maharashtra"/>
        <s v="Kerala"/>
        <s v="Haryana"/>
        <s v="Gujarat"/>
        <s v="Andhra Pradesh"/>
        <s v="Karnataka"/>
        <s v="Uttar Pradesh"/>
        <s v="Madhya Pradesh"/>
        <s v="Arunachal Pradesh"/>
        <s v="Rajasthan"/>
        <s v="Goa"/>
        <s v="Odisha"/>
        <s v="Bihar"/>
        <s v="Chhattisgarh"/>
        <s v="Tamil Nadu"/>
        <s v="West Bengal"/>
        <s v="Meghalaya"/>
        <s v="Delhi"/>
        <s v="Jammu And Kashmir"/>
        <s v="Assam"/>
        <s v="Chandigarh"/>
        <s v="Uttarakhand"/>
        <s v="Mizoram"/>
        <s v="Nagaland"/>
        <s v="Puducherry"/>
        <s v="The Dadra And Nagar Haveli And Daman And Diu"/>
        <s v="Tripura"/>
        <s v="Ladakh"/>
        <s v="Manipur"/>
      </sharedItems>
    </cacheField>
    <cacheField name="Fuel Type" numFmtId="0">
      <sharedItems count="12">
        <s v="Diesel"/>
        <s v="Petrol/Ethanol"/>
        <s v="Petrol"/>
        <s v="Petrol/Hybrid"/>
        <s v="Diesel/Hybrid"/>
        <s v="Cng Only"/>
        <s v="Petrol/Cng"/>
        <s v="Electric(Bov)"/>
        <s v="Not Applicable"/>
        <s v="Petrol/Lpg"/>
        <s v="Lpg Only"/>
        <s v="Pure Ev"/>
      </sharedItems>
    </cacheField>
    <cacheField name="Registrations" numFmtId="0">
      <sharedItems containsSemiMixedTypes="0" containsString="0" containsNumber="1" containsInteger="1" minValue="1" maxValue="1590792"/>
    </cacheField>
    <cacheField name="Year" numFmtId="0">
      <sharedItems containsSemiMixedTypes="0" containsString="0" containsNumber="1" containsInteger="1" minValue="2019" maxValue="2024" count="6">
        <n v="2020"/>
        <n v="2023"/>
        <n v="2022"/>
        <n v="2019"/>
        <n v="2024"/>
        <n v="2021"/>
      </sharedItems>
    </cacheField>
  </cacheFields>
  <extLst>
    <ext xmlns:x14="http://schemas.microsoft.com/office/spreadsheetml/2009/9/main" uri="{725AE2AE-9491-48be-B2B4-4EB974FC3084}">
      <x14:pivotCacheDefinition pivotCacheId="1158488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67.06"/>
    <x v="0"/>
    <x v="0"/>
  </r>
  <r>
    <x v="1"/>
    <n v="59.27"/>
    <x v="1"/>
    <x v="1"/>
  </r>
  <r>
    <x v="2"/>
    <n v="64.31"/>
    <x v="2"/>
    <x v="2"/>
  </r>
  <r>
    <x v="3"/>
    <n v="54.79"/>
    <x v="3"/>
    <x v="3"/>
  </r>
  <r>
    <x v="4"/>
    <n v="84.67"/>
    <x v="4"/>
    <x v="4"/>
  </r>
  <r>
    <x v="5"/>
    <m/>
    <x v="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d v="2020-04-01T00:00:00"/>
    <x v="0"/>
    <x v="0"/>
    <n v="8"/>
    <x v="0"/>
  </r>
  <r>
    <d v="2023-12-01T00:00:00"/>
    <x v="1"/>
    <x v="1"/>
    <n v="1"/>
    <x v="1"/>
  </r>
  <r>
    <d v="2020-04-01T00:00:00"/>
    <x v="2"/>
    <x v="2"/>
    <n v="1"/>
    <x v="0"/>
  </r>
  <r>
    <d v="2022-05-01T00:00:00"/>
    <x v="3"/>
    <x v="3"/>
    <n v="38"/>
    <x v="2"/>
  </r>
  <r>
    <d v="2023-11-01T00:00:00"/>
    <x v="4"/>
    <x v="1"/>
    <n v="67"/>
    <x v="1"/>
  </r>
  <r>
    <d v="2022-07-01T00:00:00"/>
    <x v="3"/>
    <x v="4"/>
    <n v="5"/>
    <x v="2"/>
  </r>
  <r>
    <d v="2019-03-01T00:00:00"/>
    <x v="5"/>
    <x v="2"/>
    <n v="280"/>
    <x v="3"/>
  </r>
  <r>
    <d v="2023-06-01T00:00:00"/>
    <x v="6"/>
    <x v="5"/>
    <n v="213"/>
    <x v="1"/>
  </r>
  <r>
    <d v="2024-04-01T00:00:00"/>
    <x v="7"/>
    <x v="3"/>
    <n v="33"/>
    <x v="4"/>
  </r>
  <r>
    <d v="2022-07-01T00:00:00"/>
    <x v="5"/>
    <x v="6"/>
    <n v="8"/>
    <x v="2"/>
  </r>
  <r>
    <d v="2022-10-01T00:00:00"/>
    <x v="8"/>
    <x v="5"/>
    <n v="2"/>
    <x v="2"/>
  </r>
  <r>
    <d v="2020-07-01T00:00:00"/>
    <x v="1"/>
    <x v="2"/>
    <n v="79"/>
    <x v="0"/>
  </r>
  <r>
    <d v="2021-07-01T00:00:00"/>
    <x v="9"/>
    <x v="3"/>
    <n v="4"/>
    <x v="5"/>
  </r>
  <r>
    <d v="2023-08-01T00:00:00"/>
    <x v="5"/>
    <x v="3"/>
    <n v="2"/>
    <x v="1"/>
  </r>
  <r>
    <d v="2022-12-01T00:00:00"/>
    <x v="10"/>
    <x v="3"/>
    <n v="11"/>
    <x v="2"/>
  </r>
  <r>
    <d v="2021-07-01T00:00:00"/>
    <x v="11"/>
    <x v="0"/>
    <n v="209496"/>
    <x v="5"/>
  </r>
  <r>
    <d v="2024-02-01T00:00:00"/>
    <x v="12"/>
    <x v="5"/>
    <n v="28"/>
    <x v="4"/>
  </r>
  <r>
    <d v="2020-03-01T00:00:00"/>
    <x v="12"/>
    <x v="6"/>
    <n v="2"/>
    <x v="0"/>
  </r>
  <r>
    <d v="2019-08-01T00:00:00"/>
    <x v="2"/>
    <x v="6"/>
    <n v="2"/>
    <x v="3"/>
  </r>
  <r>
    <d v="2019-08-01T00:00:00"/>
    <x v="13"/>
    <x v="7"/>
    <n v="1"/>
    <x v="3"/>
  </r>
  <r>
    <d v="2023-08-01T00:00:00"/>
    <x v="14"/>
    <x v="3"/>
    <n v="1"/>
    <x v="1"/>
  </r>
  <r>
    <d v="2019-03-01T00:00:00"/>
    <x v="14"/>
    <x v="7"/>
    <n v="2"/>
    <x v="3"/>
  </r>
  <r>
    <d v="2021-12-01T00:00:00"/>
    <x v="15"/>
    <x v="0"/>
    <n v="452"/>
    <x v="5"/>
  </r>
  <r>
    <d v="2020-09-01T00:00:00"/>
    <x v="16"/>
    <x v="0"/>
    <n v="108"/>
    <x v="0"/>
  </r>
  <r>
    <d v="2021-11-01T00:00:00"/>
    <x v="15"/>
    <x v="3"/>
    <n v="6"/>
    <x v="5"/>
  </r>
  <r>
    <d v="2019-07-01T00:00:00"/>
    <x v="17"/>
    <x v="0"/>
    <n v="50"/>
    <x v="3"/>
  </r>
  <r>
    <d v="2023-10-01T00:00:00"/>
    <x v="5"/>
    <x v="6"/>
    <n v="9"/>
    <x v="1"/>
  </r>
  <r>
    <d v="2023-05-01T00:00:00"/>
    <x v="4"/>
    <x v="1"/>
    <n v="37"/>
    <x v="1"/>
  </r>
  <r>
    <d v="2023-05-01T00:00:00"/>
    <x v="2"/>
    <x v="3"/>
    <n v="9"/>
    <x v="1"/>
  </r>
  <r>
    <d v="2020-03-01T00:00:00"/>
    <x v="17"/>
    <x v="3"/>
    <n v="6"/>
    <x v="0"/>
  </r>
  <r>
    <d v="2022-05-01T00:00:00"/>
    <x v="18"/>
    <x v="2"/>
    <n v="2040"/>
    <x v="2"/>
  </r>
  <r>
    <d v="2022-07-01T00:00:00"/>
    <x v="19"/>
    <x v="0"/>
    <n v="16"/>
    <x v="2"/>
  </r>
  <r>
    <d v="2022-12-01T00:00:00"/>
    <x v="4"/>
    <x v="5"/>
    <n v="19"/>
    <x v="2"/>
  </r>
  <r>
    <d v="2022-04-01T00:00:00"/>
    <x v="18"/>
    <x v="8"/>
    <n v="5"/>
    <x v="2"/>
  </r>
  <r>
    <d v="2020-02-01T00:00:00"/>
    <x v="4"/>
    <x v="4"/>
    <n v="1"/>
    <x v="0"/>
  </r>
  <r>
    <d v="2019-04-01T00:00:00"/>
    <x v="10"/>
    <x v="7"/>
    <n v="1"/>
    <x v="3"/>
  </r>
  <r>
    <d v="2023-11-01T00:00:00"/>
    <x v="2"/>
    <x v="7"/>
    <n v="1"/>
    <x v="1"/>
  </r>
  <r>
    <d v="2022-06-01T00:00:00"/>
    <x v="2"/>
    <x v="7"/>
    <n v="34"/>
    <x v="2"/>
  </r>
  <r>
    <d v="2022-05-01T00:00:00"/>
    <x v="17"/>
    <x v="0"/>
    <n v="138"/>
    <x v="2"/>
  </r>
  <r>
    <d v="2019-02-01T00:00:00"/>
    <x v="20"/>
    <x v="5"/>
    <n v="8"/>
    <x v="3"/>
  </r>
  <r>
    <d v="2024-01-01T00:00:00"/>
    <x v="17"/>
    <x v="7"/>
    <n v="36"/>
    <x v="4"/>
  </r>
  <r>
    <d v="2023-12-01T00:00:00"/>
    <x v="12"/>
    <x v="6"/>
    <n v="15"/>
    <x v="1"/>
  </r>
  <r>
    <d v="2023-06-01T00:00:00"/>
    <x v="3"/>
    <x v="3"/>
    <n v="7"/>
    <x v="1"/>
  </r>
  <r>
    <d v="2023-02-01T00:00:00"/>
    <x v="6"/>
    <x v="5"/>
    <n v="72"/>
    <x v="1"/>
  </r>
  <r>
    <d v="2023-03-01T00:00:00"/>
    <x v="17"/>
    <x v="0"/>
    <n v="138"/>
    <x v="1"/>
  </r>
  <r>
    <d v="2023-10-01T00:00:00"/>
    <x v="6"/>
    <x v="2"/>
    <n v="2652"/>
    <x v="1"/>
  </r>
  <r>
    <d v="2023-11-01T00:00:00"/>
    <x v="17"/>
    <x v="2"/>
    <n v="994"/>
    <x v="1"/>
  </r>
  <r>
    <d v="2023-05-01T00:00:00"/>
    <x v="2"/>
    <x v="2"/>
    <n v="369"/>
    <x v="1"/>
  </r>
  <r>
    <d v="2021-06-01T00:00:00"/>
    <x v="17"/>
    <x v="0"/>
    <n v="14"/>
    <x v="5"/>
  </r>
  <r>
    <d v="2021-09-01T00:00:00"/>
    <x v="8"/>
    <x v="6"/>
    <n v="7"/>
    <x v="5"/>
  </r>
  <r>
    <d v="2019-08-01T00:00:00"/>
    <x v="5"/>
    <x v="6"/>
    <n v="15"/>
    <x v="3"/>
  </r>
  <r>
    <d v="2022-10-01T00:00:00"/>
    <x v="17"/>
    <x v="5"/>
    <n v="3"/>
    <x v="2"/>
  </r>
  <r>
    <d v="2021-07-01T00:00:00"/>
    <x v="5"/>
    <x v="5"/>
    <n v="97"/>
    <x v="5"/>
  </r>
  <r>
    <d v="2022-11-01T00:00:00"/>
    <x v="3"/>
    <x v="5"/>
    <n v="75"/>
    <x v="2"/>
  </r>
  <r>
    <d v="2022-02-01T00:00:00"/>
    <x v="8"/>
    <x v="8"/>
    <n v="5"/>
    <x v="2"/>
  </r>
  <r>
    <d v="2024-05-01T00:00:00"/>
    <x v="15"/>
    <x v="7"/>
    <n v="92"/>
    <x v="4"/>
  </r>
  <r>
    <d v="2019-11-01T00:00:00"/>
    <x v="1"/>
    <x v="0"/>
    <n v="2"/>
    <x v="3"/>
  </r>
  <r>
    <d v="2019-06-01T00:00:00"/>
    <x v="21"/>
    <x v="2"/>
    <n v="186"/>
    <x v="3"/>
  </r>
  <r>
    <d v="2020-05-01T00:00:00"/>
    <x v="4"/>
    <x v="0"/>
    <n v="5"/>
    <x v="0"/>
  </r>
  <r>
    <d v="2023-04-01T00:00:00"/>
    <x v="17"/>
    <x v="3"/>
    <n v="3"/>
    <x v="1"/>
  </r>
  <r>
    <d v="2020-04-01T00:00:00"/>
    <x v="9"/>
    <x v="9"/>
    <n v="7"/>
    <x v="0"/>
  </r>
  <r>
    <d v="2023-07-01T00:00:00"/>
    <x v="14"/>
    <x v="8"/>
    <n v="8"/>
    <x v="1"/>
  </r>
  <r>
    <d v="2019-03-01T00:00:00"/>
    <x v="17"/>
    <x v="7"/>
    <n v="3"/>
    <x v="3"/>
  </r>
  <r>
    <d v="2021-04-01T00:00:00"/>
    <x v="18"/>
    <x v="3"/>
    <n v="4"/>
    <x v="5"/>
  </r>
  <r>
    <d v="2022-02-01T00:00:00"/>
    <x v="9"/>
    <x v="2"/>
    <n v="2752"/>
    <x v="2"/>
  </r>
  <r>
    <d v="2020-12-01T00:00:00"/>
    <x v="15"/>
    <x v="7"/>
    <n v="26"/>
    <x v="0"/>
  </r>
  <r>
    <d v="2022-10-01T00:00:00"/>
    <x v="15"/>
    <x v="6"/>
    <n v="1"/>
    <x v="2"/>
  </r>
  <r>
    <d v="2022-03-01T00:00:00"/>
    <x v="17"/>
    <x v="0"/>
    <n v="115"/>
    <x v="2"/>
  </r>
  <r>
    <d v="2019-04-01T00:00:00"/>
    <x v="5"/>
    <x v="2"/>
    <n v="423"/>
    <x v="3"/>
  </r>
  <r>
    <d v="2024-05-01T00:00:00"/>
    <x v="15"/>
    <x v="2"/>
    <n v="1447"/>
    <x v="4"/>
  </r>
  <r>
    <d v="2020-08-01T00:00:00"/>
    <x v="8"/>
    <x v="0"/>
    <n v="200"/>
    <x v="0"/>
  </r>
  <r>
    <d v="2019-01-01T00:00:00"/>
    <x v="8"/>
    <x v="7"/>
    <n v="2"/>
    <x v="3"/>
  </r>
  <r>
    <d v="2020-11-01T00:00:00"/>
    <x v="1"/>
    <x v="3"/>
    <n v="2"/>
    <x v="0"/>
  </r>
  <r>
    <d v="2019-07-01T00:00:00"/>
    <x v="8"/>
    <x v="3"/>
    <n v="4"/>
    <x v="3"/>
  </r>
  <r>
    <d v="2023-07-01T00:00:00"/>
    <x v="22"/>
    <x v="7"/>
    <n v="86"/>
    <x v="1"/>
  </r>
  <r>
    <d v="2020-02-01T00:00:00"/>
    <x v="8"/>
    <x v="9"/>
    <n v="47"/>
    <x v="0"/>
  </r>
  <r>
    <d v="2020-07-01T00:00:00"/>
    <x v="5"/>
    <x v="6"/>
    <n v="5"/>
    <x v="0"/>
  </r>
  <r>
    <d v="2023-12-01T00:00:00"/>
    <x v="0"/>
    <x v="1"/>
    <n v="66"/>
    <x v="1"/>
  </r>
  <r>
    <d v="2022-08-01T00:00:00"/>
    <x v="7"/>
    <x v="7"/>
    <n v="89012"/>
    <x v="2"/>
  </r>
  <r>
    <d v="2020-08-01T00:00:00"/>
    <x v="9"/>
    <x v="2"/>
    <n v="1679"/>
    <x v="0"/>
  </r>
  <r>
    <d v="2024-04-01T00:00:00"/>
    <x v="3"/>
    <x v="0"/>
    <n v="423"/>
    <x v="4"/>
  </r>
  <r>
    <d v="2019-04-01T00:00:00"/>
    <x v="9"/>
    <x v="9"/>
    <n v="31"/>
    <x v="3"/>
  </r>
  <r>
    <d v="2023-07-01T00:00:00"/>
    <x v="17"/>
    <x v="6"/>
    <n v="5"/>
    <x v="1"/>
  </r>
  <r>
    <d v="2021-03-01T00:00:00"/>
    <x v="19"/>
    <x v="3"/>
    <n v="10"/>
    <x v="5"/>
  </r>
  <r>
    <d v="2019-09-01T00:00:00"/>
    <x v="8"/>
    <x v="3"/>
    <n v="2"/>
    <x v="3"/>
  </r>
  <r>
    <d v="2023-04-01T00:00:00"/>
    <x v="17"/>
    <x v="0"/>
    <n v="56"/>
    <x v="1"/>
  </r>
  <r>
    <d v="2022-04-01T00:00:00"/>
    <x v="17"/>
    <x v="0"/>
    <n v="75"/>
    <x v="2"/>
  </r>
  <r>
    <d v="2022-08-01T00:00:00"/>
    <x v="8"/>
    <x v="2"/>
    <n v="2658"/>
    <x v="2"/>
  </r>
  <r>
    <d v="2022-08-01T00:00:00"/>
    <x v="6"/>
    <x v="0"/>
    <n v="209"/>
    <x v="2"/>
  </r>
  <r>
    <d v="2020-10-01T00:00:00"/>
    <x v="7"/>
    <x v="0"/>
    <n v="86"/>
    <x v="0"/>
  </r>
  <r>
    <d v="2024-03-01T00:00:00"/>
    <x v="17"/>
    <x v="6"/>
    <n v="3"/>
    <x v="4"/>
  </r>
  <r>
    <d v="2019-04-01T00:00:00"/>
    <x v="17"/>
    <x v="2"/>
    <n v="306"/>
    <x v="3"/>
  </r>
  <r>
    <d v="2020-05-01T00:00:00"/>
    <x v="8"/>
    <x v="7"/>
    <n v="1"/>
    <x v="0"/>
  </r>
  <r>
    <d v="2024-04-01T00:00:00"/>
    <x v="8"/>
    <x v="2"/>
    <n v="812"/>
    <x v="4"/>
  </r>
  <r>
    <d v="2021-01-01T00:00:00"/>
    <x v="4"/>
    <x v="3"/>
    <n v="12"/>
    <x v="5"/>
  </r>
  <r>
    <d v="2021-02-01T00:00:00"/>
    <x v="5"/>
    <x v="6"/>
    <n v="2"/>
    <x v="5"/>
  </r>
  <r>
    <d v="2019-10-01T00:00:00"/>
    <x v="10"/>
    <x v="2"/>
    <n v="906"/>
    <x v="3"/>
  </r>
  <r>
    <d v="2019-12-01T00:00:00"/>
    <x v="12"/>
    <x v="4"/>
    <n v="2"/>
    <x v="3"/>
  </r>
  <r>
    <d v="2022-04-01T00:00:00"/>
    <x v="18"/>
    <x v="0"/>
    <n v="70"/>
    <x v="2"/>
  </r>
  <r>
    <d v="2023-12-01T00:00:00"/>
    <x v="17"/>
    <x v="4"/>
    <n v="1"/>
    <x v="1"/>
  </r>
  <r>
    <d v="2020-07-01T00:00:00"/>
    <x v="13"/>
    <x v="3"/>
    <n v="1"/>
    <x v="0"/>
  </r>
  <r>
    <d v="2019-02-01T00:00:00"/>
    <x v="23"/>
    <x v="2"/>
    <n v="4138"/>
    <x v="3"/>
  </r>
  <r>
    <d v="2020-12-01T00:00:00"/>
    <x v="14"/>
    <x v="8"/>
    <n v="1"/>
    <x v="0"/>
  </r>
  <r>
    <d v="2021-05-01T00:00:00"/>
    <x v="17"/>
    <x v="10"/>
    <n v="1"/>
    <x v="5"/>
  </r>
  <r>
    <d v="2019-08-01T00:00:00"/>
    <x v="16"/>
    <x v="0"/>
    <n v="174"/>
    <x v="3"/>
  </r>
  <r>
    <d v="2022-01-01T00:00:00"/>
    <x v="16"/>
    <x v="7"/>
    <n v="8"/>
    <x v="2"/>
  </r>
  <r>
    <d v="2021-03-01T00:00:00"/>
    <x v="6"/>
    <x v="3"/>
    <n v="33"/>
    <x v="5"/>
  </r>
  <r>
    <d v="2022-10-01T00:00:00"/>
    <x v="14"/>
    <x v="5"/>
    <n v="1"/>
    <x v="2"/>
  </r>
  <r>
    <d v="2021-03-01T00:00:00"/>
    <x v="8"/>
    <x v="6"/>
    <n v="4"/>
    <x v="5"/>
  </r>
  <r>
    <d v="2023-09-01T00:00:00"/>
    <x v="3"/>
    <x v="6"/>
    <n v="257"/>
    <x v="1"/>
  </r>
  <r>
    <d v="2020-09-01T00:00:00"/>
    <x v="18"/>
    <x v="3"/>
    <n v="17"/>
    <x v="0"/>
  </r>
  <r>
    <d v="2023-01-01T00:00:00"/>
    <x v="17"/>
    <x v="0"/>
    <n v="51"/>
    <x v="1"/>
  </r>
  <r>
    <d v="2020-12-01T00:00:00"/>
    <x v="5"/>
    <x v="2"/>
    <n v="553"/>
    <x v="0"/>
  </r>
  <r>
    <d v="2020-02-01T00:00:00"/>
    <x v="10"/>
    <x v="9"/>
    <n v="9"/>
    <x v="0"/>
  </r>
  <r>
    <d v="2020-09-01T00:00:00"/>
    <x v="14"/>
    <x v="2"/>
    <n v="525"/>
    <x v="0"/>
  </r>
  <r>
    <d v="2021-11-01T00:00:00"/>
    <x v="1"/>
    <x v="0"/>
    <n v="6"/>
    <x v="5"/>
  </r>
  <r>
    <d v="2020-11-01T00:00:00"/>
    <x v="16"/>
    <x v="8"/>
    <n v="122"/>
    <x v="0"/>
  </r>
  <r>
    <d v="2023-06-01T00:00:00"/>
    <x v="15"/>
    <x v="7"/>
    <n v="268"/>
    <x v="1"/>
  </r>
  <r>
    <d v="2022-07-01T00:00:00"/>
    <x v="6"/>
    <x v="5"/>
    <n v="34"/>
    <x v="2"/>
  </r>
  <r>
    <d v="2020-08-01T00:00:00"/>
    <x v="21"/>
    <x v="2"/>
    <n v="3184"/>
    <x v="0"/>
  </r>
  <r>
    <d v="2019-07-01T00:00:00"/>
    <x v="8"/>
    <x v="4"/>
    <n v="6"/>
    <x v="3"/>
  </r>
  <r>
    <d v="2019-09-01T00:00:00"/>
    <x v="8"/>
    <x v="0"/>
    <n v="352"/>
    <x v="3"/>
  </r>
  <r>
    <d v="2022-12-01T00:00:00"/>
    <x v="14"/>
    <x v="0"/>
    <n v="244"/>
    <x v="2"/>
  </r>
  <r>
    <d v="2023-08-01T00:00:00"/>
    <x v="2"/>
    <x v="2"/>
    <n v="124"/>
    <x v="1"/>
  </r>
  <r>
    <d v="2023-07-01T00:00:00"/>
    <x v="24"/>
    <x v="1"/>
    <n v="7"/>
    <x v="1"/>
  </r>
  <r>
    <d v="2023-03-01T00:00:00"/>
    <x v="2"/>
    <x v="0"/>
    <n v="22"/>
    <x v="1"/>
  </r>
  <r>
    <d v="2023-08-01T00:00:00"/>
    <x v="19"/>
    <x v="0"/>
    <n v="7"/>
    <x v="1"/>
  </r>
  <r>
    <d v="2023-01-01T00:00:00"/>
    <x v="21"/>
    <x v="2"/>
    <n v="465"/>
    <x v="1"/>
  </r>
  <r>
    <d v="2021-01-01T00:00:00"/>
    <x v="15"/>
    <x v="8"/>
    <n v="4"/>
    <x v="5"/>
  </r>
  <r>
    <d v="2021-04-01T00:00:00"/>
    <x v="13"/>
    <x v="2"/>
    <n v="1022"/>
    <x v="5"/>
  </r>
  <r>
    <d v="2020-02-01T00:00:00"/>
    <x v="17"/>
    <x v="4"/>
    <n v="1"/>
    <x v="0"/>
  </r>
  <r>
    <d v="2022-10-01T00:00:00"/>
    <x v="16"/>
    <x v="7"/>
    <n v="26"/>
    <x v="2"/>
  </r>
  <r>
    <d v="2024-04-01T00:00:00"/>
    <x v="4"/>
    <x v="2"/>
    <n v="405"/>
    <x v="4"/>
  </r>
  <r>
    <d v="2023-07-01T00:00:00"/>
    <x v="24"/>
    <x v="2"/>
    <n v="203"/>
    <x v="1"/>
  </r>
  <r>
    <d v="2019-06-01T00:00:00"/>
    <x v="9"/>
    <x v="0"/>
    <n v="479"/>
    <x v="3"/>
  </r>
  <r>
    <d v="2021-10-01T00:00:00"/>
    <x v="4"/>
    <x v="2"/>
    <n v="350"/>
    <x v="5"/>
  </r>
  <r>
    <d v="2024-03-01T00:00:00"/>
    <x v="14"/>
    <x v="7"/>
    <n v="17"/>
    <x v="4"/>
  </r>
  <r>
    <d v="2019-04-01T00:00:00"/>
    <x v="17"/>
    <x v="7"/>
    <n v="4"/>
    <x v="3"/>
  </r>
  <r>
    <d v="2022-07-01T00:00:00"/>
    <x v="5"/>
    <x v="6"/>
    <n v="10"/>
    <x v="2"/>
  </r>
  <r>
    <d v="2023-12-01T00:00:00"/>
    <x v="16"/>
    <x v="0"/>
    <n v="74"/>
    <x v="1"/>
  </r>
  <r>
    <d v="2023-08-01T00:00:00"/>
    <x v="15"/>
    <x v="2"/>
    <n v="452"/>
    <x v="1"/>
  </r>
  <r>
    <d v="2019-06-01T00:00:00"/>
    <x v="5"/>
    <x v="6"/>
    <n v="109"/>
    <x v="3"/>
  </r>
  <r>
    <d v="2019-09-01T00:00:00"/>
    <x v="4"/>
    <x v="9"/>
    <n v="1"/>
    <x v="3"/>
  </r>
  <r>
    <d v="2019-12-01T00:00:00"/>
    <x v="4"/>
    <x v="3"/>
    <n v="3"/>
    <x v="3"/>
  </r>
  <r>
    <d v="2021-12-01T00:00:00"/>
    <x v="24"/>
    <x v="0"/>
    <n v="170"/>
    <x v="5"/>
  </r>
  <r>
    <d v="2022-02-01T00:00:00"/>
    <x v="17"/>
    <x v="3"/>
    <n v="7"/>
    <x v="2"/>
  </r>
  <r>
    <d v="2021-06-01T00:00:00"/>
    <x v="5"/>
    <x v="6"/>
    <n v="3"/>
    <x v="5"/>
  </r>
  <r>
    <d v="2020-07-01T00:00:00"/>
    <x v="6"/>
    <x v="8"/>
    <n v="1"/>
    <x v="0"/>
  </r>
  <r>
    <d v="2022-01-01T00:00:00"/>
    <x v="6"/>
    <x v="3"/>
    <n v="8"/>
    <x v="2"/>
  </r>
  <r>
    <d v="2021-12-01T00:00:00"/>
    <x v="20"/>
    <x v="6"/>
    <n v="139"/>
    <x v="5"/>
  </r>
  <r>
    <d v="2020-10-01T00:00:00"/>
    <x v="10"/>
    <x v="7"/>
    <n v="11454"/>
    <x v="0"/>
  </r>
  <r>
    <d v="2019-06-01T00:00:00"/>
    <x v="7"/>
    <x v="8"/>
    <n v="2"/>
    <x v="3"/>
  </r>
  <r>
    <d v="2022-05-01T00:00:00"/>
    <x v="8"/>
    <x v="8"/>
    <n v="19"/>
    <x v="2"/>
  </r>
  <r>
    <d v="2019-07-01T00:00:00"/>
    <x v="12"/>
    <x v="7"/>
    <n v="22"/>
    <x v="3"/>
  </r>
  <r>
    <d v="2021-05-01T00:00:00"/>
    <x v="7"/>
    <x v="7"/>
    <n v="3"/>
    <x v="5"/>
  </r>
  <r>
    <d v="2020-12-01T00:00:00"/>
    <x v="22"/>
    <x v="3"/>
    <n v="2"/>
    <x v="0"/>
  </r>
  <r>
    <d v="2023-10-01T00:00:00"/>
    <x v="17"/>
    <x v="1"/>
    <n v="133"/>
    <x v="1"/>
  </r>
  <r>
    <d v="2021-02-01T00:00:00"/>
    <x v="4"/>
    <x v="3"/>
    <n v="13"/>
    <x v="5"/>
  </r>
  <r>
    <d v="2019-10-01T00:00:00"/>
    <x v="2"/>
    <x v="0"/>
    <n v="17"/>
    <x v="3"/>
  </r>
  <r>
    <d v="2021-11-01T00:00:00"/>
    <x v="24"/>
    <x v="8"/>
    <n v="1"/>
    <x v="5"/>
  </r>
  <r>
    <d v="2024-01-01T00:00:00"/>
    <x v="14"/>
    <x v="8"/>
    <n v="5"/>
    <x v="4"/>
  </r>
  <r>
    <d v="2020-07-01T00:00:00"/>
    <x v="8"/>
    <x v="10"/>
    <n v="9"/>
    <x v="0"/>
  </r>
  <r>
    <d v="2022-02-01T00:00:00"/>
    <x v="4"/>
    <x v="9"/>
    <n v="1"/>
    <x v="2"/>
  </r>
  <r>
    <d v="2021-07-01T00:00:00"/>
    <x v="17"/>
    <x v="2"/>
    <n v="464"/>
    <x v="5"/>
  </r>
  <r>
    <d v="2023-10-01T00:00:00"/>
    <x v="9"/>
    <x v="2"/>
    <n v="2081"/>
    <x v="1"/>
  </r>
  <r>
    <d v="2020-12-01T00:00:00"/>
    <x v="2"/>
    <x v="0"/>
    <n v="9"/>
    <x v="0"/>
  </r>
  <r>
    <d v="2020-10-01T00:00:00"/>
    <x v="7"/>
    <x v="0"/>
    <n v="52"/>
    <x v="0"/>
  </r>
  <r>
    <d v="2023-01-01T00:00:00"/>
    <x v="0"/>
    <x v="0"/>
    <n v="109"/>
    <x v="1"/>
  </r>
  <r>
    <d v="2019-02-01T00:00:00"/>
    <x v="2"/>
    <x v="0"/>
    <n v="738"/>
    <x v="3"/>
  </r>
  <r>
    <d v="2021-08-01T00:00:00"/>
    <x v="2"/>
    <x v="6"/>
    <n v="8"/>
    <x v="5"/>
  </r>
  <r>
    <d v="2022-07-01T00:00:00"/>
    <x v="6"/>
    <x v="0"/>
    <n v="620"/>
    <x v="2"/>
  </r>
  <r>
    <d v="2023-01-01T00:00:00"/>
    <x v="9"/>
    <x v="3"/>
    <n v="29"/>
    <x v="1"/>
  </r>
  <r>
    <d v="2020-11-01T00:00:00"/>
    <x v="19"/>
    <x v="3"/>
    <n v="12"/>
    <x v="0"/>
  </r>
  <r>
    <d v="2019-09-01T00:00:00"/>
    <x v="17"/>
    <x v="2"/>
    <n v="818"/>
    <x v="3"/>
  </r>
  <r>
    <d v="2019-11-01T00:00:00"/>
    <x v="18"/>
    <x v="3"/>
    <n v="1"/>
    <x v="3"/>
  </r>
  <r>
    <d v="2024-03-01T00:00:00"/>
    <x v="6"/>
    <x v="7"/>
    <n v="22"/>
    <x v="4"/>
  </r>
  <r>
    <d v="2023-02-01T00:00:00"/>
    <x v="20"/>
    <x v="0"/>
    <n v="133"/>
    <x v="1"/>
  </r>
  <r>
    <d v="2022-12-01T00:00:00"/>
    <x v="18"/>
    <x v="5"/>
    <n v="2"/>
    <x v="2"/>
  </r>
  <r>
    <d v="2019-03-01T00:00:00"/>
    <x v="21"/>
    <x v="2"/>
    <n v="102"/>
    <x v="3"/>
  </r>
  <r>
    <d v="2021-07-01T00:00:00"/>
    <x v="3"/>
    <x v="6"/>
    <n v="326"/>
    <x v="5"/>
  </r>
  <r>
    <d v="2023-05-01T00:00:00"/>
    <x v="4"/>
    <x v="3"/>
    <n v="22"/>
    <x v="1"/>
  </r>
  <r>
    <d v="2021-12-01T00:00:00"/>
    <x v="9"/>
    <x v="6"/>
    <n v="63"/>
    <x v="5"/>
  </r>
  <r>
    <d v="2024-01-01T00:00:00"/>
    <x v="17"/>
    <x v="3"/>
    <n v="19"/>
    <x v="4"/>
  </r>
  <r>
    <d v="2022-02-01T00:00:00"/>
    <x v="6"/>
    <x v="2"/>
    <n v="847"/>
    <x v="2"/>
  </r>
  <r>
    <d v="2021-12-01T00:00:00"/>
    <x v="25"/>
    <x v="2"/>
    <n v="134"/>
    <x v="5"/>
  </r>
  <r>
    <d v="2019-04-01T00:00:00"/>
    <x v="14"/>
    <x v="6"/>
    <n v="70"/>
    <x v="3"/>
  </r>
  <r>
    <d v="2023-07-01T00:00:00"/>
    <x v="17"/>
    <x v="1"/>
    <n v="37"/>
    <x v="1"/>
  </r>
  <r>
    <d v="2019-01-01T00:00:00"/>
    <x v="5"/>
    <x v="2"/>
    <n v="289"/>
    <x v="3"/>
  </r>
  <r>
    <d v="2021-02-01T00:00:00"/>
    <x v="7"/>
    <x v="2"/>
    <n v="865"/>
    <x v="5"/>
  </r>
  <r>
    <d v="2021-10-01T00:00:00"/>
    <x v="2"/>
    <x v="3"/>
    <n v="1"/>
    <x v="5"/>
  </r>
  <r>
    <d v="2019-09-01T00:00:00"/>
    <x v="7"/>
    <x v="7"/>
    <n v="1"/>
    <x v="3"/>
  </r>
  <r>
    <d v="2023-02-01T00:00:00"/>
    <x v="5"/>
    <x v="2"/>
    <n v="503"/>
    <x v="1"/>
  </r>
  <r>
    <d v="2022-05-01T00:00:00"/>
    <x v="2"/>
    <x v="2"/>
    <n v="14"/>
    <x v="2"/>
  </r>
  <r>
    <d v="2021-02-01T00:00:00"/>
    <x v="4"/>
    <x v="9"/>
    <n v="28"/>
    <x v="5"/>
  </r>
  <r>
    <d v="2019-10-01T00:00:00"/>
    <x v="19"/>
    <x v="2"/>
    <n v="79"/>
    <x v="3"/>
  </r>
  <r>
    <d v="2024-04-01T00:00:00"/>
    <x v="5"/>
    <x v="6"/>
    <n v="243"/>
    <x v="4"/>
  </r>
  <r>
    <d v="2019-05-01T00:00:00"/>
    <x v="4"/>
    <x v="4"/>
    <n v="1"/>
    <x v="3"/>
  </r>
  <r>
    <d v="2023-03-01T00:00:00"/>
    <x v="18"/>
    <x v="7"/>
    <n v="6"/>
    <x v="1"/>
  </r>
  <r>
    <d v="2023-06-01T00:00:00"/>
    <x v="9"/>
    <x v="3"/>
    <n v="8"/>
    <x v="1"/>
  </r>
  <r>
    <d v="2023-06-01T00:00:00"/>
    <x v="10"/>
    <x v="1"/>
    <n v="20"/>
    <x v="1"/>
  </r>
  <r>
    <d v="2023-01-01T00:00:00"/>
    <x v="3"/>
    <x v="6"/>
    <n v="2"/>
    <x v="1"/>
  </r>
  <r>
    <d v="2022-10-01T00:00:00"/>
    <x v="5"/>
    <x v="0"/>
    <n v="182"/>
    <x v="2"/>
  </r>
  <r>
    <d v="2021-05-01T00:00:00"/>
    <x v="17"/>
    <x v="9"/>
    <n v="1"/>
    <x v="5"/>
  </r>
  <r>
    <d v="2019-05-01T00:00:00"/>
    <x v="9"/>
    <x v="7"/>
    <n v="15"/>
    <x v="3"/>
  </r>
  <r>
    <d v="2022-07-01T00:00:00"/>
    <x v="18"/>
    <x v="10"/>
    <n v="10"/>
    <x v="2"/>
  </r>
  <r>
    <d v="2019-08-01T00:00:00"/>
    <x v="14"/>
    <x v="8"/>
    <n v="7"/>
    <x v="3"/>
  </r>
  <r>
    <d v="2023-05-01T00:00:00"/>
    <x v="3"/>
    <x v="2"/>
    <n v="2513"/>
    <x v="1"/>
  </r>
  <r>
    <d v="2023-09-01T00:00:00"/>
    <x v="17"/>
    <x v="0"/>
    <n v="210"/>
    <x v="1"/>
  </r>
  <r>
    <d v="2022-07-01T00:00:00"/>
    <x v="14"/>
    <x v="6"/>
    <n v="3"/>
    <x v="2"/>
  </r>
  <r>
    <d v="2021-02-01T00:00:00"/>
    <x v="13"/>
    <x v="6"/>
    <n v="2"/>
    <x v="5"/>
  </r>
  <r>
    <d v="2021-05-01T00:00:00"/>
    <x v="24"/>
    <x v="7"/>
    <n v="5"/>
    <x v="5"/>
  </r>
  <r>
    <d v="2021-07-01T00:00:00"/>
    <x v="4"/>
    <x v="0"/>
    <n v="54"/>
    <x v="5"/>
  </r>
  <r>
    <d v="2019-09-01T00:00:00"/>
    <x v="5"/>
    <x v="6"/>
    <n v="11"/>
    <x v="3"/>
  </r>
  <r>
    <d v="2022-08-01T00:00:00"/>
    <x v="18"/>
    <x v="0"/>
    <n v="86"/>
    <x v="2"/>
  </r>
  <r>
    <d v="2023-12-01T00:00:00"/>
    <x v="9"/>
    <x v="7"/>
    <n v="531"/>
    <x v="1"/>
  </r>
  <r>
    <d v="2020-12-01T00:00:00"/>
    <x v="7"/>
    <x v="0"/>
    <n v="20"/>
    <x v="0"/>
  </r>
  <r>
    <d v="2024-05-01T00:00:00"/>
    <x v="17"/>
    <x v="10"/>
    <n v="4"/>
    <x v="4"/>
  </r>
  <r>
    <d v="2019-10-01T00:00:00"/>
    <x v="5"/>
    <x v="3"/>
    <n v="12"/>
    <x v="3"/>
  </r>
  <r>
    <d v="2019-06-01T00:00:00"/>
    <x v="15"/>
    <x v="7"/>
    <n v="12"/>
    <x v="3"/>
  </r>
  <r>
    <d v="2021-04-01T00:00:00"/>
    <x v="6"/>
    <x v="6"/>
    <n v="20"/>
    <x v="5"/>
  </r>
  <r>
    <d v="2023-06-01T00:00:00"/>
    <x v="7"/>
    <x v="3"/>
    <n v="17"/>
    <x v="1"/>
  </r>
  <r>
    <d v="2023-10-01T00:00:00"/>
    <x v="7"/>
    <x v="1"/>
    <n v="3"/>
    <x v="1"/>
  </r>
  <r>
    <d v="2023-08-01T00:00:00"/>
    <x v="17"/>
    <x v="7"/>
    <n v="35"/>
    <x v="1"/>
  </r>
  <r>
    <d v="2023-02-01T00:00:00"/>
    <x v="4"/>
    <x v="0"/>
    <n v="34"/>
    <x v="1"/>
  </r>
  <r>
    <d v="2020-01-01T00:00:00"/>
    <x v="4"/>
    <x v="6"/>
    <n v="2"/>
    <x v="0"/>
  </r>
  <r>
    <d v="2024-05-01T00:00:00"/>
    <x v="7"/>
    <x v="2"/>
    <n v="556"/>
    <x v="4"/>
  </r>
  <r>
    <d v="2023-04-01T00:00:00"/>
    <x v="8"/>
    <x v="7"/>
    <n v="62"/>
    <x v="1"/>
  </r>
  <r>
    <d v="2020-04-01T00:00:00"/>
    <x v="5"/>
    <x v="0"/>
    <n v="98"/>
    <x v="0"/>
  </r>
  <r>
    <d v="2020-11-01T00:00:00"/>
    <x v="8"/>
    <x v="5"/>
    <n v="1"/>
    <x v="0"/>
  </r>
  <r>
    <d v="2022-04-01T00:00:00"/>
    <x v="4"/>
    <x v="0"/>
    <n v="31"/>
    <x v="2"/>
  </r>
  <r>
    <d v="2019-09-01T00:00:00"/>
    <x v="14"/>
    <x v="4"/>
    <n v="2"/>
    <x v="3"/>
  </r>
  <r>
    <d v="2020-10-01T00:00:00"/>
    <x v="16"/>
    <x v="3"/>
    <n v="15"/>
    <x v="0"/>
  </r>
  <r>
    <d v="2019-09-01T00:00:00"/>
    <x v="10"/>
    <x v="6"/>
    <n v="359"/>
    <x v="3"/>
  </r>
  <r>
    <d v="2021-06-01T00:00:00"/>
    <x v="12"/>
    <x v="3"/>
    <n v="8"/>
    <x v="5"/>
  </r>
  <r>
    <d v="2023-04-01T00:00:00"/>
    <x v="3"/>
    <x v="3"/>
    <n v="6"/>
    <x v="1"/>
  </r>
  <r>
    <d v="2020-09-01T00:00:00"/>
    <x v="1"/>
    <x v="2"/>
    <n v="30"/>
    <x v="0"/>
  </r>
  <r>
    <d v="2019-12-01T00:00:00"/>
    <x v="26"/>
    <x v="0"/>
    <n v="6"/>
    <x v="3"/>
  </r>
  <r>
    <d v="2022-10-01T00:00:00"/>
    <x v="21"/>
    <x v="0"/>
    <n v="42"/>
    <x v="2"/>
  </r>
  <r>
    <d v="2019-07-01T00:00:00"/>
    <x v="17"/>
    <x v="4"/>
    <n v="1"/>
    <x v="3"/>
  </r>
  <r>
    <d v="2020-11-01T00:00:00"/>
    <x v="2"/>
    <x v="0"/>
    <n v="6"/>
    <x v="0"/>
  </r>
  <r>
    <d v="2019-04-01T00:00:00"/>
    <x v="27"/>
    <x v="3"/>
    <n v="4"/>
    <x v="3"/>
  </r>
  <r>
    <d v="2020-04-01T00:00:00"/>
    <x v="3"/>
    <x v="3"/>
    <n v="1"/>
    <x v="0"/>
  </r>
  <r>
    <d v="2021-04-01T00:00:00"/>
    <x v="0"/>
    <x v="7"/>
    <n v="7"/>
    <x v="5"/>
  </r>
  <r>
    <d v="2020-02-01T00:00:00"/>
    <x v="9"/>
    <x v="0"/>
    <n v="675"/>
    <x v="0"/>
  </r>
  <r>
    <d v="2022-08-01T00:00:00"/>
    <x v="5"/>
    <x v="6"/>
    <n v="8"/>
    <x v="2"/>
  </r>
  <r>
    <d v="2022-03-01T00:00:00"/>
    <x v="6"/>
    <x v="3"/>
    <n v="9"/>
    <x v="2"/>
  </r>
  <r>
    <d v="2024-04-01T00:00:00"/>
    <x v="1"/>
    <x v="0"/>
    <n v="34"/>
    <x v="4"/>
  </r>
  <r>
    <d v="2019-07-01T00:00:00"/>
    <x v="27"/>
    <x v="4"/>
    <n v="2"/>
    <x v="3"/>
  </r>
  <r>
    <d v="2019-04-01T00:00:00"/>
    <x v="16"/>
    <x v="8"/>
    <n v="11"/>
    <x v="3"/>
  </r>
  <r>
    <d v="2019-04-01T00:00:00"/>
    <x v="9"/>
    <x v="2"/>
    <n v="2223"/>
    <x v="3"/>
  </r>
  <r>
    <d v="2019-04-01T00:00:00"/>
    <x v="9"/>
    <x v="4"/>
    <n v="31"/>
    <x v="3"/>
  </r>
  <r>
    <d v="2023-09-01T00:00:00"/>
    <x v="2"/>
    <x v="2"/>
    <n v="88"/>
    <x v="1"/>
  </r>
  <r>
    <d v="2024-01-01T00:00:00"/>
    <x v="17"/>
    <x v="1"/>
    <n v="70"/>
    <x v="4"/>
  </r>
  <r>
    <d v="2019-07-01T00:00:00"/>
    <x v="14"/>
    <x v="4"/>
    <n v="1"/>
    <x v="3"/>
  </r>
  <r>
    <d v="2021-11-01T00:00:00"/>
    <x v="8"/>
    <x v="6"/>
    <n v="2"/>
    <x v="5"/>
  </r>
  <r>
    <d v="2024-05-01T00:00:00"/>
    <x v="4"/>
    <x v="7"/>
    <n v="64"/>
    <x v="4"/>
  </r>
  <r>
    <d v="2019-09-01T00:00:00"/>
    <x v="6"/>
    <x v="8"/>
    <n v="4"/>
    <x v="3"/>
  </r>
  <r>
    <d v="2023-03-01T00:00:00"/>
    <x v="18"/>
    <x v="0"/>
    <n v="71"/>
    <x v="1"/>
  </r>
  <r>
    <d v="2023-04-01T00:00:00"/>
    <x v="17"/>
    <x v="6"/>
    <n v="4"/>
    <x v="1"/>
  </r>
  <r>
    <d v="2019-12-01T00:00:00"/>
    <x v="17"/>
    <x v="2"/>
    <n v="258"/>
    <x v="3"/>
  </r>
  <r>
    <d v="2021-03-01T00:00:00"/>
    <x v="18"/>
    <x v="3"/>
    <n v="3"/>
    <x v="5"/>
  </r>
  <r>
    <d v="2023-06-01T00:00:00"/>
    <x v="4"/>
    <x v="2"/>
    <n v="262"/>
    <x v="1"/>
  </r>
  <r>
    <d v="2021-06-01T00:00:00"/>
    <x v="21"/>
    <x v="2"/>
    <n v="590"/>
    <x v="5"/>
  </r>
  <r>
    <d v="2022-05-01T00:00:00"/>
    <x v="18"/>
    <x v="0"/>
    <n v="18"/>
    <x v="2"/>
  </r>
  <r>
    <d v="2019-09-01T00:00:00"/>
    <x v="17"/>
    <x v="3"/>
    <n v="17"/>
    <x v="3"/>
  </r>
  <r>
    <d v="2022-02-01T00:00:00"/>
    <x v="4"/>
    <x v="0"/>
    <n v="38"/>
    <x v="2"/>
  </r>
  <r>
    <d v="2021-10-01T00:00:00"/>
    <x v="5"/>
    <x v="0"/>
    <n v="41"/>
    <x v="5"/>
  </r>
  <r>
    <d v="2022-07-01T00:00:00"/>
    <x v="7"/>
    <x v="7"/>
    <n v="52"/>
    <x v="2"/>
  </r>
  <r>
    <d v="2023-03-01T00:00:00"/>
    <x v="22"/>
    <x v="1"/>
    <n v="3"/>
    <x v="1"/>
  </r>
  <r>
    <d v="2021-11-01T00:00:00"/>
    <x v="24"/>
    <x v="3"/>
    <n v="9"/>
    <x v="5"/>
  </r>
  <r>
    <d v="2023-04-01T00:00:00"/>
    <x v="9"/>
    <x v="9"/>
    <n v="16"/>
    <x v="1"/>
  </r>
  <r>
    <d v="2022-09-01T00:00:00"/>
    <x v="12"/>
    <x v="2"/>
    <n v="1375"/>
    <x v="2"/>
  </r>
  <r>
    <d v="2023-07-01T00:00:00"/>
    <x v="17"/>
    <x v="0"/>
    <n v="112"/>
    <x v="1"/>
  </r>
  <r>
    <d v="2020-06-01T00:00:00"/>
    <x v="11"/>
    <x v="2"/>
    <n v="19"/>
    <x v="0"/>
  </r>
  <r>
    <d v="2024-01-01T00:00:00"/>
    <x v="10"/>
    <x v="2"/>
    <n v="2900"/>
    <x v="4"/>
  </r>
  <r>
    <d v="2020-10-01T00:00:00"/>
    <x v="7"/>
    <x v="0"/>
    <n v="169797"/>
    <x v="0"/>
  </r>
  <r>
    <d v="2023-11-01T00:00:00"/>
    <x v="17"/>
    <x v="10"/>
    <n v="4"/>
    <x v="1"/>
  </r>
  <r>
    <d v="2020-05-01T00:00:00"/>
    <x v="10"/>
    <x v="8"/>
    <n v="1"/>
    <x v="0"/>
  </r>
  <r>
    <d v="2022-09-01T00:00:00"/>
    <x v="0"/>
    <x v="3"/>
    <n v="8"/>
    <x v="2"/>
  </r>
  <r>
    <d v="2021-03-01T00:00:00"/>
    <x v="8"/>
    <x v="0"/>
    <n v="136"/>
    <x v="5"/>
  </r>
  <r>
    <d v="2019-05-01T00:00:00"/>
    <x v="17"/>
    <x v="0"/>
    <n v="239"/>
    <x v="3"/>
  </r>
  <r>
    <d v="2021-02-01T00:00:00"/>
    <x v="5"/>
    <x v="3"/>
    <n v="5"/>
    <x v="5"/>
  </r>
  <r>
    <d v="2020-08-01T00:00:00"/>
    <x v="5"/>
    <x v="6"/>
    <n v="34"/>
    <x v="0"/>
  </r>
  <r>
    <d v="2022-06-01T00:00:00"/>
    <x v="20"/>
    <x v="2"/>
    <n v="1331"/>
    <x v="2"/>
  </r>
  <r>
    <d v="2021-06-01T00:00:00"/>
    <x v="20"/>
    <x v="3"/>
    <n v="105"/>
    <x v="5"/>
  </r>
  <r>
    <d v="2021-08-01T00:00:00"/>
    <x v="10"/>
    <x v="2"/>
    <n v="255"/>
    <x v="5"/>
  </r>
  <r>
    <d v="2019-04-01T00:00:00"/>
    <x v="9"/>
    <x v="6"/>
    <n v="3"/>
    <x v="3"/>
  </r>
  <r>
    <d v="2023-09-01T00:00:00"/>
    <x v="17"/>
    <x v="5"/>
    <n v="4"/>
    <x v="1"/>
  </r>
  <r>
    <d v="2019-08-01T00:00:00"/>
    <x v="1"/>
    <x v="0"/>
    <n v="22"/>
    <x v="3"/>
  </r>
  <r>
    <d v="2020-11-01T00:00:00"/>
    <x v="2"/>
    <x v="6"/>
    <n v="1"/>
    <x v="0"/>
  </r>
  <r>
    <d v="2019-01-01T00:00:00"/>
    <x v="23"/>
    <x v="4"/>
    <n v="16"/>
    <x v="3"/>
  </r>
  <r>
    <d v="2023-02-01T00:00:00"/>
    <x v="15"/>
    <x v="3"/>
    <n v="11"/>
    <x v="1"/>
  </r>
  <r>
    <d v="2019-02-01T00:00:00"/>
    <x v="19"/>
    <x v="2"/>
    <n v="881"/>
    <x v="3"/>
  </r>
  <r>
    <d v="2023-05-01T00:00:00"/>
    <x v="5"/>
    <x v="3"/>
    <n v="24"/>
    <x v="1"/>
  </r>
  <r>
    <d v="2020-09-01T00:00:00"/>
    <x v="6"/>
    <x v="5"/>
    <n v="5"/>
    <x v="0"/>
  </r>
  <r>
    <d v="2022-11-01T00:00:00"/>
    <x v="2"/>
    <x v="0"/>
    <n v="81"/>
    <x v="2"/>
  </r>
  <r>
    <d v="2020-11-01T00:00:00"/>
    <x v="17"/>
    <x v="9"/>
    <n v="1"/>
    <x v="0"/>
  </r>
  <r>
    <d v="2023-04-01T00:00:00"/>
    <x v="12"/>
    <x v="8"/>
    <n v="9"/>
    <x v="1"/>
  </r>
  <r>
    <d v="2020-05-01T00:00:00"/>
    <x v="17"/>
    <x v="2"/>
    <n v="54"/>
    <x v="0"/>
  </r>
  <r>
    <d v="2022-12-01T00:00:00"/>
    <x v="9"/>
    <x v="6"/>
    <n v="131"/>
    <x v="2"/>
  </r>
  <r>
    <d v="2023-09-01T00:00:00"/>
    <x v="0"/>
    <x v="1"/>
    <n v="5"/>
    <x v="1"/>
  </r>
  <r>
    <d v="2023-11-01T00:00:00"/>
    <x v="17"/>
    <x v="0"/>
    <n v="29"/>
    <x v="1"/>
  </r>
  <r>
    <d v="2019-04-01T00:00:00"/>
    <x v="0"/>
    <x v="4"/>
    <n v="3"/>
    <x v="3"/>
  </r>
  <r>
    <d v="2022-03-01T00:00:00"/>
    <x v="5"/>
    <x v="2"/>
    <n v="833"/>
    <x v="2"/>
  </r>
  <r>
    <d v="2021-04-01T00:00:00"/>
    <x v="18"/>
    <x v="10"/>
    <n v="7"/>
    <x v="5"/>
  </r>
  <r>
    <d v="2019-08-01T00:00:00"/>
    <x v="4"/>
    <x v="3"/>
    <n v="1"/>
    <x v="3"/>
  </r>
  <r>
    <d v="2019-04-01T00:00:00"/>
    <x v="4"/>
    <x v="6"/>
    <n v="1"/>
    <x v="3"/>
  </r>
  <r>
    <d v="2023-10-01T00:00:00"/>
    <x v="4"/>
    <x v="5"/>
    <n v="6"/>
    <x v="1"/>
  </r>
  <r>
    <d v="2024-01-01T00:00:00"/>
    <x v="14"/>
    <x v="4"/>
    <n v="5"/>
    <x v="4"/>
  </r>
  <r>
    <d v="2023-01-01T00:00:00"/>
    <x v="7"/>
    <x v="8"/>
    <n v="2"/>
    <x v="1"/>
  </r>
  <r>
    <d v="2019-12-01T00:00:00"/>
    <x v="14"/>
    <x v="0"/>
    <n v="114"/>
    <x v="3"/>
  </r>
  <r>
    <d v="2023-10-01T00:00:00"/>
    <x v="21"/>
    <x v="7"/>
    <n v="488"/>
    <x v="1"/>
  </r>
  <r>
    <d v="2021-08-01T00:00:00"/>
    <x v="11"/>
    <x v="2"/>
    <n v="162"/>
    <x v="5"/>
  </r>
  <r>
    <d v="2021-01-01T00:00:00"/>
    <x v="10"/>
    <x v="6"/>
    <n v="1"/>
    <x v="5"/>
  </r>
  <r>
    <d v="2020-01-01T00:00:00"/>
    <x v="5"/>
    <x v="0"/>
    <n v="165"/>
    <x v="0"/>
  </r>
  <r>
    <d v="2023-06-01T00:00:00"/>
    <x v="10"/>
    <x v="2"/>
    <n v="977"/>
    <x v="1"/>
  </r>
  <r>
    <d v="2021-10-01T00:00:00"/>
    <x v="5"/>
    <x v="2"/>
    <n v="677"/>
    <x v="5"/>
  </r>
  <r>
    <d v="2020-02-01T00:00:00"/>
    <x v="21"/>
    <x v="2"/>
    <n v="543"/>
    <x v="0"/>
  </r>
  <r>
    <d v="2023-05-01T00:00:00"/>
    <x v="17"/>
    <x v="3"/>
    <n v="2"/>
    <x v="1"/>
  </r>
  <r>
    <d v="2023-05-01T00:00:00"/>
    <x v="8"/>
    <x v="6"/>
    <n v="24"/>
    <x v="1"/>
  </r>
  <r>
    <d v="2019-01-01T00:00:00"/>
    <x v="9"/>
    <x v="2"/>
    <n v="1321"/>
    <x v="3"/>
  </r>
  <r>
    <d v="2019-01-01T00:00:00"/>
    <x v="17"/>
    <x v="2"/>
    <n v="507"/>
    <x v="3"/>
  </r>
  <r>
    <d v="2023-02-01T00:00:00"/>
    <x v="10"/>
    <x v="7"/>
    <n v="21"/>
    <x v="1"/>
  </r>
  <r>
    <d v="2024-04-01T00:00:00"/>
    <x v="9"/>
    <x v="6"/>
    <n v="60"/>
    <x v="4"/>
  </r>
  <r>
    <d v="2022-04-01T00:00:00"/>
    <x v="24"/>
    <x v="3"/>
    <n v="1"/>
    <x v="2"/>
  </r>
  <r>
    <d v="2023-04-01T00:00:00"/>
    <x v="8"/>
    <x v="3"/>
    <n v="43"/>
    <x v="1"/>
  </r>
  <r>
    <d v="2023-08-01T00:00:00"/>
    <x v="17"/>
    <x v="0"/>
    <n v="275"/>
    <x v="1"/>
  </r>
  <r>
    <d v="2024-03-01T00:00:00"/>
    <x v="18"/>
    <x v="2"/>
    <n v="1253"/>
    <x v="4"/>
  </r>
  <r>
    <d v="2023-04-01T00:00:00"/>
    <x v="2"/>
    <x v="0"/>
    <n v="14"/>
    <x v="1"/>
  </r>
  <r>
    <d v="2023-04-01T00:00:00"/>
    <x v="4"/>
    <x v="1"/>
    <n v="9"/>
    <x v="1"/>
  </r>
  <r>
    <d v="2023-12-01T00:00:00"/>
    <x v="20"/>
    <x v="4"/>
    <n v="1"/>
    <x v="1"/>
  </r>
  <r>
    <d v="2022-06-01T00:00:00"/>
    <x v="14"/>
    <x v="6"/>
    <n v="18"/>
    <x v="2"/>
  </r>
  <r>
    <d v="2022-02-01T00:00:00"/>
    <x v="18"/>
    <x v="7"/>
    <n v="3"/>
    <x v="2"/>
  </r>
  <r>
    <d v="2019-06-01T00:00:00"/>
    <x v="17"/>
    <x v="3"/>
    <n v="1"/>
    <x v="3"/>
  </r>
  <r>
    <d v="2020-02-01T00:00:00"/>
    <x v="5"/>
    <x v="0"/>
    <n v="229"/>
    <x v="0"/>
  </r>
  <r>
    <d v="2019-01-01T00:00:00"/>
    <x v="4"/>
    <x v="2"/>
    <n v="832"/>
    <x v="3"/>
  </r>
  <r>
    <d v="2021-02-01T00:00:00"/>
    <x v="3"/>
    <x v="5"/>
    <n v="2"/>
    <x v="5"/>
  </r>
  <r>
    <d v="2023-11-01T00:00:00"/>
    <x v="3"/>
    <x v="7"/>
    <n v="417"/>
    <x v="1"/>
  </r>
  <r>
    <d v="2022-01-01T00:00:00"/>
    <x v="17"/>
    <x v="0"/>
    <n v="134"/>
    <x v="2"/>
  </r>
  <r>
    <d v="2023-10-01T00:00:00"/>
    <x v="17"/>
    <x v="2"/>
    <n v="1381"/>
    <x v="1"/>
  </r>
  <r>
    <d v="2021-06-01T00:00:00"/>
    <x v="5"/>
    <x v="0"/>
    <n v="46"/>
    <x v="5"/>
  </r>
  <r>
    <d v="2024-02-01T00:00:00"/>
    <x v="10"/>
    <x v="6"/>
    <n v="4"/>
    <x v="4"/>
  </r>
  <r>
    <d v="2022-02-01T00:00:00"/>
    <x v="17"/>
    <x v="5"/>
    <n v="3"/>
    <x v="2"/>
  </r>
  <r>
    <d v="2020-09-01T00:00:00"/>
    <x v="22"/>
    <x v="2"/>
    <n v="553"/>
    <x v="0"/>
  </r>
  <r>
    <d v="2022-02-01T00:00:00"/>
    <x v="14"/>
    <x v="3"/>
    <n v="13"/>
    <x v="2"/>
  </r>
  <r>
    <d v="2022-12-01T00:00:00"/>
    <x v="2"/>
    <x v="3"/>
    <n v="76"/>
    <x v="2"/>
  </r>
  <r>
    <d v="2019-08-01T00:00:00"/>
    <x v="9"/>
    <x v="3"/>
    <n v="2"/>
    <x v="3"/>
  </r>
  <r>
    <d v="2022-12-01T00:00:00"/>
    <x v="7"/>
    <x v="0"/>
    <n v="50"/>
    <x v="2"/>
  </r>
  <r>
    <d v="2024-02-01T00:00:00"/>
    <x v="8"/>
    <x v="6"/>
    <n v="12"/>
    <x v="4"/>
  </r>
  <r>
    <d v="2021-10-01T00:00:00"/>
    <x v="17"/>
    <x v="7"/>
    <n v="21"/>
    <x v="5"/>
  </r>
  <r>
    <d v="2023-09-01T00:00:00"/>
    <x v="9"/>
    <x v="8"/>
    <n v="2"/>
    <x v="1"/>
  </r>
  <r>
    <d v="2023-05-01T00:00:00"/>
    <x v="1"/>
    <x v="3"/>
    <n v="4"/>
    <x v="1"/>
  </r>
  <r>
    <d v="2022-06-01T00:00:00"/>
    <x v="8"/>
    <x v="3"/>
    <n v="21"/>
    <x v="2"/>
  </r>
  <r>
    <d v="2022-08-01T00:00:00"/>
    <x v="1"/>
    <x v="0"/>
    <n v="26"/>
    <x v="2"/>
  </r>
  <r>
    <d v="2020-01-01T00:00:00"/>
    <x v="9"/>
    <x v="0"/>
    <n v="351"/>
    <x v="0"/>
  </r>
  <r>
    <d v="2021-10-01T00:00:00"/>
    <x v="27"/>
    <x v="3"/>
    <n v="7"/>
    <x v="5"/>
  </r>
  <r>
    <d v="2024-04-01T00:00:00"/>
    <x v="15"/>
    <x v="3"/>
    <n v="9"/>
    <x v="4"/>
  </r>
  <r>
    <d v="2022-02-01T00:00:00"/>
    <x v="17"/>
    <x v="3"/>
    <n v="1"/>
    <x v="2"/>
  </r>
  <r>
    <d v="2021-11-01T00:00:00"/>
    <x v="7"/>
    <x v="8"/>
    <n v="5"/>
    <x v="5"/>
  </r>
  <r>
    <d v="2020-02-01T00:00:00"/>
    <x v="6"/>
    <x v="4"/>
    <n v="2"/>
    <x v="0"/>
  </r>
  <r>
    <d v="2022-10-01T00:00:00"/>
    <x v="9"/>
    <x v="0"/>
    <n v="558"/>
    <x v="2"/>
  </r>
  <r>
    <d v="2022-08-01T00:00:00"/>
    <x v="12"/>
    <x v="6"/>
    <n v="30"/>
    <x v="2"/>
  </r>
  <r>
    <d v="2019-12-01T00:00:00"/>
    <x v="3"/>
    <x v="7"/>
    <n v="2"/>
    <x v="3"/>
  </r>
  <r>
    <d v="2023-01-01T00:00:00"/>
    <x v="28"/>
    <x v="2"/>
    <n v="74"/>
    <x v="1"/>
  </r>
  <r>
    <d v="2023-06-01T00:00:00"/>
    <x v="5"/>
    <x v="7"/>
    <n v="4"/>
    <x v="1"/>
  </r>
  <r>
    <d v="2024-05-01T00:00:00"/>
    <x v="17"/>
    <x v="5"/>
    <n v="21"/>
    <x v="4"/>
  </r>
  <r>
    <d v="2023-01-01T00:00:00"/>
    <x v="10"/>
    <x v="6"/>
    <n v="14"/>
    <x v="1"/>
  </r>
  <r>
    <d v="2019-02-01T00:00:00"/>
    <x v="5"/>
    <x v="0"/>
    <n v="36"/>
    <x v="3"/>
  </r>
  <r>
    <d v="2019-09-01T00:00:00"/>
    <x v="9"/>
    <x v="7"/>
    <n v="57"/>
    <x v="3"/>
  </r>
  <r>
    <d v="2022-09-01T00:00:00"/>
    <x v="2"/>
    <x v="0"/>
    <n v="17"/>
    <x v="2"/>
  </r>
  <r>
    <d v="2021-01-01T00:00:00"/>
    <x v="0"/>
    <x v="0"/>
    <n v="39"/>
    <x v="5"/>
  </r>
  <r>
    <d v="2019-08-01T00:00:00"/>
    <x v="2"/>
    <x v="2"/>
    <n v="945"/>
    <x v="3"/>
  </r>
  <r>
    <d v="2021-04-01T00:00:00"/>
    <x v="20"/>
    <x v="0"/>
    <n v="12"/>
    <x v="5"/>
  </r>
  <r>
    <d v="2020-01-01T00:00:00"/>
    <x v="29"/>
    <x v="5"/>
    <n v="3"/>
    <x v="0"/>
  </r>
  <r>
    <d v="2023-11-01T00:00:00"/>
    <x v="6"/>
    <x v="1"/>
    <n v="47"/>
    <x v="1"/>
  </r>
  <r>
    <d v="2020-07-01T00:00:00"/>
    <x v="12"/>
    <x v="8"/>
    <n v="9"/>
    <x v="0"/>
  </r>
  <r>
    <d v="2022-04-01T00:00:00"/>
    <x v="10"/>
    <x v="8"/>
    <n v="3"/>
    <x v="2"/>
  </r>
  <r>
    <d v="2022-11-01T00:00:00"/>
    <x v="8"/>
    <x v="7"/>
    <n v="15"/>
    <x v="2"/>
  </r>
  <r>
    <d v="2023-02-01T00:00:00"/>
    <x v="21"/>
    <x v="1"/>
    <n v="1"/>
    <x v="1"/>
  </r>
  <r>
    <d v="2023-01-01T00:00:00"/>
    <x v="1"/>
    <x v="3"/>
    <n v="6"/>
    <x v="1"/>
  </r>
  <r>
    <d v="2019-11-01T00:00:00"/>
    <x v="17"/>
    <x v="0"/>
    <n v="160"/>
    <x v="3"/>
  </r>
  <r>
    <d v="2024-02-01T00:00:00"/>
    <x v="3"/>
    <x v="1"/>
    <n v="49"/>
    <x v="4"/>
  </r>
  <r>
    <d v="2023-04-01T00:00:00"/>
    <x v="16"/>
    <x v="3"/>
    <n v="32"/>
    <x v="1"/>
  </r>
  <r>
    <d v="2024-04-01T00:00:00"/>
    <x v="7"/>
    <x v="0"/>
    <n v="75"/>
    <x v="4"/>
  </r>
  <r>
    <d v="2021-01-01T00:00:00"/>
    <x v="4"/>
    <x v="2"/>
    <n v="1590792"/>
    <x v="5"/>
  </r>
  <r>
    <d v="2023-08-01T00:00:00"/>
    <x v="4"/>
    <x v="2"/>
    <n v="1963"/>
    <x v="1"/>
  </r>
  <r>
    <d v="2019-07-01T00:00:00"/>
    <x v="17"/>
    <x v="9"/>
    <n v="1"/>
    <x v="3"/>
  </r>
  <r>
    <d v="2019-06-01T00:00:00"/>
    <x v="18"/>
    <x v="7"/>
    <n v="33"/>
    <x v="3"/>
  </r>
  <r>
    <d v="2020-10-01T00:00:00"/>
    <x v="14"/>
    <x v="8"/>
    <n v="1"/>
    <x v="0"/>
  </r>
  <r>
    <d v="2019-06-01T00:00:00"/>
    <x v="15"/>
    <x v="8"/>
    <n v="3"/>
    <x v="3"/>
  </r>
  <r>
    <d v="2022-05-01T00:00:00"/>
    <x v="5"/>
    <x v="0"/>
    <n v="74"/>
    <x v="2"/>
  </r>
  <r>
    <d v="2021-05-01T00:00:00"/>
    <x v="17"/>
    <x v="7"/>
    <n v="5"/>
    <x v="5"/>
  </r>
  <r>
    <d v="2019-07-01T00:00:00"/>
    <x v="8"/>
    <x v="6"/>
    <n v="22"/>
    <x v="3"/>
  </r>
  <r>
    <d v="2023-10-01T00:00:00"/>
    <x v="5"/>
    <x v="2"/>
    <n v="252"/>
    <x v="1"/>
  </r>
  <r>
    <d v="2023-01-01T00:00:00"/>
    <x v="17"/>
    <x v="6"/>
    <n v="4"/>
    <x v="1"/>
  </r>
  <r>
    <d v="2023-08-01T00:00:00"/>
    <x v="17"/>
    <x v="1"/>
    <n v="8"/>
    <x v="1"/>
  </r>
  <r>
    <d v="2023-07-01T00:00:00"/>
    <x v="5"/>
    <x v="2"/>
    <n v="14"/>
    <x v="1"/>
  </r>
  <r>
    <d v="2021-04-01T00:00:00"/>
    <x v="18"/>
    <x v="2"/>
    <n v="3274"/>
    <x v="5"/>
  </r>
  <r>
    <d v="2020-06-01T00:00:00"/>
    <x v="17"/>
    <x v="0"/>
    <n v="29"/>
    <x v="0"/>
  </r>
  <r>
    <d v="2022-07-01T00:00:00"/>
    <x v="17"/>
    <x v="10"/>
    <n v="1"/>
    <x v="2"/>
  </r>
  <r>
    <d v="2024-04-01T00:00:00"/>
    <x v="6"/>
    <x v="1"/>
    <n v="36"/>
    <x v="4"/>
  </r>
  <r>
    <d v="2022-05-01T00:00:00"/>
    <x v="8"/>
    <x v="0"/>
    <n v="277"/>
    <x v="2"/>
  </r>
  <r>
    <d v="2022-06-01T00:00:00"/>
    <x v="12"/>
    <x v="7"/>
    <n v="136"/>
    <x v="2"/>
  </r>
  <r>
    <d v="2024-04-01T00:00:00"/>
    <x v="15"/>
    <x v="2"/>
    <n v="2886"/>
    <x v="4"/>
  </r>
  <r>
    <d v="2023-03-01T00:00:00"/>
    <x v="6"/>
    <x v="6"/>
    <n v="112"/>
    <x v="1"/>
  </r>
  <r>
    <d v="2020-03-01T00:00:00"/>
    <x v="4"/>
    <x v="6"/>
    <n v="3"/>
    <x v="0"/>
  </r>
  <r>
    <d v="2020-10-01T00:00:00"/>
    <x v="6"/>
    <x v="3"/>
    <n v="33"/>
    <x v="0"/>
  </r>
  <r>
    <d v="2024-02-01T00:00:00"/>
    <x v="14"/>
    <x v="0"/>
    <n v="760"/>
    <x v="4"/>
  </r>
  <r>
    <d v="2023-01-01T00:00:00"/>
    <x v="5"/>
    <x v="0"/>
    <n v="40"/>
    <x v="1"/>
  </r>
  <r>
    <d v="2021-04-01T00:00:00"/>
    <x v="15"/>
    <x v="0"/>
    <n v="144"/>
    <x v="5"/>
  </r>
  <r>
    <d v="2019-01-01T00:00:00"/>
    <x v="12"/>
    <x v="3"/>
    <n v="1"/>
    <x v="3"/>
  </r>
  <r>
    <d v="2022-01-01T00:00:00"/>
    <x v="7"/>
    <x v="0"/>
    <n v="18"/>
    <x v="2"/>
  </r>
  <r>
    <d v="2019-11-01T00:00:00"/>
    <x v="6"/>
    <x v="7"/>
    <n v="1"/>
    <x v="3"/>
  </r>
  <r>
    <d v="2019-10-01T00:00:00"/>
    <x v="8"/>
    <x v="8"/>
    <n v="73"/>
    <x v="3"/>
  </r>
  <r>
    <d v="2022-11-01T00:00:00"/>
    <x v="12"/>
    <x v="9"/>
    <n v="11"/>
    <x v="2"/>
  </r>
  <r>
    <d v="2022-04-01T00:00:00"/>
    <x v="12"/>
    <x v="3"/>
    <n v="17"/>
    <x v="2"/>
  </r>
  <r>
    <d v="2023-08-01T00:00:00"/>
    <x v="10"/>
    <x v="7"/>
    <n v="2"/>
    <x v="1"/>
  </r>
  <r>
    <d v="2022-11-01T00:00:00"/>
    <x v="2"/>
    <x v="2"/>
    <n v="78"/>
    <x v="2"/>
  </r>
  <r>
    <d v="2024-02-01T00:00:00"/>
    <x v="1"/>
    <x v="3"/>
    <n v="6"/>
    <x v="4"/>
  </r>
  <r>
    <d v="2022-06-01T00:00:00"/>
    <x v="17"/>
    <x v="0"/>
    <n v="106"/>
    <x v="2"/>
  </r>
  <r>
    <d v="2022-06-01T00:00:00"/>
    <x v="12"/>
    <x v="9"/>
    <n v="1"/>
    <x v="2"/>
  </r>
  <r>
    <d v="2021-07-01T00:00:00"/>
    <x v="30"/>
    <x v="0"/>
    <n v="26"/>
    <x v="5"/>
  </r>
  <r>
    <d v="2021-05-01T00:00:00"/>
    <x v="15"/>
    <x v="3"/>
    <n v="1"/>
    <x v="5"/>
  </r>
  <r>
    <d v="2023-07-01T00:00:00"/>
    <x v="18"/>
    <x v="6"/>
    <n v="11"/>
    <x v="1"/>
  </r>
  <r>
    <d v="2021-04-01T00:00:00"/>
    <x v="8"/>
    <x v="0"/>
    <n v="58"/>
    <x v="5"/>
  </r>
  <r>
    <d v="2019-07-01T00:00:00"/>
    <x v="6"/>
    <x v="4"/>
    <n v="4"/>
    <x v="3"/>
  </r>
  <r>
    <d v="2021-07-01T00:00:00"/>
    <x v="1"/>
    <x v="0"/>
    <n v="39"/>
    <x v="5"/>
  </r>
  <r>
    <d v="2023-05-01T00:00:00"/>
    <x v="3"/>
    <x v="8"/>
    <n v="1"/>
    <x v="1"/>
  </r>
  <r>
    <d v="2020-01-01T00:00:00"/>
    <x v="4"/>
    <x v="9"/>
    <n v="1"/>
    <x v="0"/>
  </r>
  <r>
    <d v="2024-01-01T00:00:00"/>
    <x v="4"/>
    <x v="6"/>
    <n v="7"/>
    <x v="4"/>
  </r>
  <r>
    <d v="2022-06-01T00:00:00"/>
    <x v="8"/>
    <x v="0"/>
    <n v="606"/>
    <x v="2"/>
  </r>
  <r>
    <d v="2019-08-01T00:00:00"/>
    <x v="4"/>
    <x v="6"/>
    <n v="1"/>
    <x v="3"/>
  </r>
  <r>
    <d v="2019-04-01T00:00:00"/>
    <x v="24"/>
    <x v="2"/>
    <n v="153"/>
    <x v="3"/>
  </r>
  <r>
    <d v="2022-04-01T00:00:00"/>
    <x v="2"/>
    <x v="5"/>
    <n v="24"/>
    <x v="2"/>
  </r>
  <r>
    <d v="2022-03-01T00:00:00"/>
    <x v="15"/>
    <x v="7"/>
    <n v="42"/>
    <x v="2"/>
  </r>
  <r>
    <d v="2020-02-01T00:00:00"/>
    <x v="12"/>
    <x v="0"/>
    <n v="20"/>
    <x v="0"/>
  </r>
  <r>
    <d v="2022-03-01T00:00:00"/>
    <x v="1"/>
    <x v="2"/>
    <n v="103"/>
    <x v="2"/>
  </r>
  <r>
    <d v="2022-12-01T00:00:00"/>
    <x v="1"/>
    <x v="0"/>
    <n v="17"/>
    <x v="2"/>
  </r>
  <r>
    <d v="2024-01-01T00:00:00"/>
    <x v="10"/>
    <x v="3"/>
    <n v="2"/>
    <x v="4"/>
  </r>
  <r>
    <d v="2023-04-01T00:00:00"/>
    <x v="5"/>
    <x v="5"/>
    <n v="7"/>
    <x v="1"/>
  </r>
  <r>
    <d v="2021-12-01T00:00:00"/>
    <x v="17"/>
    <x v="2"/>
    <n v="1427"/>
    <x v="5"/>
  </r>
  <r>
    <d v="2023-09-01T00:00:00"/>
    <x v="15"/>
    <x v="1"/>
    <n v="7"/>
    <x v="1"/>
  </r>
  <r>
    <d v="2022-01-01T00:00:00"/>
    <x v="24"/>
    <x v="3"/>
    <n v="1"/>
    <x v="2"/>
  </r>
  <r>
    <d v="2023-08-01T00:00:00"/>
    <x v="7"/>
    <x v="1"/>
    <n v="17"/>
    <x v="1"/>
  </r>
  <r>
    <d v="2023-07-01T00:00:00"/>
    <x v="12"/>
    <x v="6"/>
    <n v="1779"/>
    <x v="1"/>
  </r>
  <r>
    <d v="2022-08-01T00:00:00"/>
    <x v="9"/>
    <x v="5"/>
    <n v="52"/>
    <x v="2"/>
  </r>
  <r>
    <d v="2022-11-01T00:00:00"/>
    <x v="17"/>
    <x v="0"/>
    <n v="22"/>
    <x v="2"/>
  </r>
  <r>
    <d v="2024-03-01T00:00:00"/>
    <x v="8"/>
    <x v="8"/>
    <n v="51"/>
    <x v="4"/>
  </r>
  <r>
    <d v="2019-09-01T00:00:00"/>
    <x v="8"/>
    <x v="9"/>
    <n v="90"/>
    <x v="3"/>
  </r>
  <r>
    <d v="2019-01-01T00:00:00"/>
    <x v="3"/>
    <x v="6"/>
    <n v="844"/>
    <x v="3"/>
  </r>
  <r>
    <d v="2022-01-01T00:00:00"/>
    <x v="17"/>
    <x v="9"/>
    <n v="2"/>
    <x v="2"/>
  </r>
  <r>
    <d v="2021-10-01T00:00:00"/>
    <x v="17"/>
    <x v="9"/>
    <n v="11"/>
    <x v="5"/>
  </r>
  <r>
    <d v="2022-06-01T00:00:00"/>
    <x v="15"/>
    <x v="5"/>
    <n v="5"/>
    <x v="2"/>
  </r>
  <r>
    <d v="2020-01-01T00:00:00"/>
    <x v="7"/>
    <x v="6"/>
    <n v="1"/>
    <x v="0"/>
  </r>
  <r>
    <d v="2023-03-01T00:00:00"/>
    <x v="5"/>
    <x v="2"/>
    <n v="192"/>
    <x v="1"/>
  </r>
  <r>
    <d v="2019-10-01T00:00:00"/>
    <x v="17"/>
    <x v="2"/>
    <n v="673"/>
    <x v="3"/>
  </r>
  <r>
    <d v="2024-05-01T00:00:00"/>
    <x v="12"/>
    <x v="11"/>
    <n v="2"/>
    <x v="4"/>
  </r>
  <r>
    <d v="2021-03-01T00:00:00"/>
    <x v="4"/>
    <x v="9"/>
    <n v="31"/>
    <x v="5"/>
  </r>
  <r>
    <d v="2023-07-01T00:00:00"/>
    <x v="10"/>
    <x v="6"/>
    <n v="20"/>
    <x v="1"/>
  </r>
  <r>
    <d v="2020-04-01T00:00:00"/>
    <x v="4"/>
    <x v="2"/>
    <n v="25"/>
    <x v="0"/>
  </r>
  <r>
    <d v="2022-12-01T00:00:00"/>
    <x v="16"/>
    <x v="7"/>
    <n v="55"/>
    <x v="2"/>
  </r>
  <r>
    <d v="2019-10-01T00:00:00"/>
    <x v="17"/>
    <x v="2"/>
    <n v="284"/>
    <x v="3"/>
  </r>
  <r>
    <d v="2024-05-01T00:00:00"/>
    <x v="21"/>
    <x v="7"/>
    <n v="11"/>
    <x v="4"/>
  </r>
  <r>
    <d v="2021-08-01T00:00:00"/>
    <x v="11"/>
    <x v="0"/>
    <n v="4"/>
    <x v="5"/>
  </r>
  <r>
    <d v="2021-06-01T00:00:00"/>
    <x v="22"/>
    <x v="2"/>
    <n v="211"/>
    <x v="5"/>
  </r>
  <r>
    <d v="2022-10-01T00:00:00"/>
    <x v="1"/>
    <x v="2"/>
    <n v="20"/>
    <x v="2"/>
  </r>
  <r>
    <d v="2022-04-01T00:00:00"/>
    <x v="4"/>
    <x v="0"/>
    <n v="54"/>
    <x v="2"/>
  </r>
  <r>
    <d v="2021-01-01T00:00:00"/>
    <x v="2"/>
    <x v="6"/>
    <n v="24"/>
    <x v="5"/>
  </r>
  <r>
    <d v="2023-07-01T00:00:00"/>
    <x v="4"/>
    <x v="5"/>
    <n v="9"/>
    <x v="1"/>
  </r>
  <r>
    <d v="2020-07-01T00:00:00"/>
    <x v="7"/>
    <x v="2"/>
    <n v="636"/>
    <x v="0"/>
  </r>
  <r>
    <d v="2019-10-01T00:00:00"/>
    <x v="18"/>
    <x v="9"/>
    <n v="2"/>
    <x v="3"/>
  </r>
  <r>
    <d v="2022-01-01T00:00:00"/>
    <x v="9"/>
    <x v="3"/>
    <n v="19"/>
    <x v="2"/>
  </r>
  <r>
    <d v="2019-09-01T00:00:00"/>
    <x v="4"/>
    <x v="2"/>
    <n v="523"/>
    <x v="3"/>
  </r>
  <r>
    <d v="2022-02-01T00:00:00"/>
    <x v="15"/>
    <x v="6"/>
    <n v="11"/>
    <x v="2"/>
  </r>
  <r>
    <d v="2021-03-01T00:00:00"/>
    <x v="17"/>
    <x v="3"/>
    <n v="10"/>
    <x v="5"/>
  </r>
  <r>
    <d v="2019-03-01T00:00:00"/>
    <x v="17"/>
    <x v="3"/>
    <n v="13"/>
    <x v="3"/>
  </r>
  <r>
    <d v="2020-05-01T00:00:00"/>
    <x v="27"/>
    <x v="0"/>
    <n v="1"/>
    <x v="0"/>
  </r>
  <r>
    <d v="2022-06-01T00:00:00"/>
    <x v="5"/>
    <x v="6"/>
    <n v="4"/>
    <x v="2"/>
  </r>
  <r>
    <d v="2021-06-01T00:00:00"/>
    <x v="6"/>
    <x v="6"/>
    <n v="47"/>
    <x v="5"/>
  </r>
  <r>
    <d v="2023-10-01T00:00:00"/>
    <x v="5"/>
    <x v="2"/>
    <n v="251"/>
    <x v="1"/>
  </r>
  <r>
    <d v="2021-04-01T00:00:00"/>
    <x v="22"/>
    <x v="0"/>
    <n v="1002"/>
    <x v="5"/>
  </r>
  <r>
    <d v="2021-04-01T00:00:00"/>
    <x v="3"/>
    <x v="10"/>
    <n v="5"/>
    <x v="5"/>
  </r>
  <r>
    <d v="2021-09-01T00:00:00"/>
    <x v="5"/>
    <x v="2"/>
    <n v="216"/>
    <x v="5"/>
  </r>
  <r>
    <d v="2019-02-01T00:00:00"/>
    <x v="18"/>
    <x v="10"/>
    <n v="317"/>
    <x v="3"/>
  </r>
  <r>
    <d v="2019-09-01T00:00:00"/>
    <x v="6"/>
    <x v="8"/>
    <n v="1"/>
    <x v="3"/>
  </r>
  <r>
    <d v="2019-07-01T00:00:00"/>
    <x v="4"/>
    <x v="0"/>
    <n v="78"/>
    <x v="3"/>
  </r>
  <r>
    <d v="2021-05-01T00:00:00"/>
    <x v="3"/>
    <x v="2"/>
    <n v="149"/>
    <x v="5"/>
  </r>
  <r>
    <d v="2022-04-01T00:00:00"/>
    <x v="22"/>
    <x v="7"/>
    <n v="45"/>
    <x v="2"/>
  </r>
  <r>
    <d v="2021-04-01T00:00:00"/>
    <x v="31"/>
    <x v="0"/>
    <n v="2"/>
    <x v="5"/>
  </r>
  <r>
    <d v="2022-05-01T00:00:00"/>
    <x v="8"/>
    <x v="6"/>
    <n v="1"/>
    <x v="2"/>
  </r>
  <r>
    <d v="2023-06-01T00:00:00"/>
    <x v="17"/>
    <x v="5"/>
    <n v="4"/>
    <x v="1"/>
  </r>
  <r>
    <d v="2020-09-01T00:00:00"/>
    <x v="1"/>
    <x v="0"/>
    <n v="9"/>
    <x v="0"/>
  </r>
  <r>
    <d v="2019-08-01T00:00:00"/>
    <x v="5"/>
    <x v="7"/>
    <n v="1"/>
    <x v="3"/>
  </r>
  <r>
    <d v="2019-11-01T00:00:00"/>
    <x v="0"/>
    <x v="8"/>
    <n v="1"/>
    <x v="3"/>
  </r>
  <r>
    <d v="2023-11-01T00:00:00"/>
    <x v="13"/>
    <x v="2"/>
    <n v="838"/>
    <x v="1"/>
  </r>
  <r>
    <d v="2021-01-01T00:00:00"/>
    <x v="1"/>
    <x v="0"/>
    <n v="4"/>
    <x v="5"/>
  </r>
  <r>
    <d v="2022-02-01T00:00:00"/>
    <x v="17"/>
    <x v="6"/>
    <n v="2"/>
    <x v="2"/>
  </r>
  <r>
    <d v="2022-05-01T00:00:00"/>
    <x v="11"/>
    <x v="2"/>
    <n v="13"/>
    <x v="2"/>
  </r>
  <r>
    <d v="2020-09-01T00:00:00"/>
    <x v="10"/>
    <x v="3"/>
    <n v="4"/>
    <x v="0"/>
  </r>
  <r>
    <d v="2023-01-01T00:00:00"/>
    <x v="28"/>
    <x v="3"/>
    <n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2DC9D7-2BD6-4EF8-8647-0BDAEEDF1E2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10" firstHeaderRow="0" firstDataRow="1" firstDataCol="1"/>
  <pivotFields count="6">
    <pivotField showAll="0">
      <items count="15">
        <item x="0"/>
        <item x="1"/>
        <item x="2"/>
        <item x="3"/>
        <item x="4"/>
        <item x="5"/>
        <item x="6"/>
        <item x="7"/>
        <item x="8"/>
        <item x="9"/>
        <item x="10"/>
        <item x="11"/>
        <item x="12"/>
        <item x="13"/>
        <item t="default"/>
      </items>
    </pivotField>
    <pivotField showAll="0"/>
    <pivotField dataField="1" showAll="0">
      <items count="7">
        <item x="1"/>
        <item x="0"/>
        <item x="2"/>
        <item x="3"/>
        <item x="4"/>
        <item x="5"/>
        <item t="default"/>
      </items>
    </pivotField>
    <pivotField dataField="1"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Diesel (Rs./Ltr)" fld="3" baseField="5" baseItem="0"/>
    <dataField name="Sum of Petrol (Rs./Ltr)"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3B0BF7-0CCF-4D27-A0B2-83A6511B80BF}"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Year">
  <location ref="A3:B10" firstHeaderRow="1" firstDataRow="1" firstDataCol="1"/>
  <pivotFields count="5">
    <pivotField numFmtId="14" showAll="0"/>
    <pivotField showAll="0">
      <items count="33">
        <item x="7"/>
        <item x="11"/>
        <item x="22"/>
        <item x="15"/>
        <item x="23"/>
        <item x="16"/>
        <item x="20"/>
        <item x="13"/>
        <item x="6"/>
        <item x="5"/>
        <item x="1"/>
        <item x="21"/>
        <item x="0"/>
        <item x="8"/>
        <item x="4"/>
        <item x="30"/>
        <item x="10"/>
        <item x="3"/>
        <item x="31"/>
        <item x="19"/>
        <item x="25"/>
        <item x="26"/>
        <item x="14"/>
        <item x="27"/>
        <item x="2"/>
        <item x="12"/>
        <item x="17"/>
        <item x="28"/>
        <item x="29"/>
        <item x="9"/>
        <item x="24"/>
        <item x="18"/>
        <item t="default"/>
      </items>
    </pivotField>
    <pivotField showAll="0">
      <items count="13">
        <item x="5"/>
        <item x="0"/>
        <item x="4"/>
        <item x="7"/>
        <item x="10"/>
        <item x="8"/>
        <item x="2"/>
        <item x="6"/>
        <item x="1"/>
        <item x="3"/>
        <item x="9"/>
        <item x="11"/>
        <item t="default"/>
      </items>
    </pivotField>
    <pivotField dataField="1" showAll="0"/>
    <pivotField axis="axisRow" showAll="0">
      <items count="7">
        <item x="3"/>
        <item x="0"/>
        <item x="5"/>
        <item x="2"/>
        <item x="1"/>
        <item x="4"/>
        <item t="default"/>
      </items>
    </pivotField>
  </pivotFields>
  <rowFields count="1">
    <field x="4"/>
  </rowFields>
  <rowItems count="7">
    <i>
      <x/>
    </i>
    <i>
      <x v="1"/>
    </i>
    <i>
      <x v="2"/>
    </i>
    <i>
      <x v="3"/>
    </i>
    <i>
      <x v="4"/>
    </i>
    <i>
      <x v="5"/>
    </i>
    <i t="grand">
      <x/>
    </i>
  </rowItems>
  <colItems count="1">
    <i/>
  </colItems>
  <dataFields count="1">
    <dataField name="Sum of Registrations" fld="3" baseField="0" baseItem="0"/>
  </dataFields>
  <chartFormats count="3">
    <chartFormat chart="2" format="36"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 chart="2" format="37">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E65DEE-D6C0-416A-AA7B-7232B0B09CD0}" autoFormatId="16" applyNumberFormats="0" applyBorderFormats="0" applyFontFormats="0" applyPatternFormats="0" applyAlignmentFormats="0" applyWidthHeightFormats="0">
  <queryTableRefresh nextId="5">
    <queryTableFields count="4">
      <queryTableField id="1" name="Date" tableColumnId="1"/>
      <queryTableField id="2" name="Indian Basket of Crude Oil (Dollar/bbl)" tableColumnId="2"/>
      <queryTableField id="3" name="Petrol (Rs./Ltr)" tableColumnId="3"/>
      <queryTableField id="4" name="Diesel (Rs./Ltr)"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1310F0B-0614-4623-8E33-58051C4695E9}" autoFormatId="16" applyNumberFormats="0" applyBorderFormats="0" applyFontFormats="0" applyPatternFormats="0" applyAlignmentFormats="0" applyWidthHeightFormats="0">
  <queryTableRefresh nextId="9">
    <queryTableFields count="8">
      <queryTableField id="1" name="Sl. No." tableColumnId="1"/>
      <queryTableField id="2" name="State/UT/ Product" tableColumnId="2"/>
      <queryTableField id="3" name="2017-18" tableColumnId="3"/>
      <queryTableField id="4" name="2018-19" tableColumnId="4"/>
      <queryTableField id="5" name="2019-20" tableColumnId="5"/>
      <queryTableField id="6" name="2020-21" tableColumnId="6"/>
      <queryTableField id="7" name="2021-22" tableColumnId="7"/>
      <queryTableField id="8" name="2022-23 (P)"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138A43D3-68EC-4F57-8205-EAD300355DCD}" autoFormatId="16" applyNumberFormats="0" applyBorderFormats="0" applyFontFormats="0" applyPatternFormats="0" applyAlignmentFormats="0" applyWidthHeightFormats="0">
  <queryTableRefresh nextId="6" unboundColumnsRight="1">
    <queryTableFields count="5">
      <queryTableField id="1" name="Date" tableColumnId="1"/>
      <queryTableField id="2" name="State" tableColumnId="2"/>
      <queryTableField id="3" name="Fuel Type" tableColumnId="3"/>
      <queryTableField id="4" name="Registrations" tableColumnId="4"/>
      <queryTableField id="5" dataBound="0"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85B4E5B-CE64-4245-9968-5D9474D92690}" sourceName="Year">
  <pivotTables>
    <pivotTable tabId="6" name="PivotTable2"/>
  </pivotTables>
  <data>
    <tabular pivotCacheId="1158488653">
      <items count="6">
        <i x="3" s="1"/>
        <i x="0" s="1"/>
        <i x="5"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BFE543F-9107-4812-A936-C5CAC901159C}" cache="Slicer_Year" caption="Year"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E0FF38-D8EF-410C-A2A7-388AE5D3BE5C}" name="fuel_prices_indian_basket" displayName="fuel_prices_indian_basket" ref="A1:D6" tableType="queryTable" totalsRowShown="0">
  <autoFilter ref="A1:D6" xr:uid="{328C835E-93ED-486E-9FC3-AE3AAB501E82}"/>
  <tableColumns count="4">
    <tableColumn id="1" xr3:uid="{775B9C8A-35FA-4563-9EE2-6793A68BB640}" uniqueName="1" name="Date" queryTableFieldId="1" dataDxfId="10"/>
    <tableColumn id="2" xr3:uid="{5E652AFA-20E3-48E9-B592-3D3AA4731538}" uniqueName="2" name="Indian Basket of Crude Oil (Dollar/bbl)" queryTableFieldId="2"/>
    <tableColumn id="3" xr3:uid="{71CFDF2B-5C0F-493C-B0BD-CBB822E0208D}" uniqueName="3" name="Petrol (Rs./Ltr)" queryTableFieldId="3"/>
    <tableColumn id="4" xr3:uid="{4F281B59-0238-4E39-9F41-68F1D1C5E8D2}" uniqueName="4" name="Diesel (Rs./Ltr)"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868451-0F9B-4560-B705-2EE531C583CA}" name="petroleum_consumption_statewise" displayName="petroleum_consumption_statewise" ref="A1:H46" tableType="queryTable" totalsRowShown="0">
  <autoFilter ref="A1:H46" xr:uid="{20ED625E-E3A5-4DAA-9E87-5C5C4D85998B}"/>
  <tableColumns count="8">
    <tableColumn id="1" xr3:uid="{01623369-0620-4196-91E3-98F4A6203D9A}" uniqueName="1" name="Sl. No." queryTableFieldId="1" dataDxfId="9"/>
    <tableColumn id="2" xr3:uid="{472A7129-F202-4C33-AD37-B958EC42B453}" uniqueName="2" name="State/UT/ Product" queryTableFieldId="2" dataDxfId="8"/>
    <tableColumn id="3" xr3:uid="{5A11B9ED-CEAB-4EBA-A655-B608C12B9109}" uniqueName="3" name="2017-18" queryTableFieldId="3"/>
    <tableColumn id="4" xr3:uid="{C20A78BA-560B-4D49-BE3C-F952C51D9139}" uniqueName="4" name="2018-19" queryTableFieldId="4"/>
    <tableColumn id="5" xr3:uid="{AE4CA078-D176-4ECD-9CB1-1C3DC72F3EA8}" uniqueName="5" name="2019-20" queryTableFieldId="5"/>
    <tableColumn id="6" xr3:uid="{C7157DB6-6A7E-4E65-97AC-7DA3BB77445C}" uniqueName="6" name="2020-21" queryTableFieldId="6"/>
    <tableColumn id="7" xr3:uid="{11D8FEC4-D028-46EF-9F51-E9E68B23B5D0}" uniqueName="7" name="2021-22" queryTableFieldId="7"/>
    <tableColumn id="8" xr3:uid="{91A6C159-7B66-4C47-BBE8-3F48B5E41C19}" uniqueName="8" name="2022-23 (P)"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264C16-BF6B-4A24-8A54-7964B3C39B02}" name="Table5" displayName="Table5" ref="A1:E12" totalsRowShown="0">
  <autoFilter ref="A1:E12" xr:uid="{552169E3-8E07-4645-BE35-A2A258C032F6}"/>
  <tableColumns count="5">
    <tableColumn id="1" xr3:uid="{096215CC-E9B6-4AF6-BFA3-5C6537699703}" name="Year" dataDxfId="7"/>
    <tableColumn id="2" xr3:uid="{A0DAE68B-F081-4D8A-BA98-8091E5385CFA}" name="Sum of Registrations"/>
    <tableColumn id="3" xr3:uid="{DEF302BC-8176-4D84-BCEE-4C9FE0DCF32C}" name="Forecast(Sum of Registrations)" dataDxfId="6">
      <calculatedColumnFormula>_xlfn.FORECAST.ETS(A2,$B$2:$B$7,$A$2:$A$7,1,1)</calculatedColumnFormula>
    </tableColumn>
    <tableColumn id="4" xr3:uid="{AE404AED-FCAE-4DB2-89DC-9BE4449F3992}" name="Lower Confidence Bound(Sum of Registrations)" dataDxfId="5">
      <calculatedColumnFormula>C2-_xlfn.FORECAST.ETS.CONFINT(A2,$B$2:$B$7,$A$2:$A$7,0.95,1,1)</calculatedColumnFormula>
    </tableColumn>
    <tableColumn id="5" xr3:uid="{ECD5EFA8-199E-4C8F-A8F6-87718D76B9EC}" name="Upper Confidence Bound(Sum of Registrations)" dataDxfId="4">
      <calculatedColumnFormula>C2+_xlfn.FORECAST.ETS.CONFINT(A2,$B$2:$B$7,$A$2:$A$7,0.95,1,1)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C49AE7-7481-4657-9D77-9EB4DAC6F42B}" name="VAHAN_Vehicle_Registrations_by_Fuel_Type_Sample_Data" displayName="VAHAN_Vehicle_Registrations_by_Fuel_Type_Sample_Data" ref="A1:E501" tableType="queryTable" totalsRowShown="0">
  <autoFilter ref="A1:E501" xr:uid="{5E383ABF-EAF3-459A-AF8B-455AB05743A4}"/>
  <tableColumns count="5">
    <tableColumn id="1" xr3:uid="{C56B5B2B-0E4D-4136-8CDF-07483C9DA6BC}" uniqueName="1" name="Date" queryTableFieldId="1" dataDxfId="3"/>
    <tableColumn id="2" xr3:uid="{945B62DA-A34B-43F1-A914-9421F37980AB}" uniqueName="2" name="State" queryTableFieldId="2" dataDxfId="2"/>
    <tableColumn id="3" xr3:uid="{74343EEF-E8B8-41FB-BEFD-5488AC805762}" uniqueName="3" name="Fuel Type" queryTableFieldId="3" dataDxfId="1"/>
    <tableColumn id="4" xr3:uid="{090F45A9-215D-463F-8AC7-8E5F883B301D}" uniqueName="4" name="Registrations" queryTableFieldId="4"/>
    <tableColumn id="5" xr3:uid="{921F60F4-14D5-42B0-8907-8B0948B5D633}" uniqueName="5" name="Year" queryTableFieldId="5" dataDxfId="0">
      <calculatedColumnFormula>YEAR(VAHAN_Vehicle_Registrations_by_Fuel_Type_Sample_Data[ [#This Row],[Date] ])</calculatedColumnFormula>
    </tableColumn>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2D66B-0CC5-4E72-BF51-5C3BD4531E80}">
  <dimension ref="A3:C10"/>
  <sheetViews>
    <sheetView workbookViewId="0">
      <selection activeCell="A3" sqref="A3"/>
    </sheetView>
  </sheetViews>
  <sheetFormatPr defaultRowHeight="14.25" x14ac:dyDescent="0.2"/>
  <cols>
    <col min="1" max="1" width="13" customWidth="1"/>
    <col min="2" max="2" width="20.875" customWidth="1"/>
    <col min="3" max="3" width="20.75" customWidth="1"/>
  </cols>
  <sheetData>
    <row r="3" spans="1:3" x14ac:dyDescent="0.2">
      <c r="A3" s="3" t="s">
        <v>117</v>
      </c>
      <c r="B3" t="s">
        <v>125</v>
      </c>
      <c r="C3" t="s">
        <v>124</v>
      </c>
    </row>
    <row r="4" spans="1:3" x14ac:dyDescent="0.2">
      <c r="A4" s="4" t="s">
        <v>118</v>
      </c>
      <c r="B4" s="2"/>
      <c r="C4" s="2"/>
    </row>
    <row r="5" spans="1:3" x14ac:dyDescent="0.2">
      <c r="A5" s="4" t="s">
        <v>119</v>
      </c>
      <c r="B5" s="2">
        <v>61.89</v>
      </c>
      <c r="C5" s="2">
        <v>71.38</v>
      </c>
    </row>
    <row r="6" spans="1:3" x14ac:dyDescent="0.2">
      <c r="A6" s="4" t="s">
        <v>120</v>
      </c>
      <c r="B6" s="2">
        <v>64.27</v>
      </c>
      <c r="C6" s="2">
        <v>70.02</v>
      </c>
    </row>
    <row r="7" spans="1:3" x14ac:dyDescent="0.2">
      <c r="A7" s="4" t="s">
        <v>121</v>
      </c>
      <c r="B7" s="2">
        <v>68.14</v>
      </c>
      <c r="C7" s="2">
        <v>75.010000000000005</v>
      </c>
    </row>
    <row r="8" spans="1:3" x14ac:dyDescent="0.2">
      <c r="A8" s="4" t="s">
        <v>122</v>
      </c>
      <c r="B8" s="2">
        <v>75.069999999999993</v>
      </c>
      <c r="C8" s="2">
        <v>84.89</v>
      </c>
    </row>
    <row r="9" spans="1:3" x14ac:dyDescent="0.2">
      <c r="A9" s="4" t="s">
        <v>123</v>
      </c>
      <c r="B9" s="2">
        <v>86.67</v>
      </c>
      <c r="C9" s="2">
        <v>95.41</v>
      </c>
    </row>
    <row r="10" spans="1:3" x14ac:dyDescent="0.2">
      <c r="A10" s="4" t="s">
        <v>84</v>
      </c>
      <c r="B10" s="2">
        <v>356.04</v>
      </c>
      <c r="C10" s="2">
        <v>396.70999999999992</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9D1C3-FC8B-4F5A-A3AF-B2D076E0E82D}">
  <dimension ref="A1:D6"/>
  <sheetViews>
    <sheetView workbookViewId="0">
      <selection sqref="A1:D6"/>
    </sheetView>
  </sheetViews>
  <sheetFormatPr defaultRowHeight="14.25" x14ac:dyDescent="0.2"/>
  <cols>
    <col min="1" max="1" width="10.375" customWidth="1"/>
    <col min="2" max="2" width="37.75" customWidth="1"/>
    <col min="3" max="3" width="16.375" customWidth="1"/>
    <col min="4" max="4" width="16.5" customWidth="1"/>
  </cols>
  <sheetData>
    <row r="1" spans="1:4" x14ac:dyDescent="0.2">
      <c r="A1" t="s">
        <v>0</v>
      </c>
      <c r="B1" t="s">
        <v>1</v>
      </c>
      <c r="C1" t="s">
        <v>2</v>
      </c>
      <c r="D1" t="s">
        <v>3</v>
      </c>
    </row>
    <row r="2" spans="1:4" x14ac:dyDescent="0.2">
      <c r="A2" s="1">
        <v>43101</v>
      </c>
      <c r="B2">
        <v>67.06</v>
      </c>
      <c r="C2">
        <v>71.38</v>
      </c>
      <c r="D2">
        <v>61.89</v>
      </c>
    </row>
    <row r="3" spans="1:4" x14ac:dyDescent="0.2">
      <c r="A3" s="1">
        <v>43466</v>
      </c>
      <c r="B3">
        <v>59.27</v>
      </c>
      <c r="C3">
        <v>70.02</v>
      </c>
      <c r="D3">
        <v>64.27</v>
      </c>
    </row>
    <row r="4" spans="1:4" x14ac:dyDescent="0.2">
      <c r="A4" s="1">
        <v>43831</v>
      </c>
      <c r="B4">
        <v>64.31</v>
      </c>
      <c r="C4">
        <v>75.010000000000005</v>
      </c>
      <c r="D4">
        <v>68.14</v>
      </c>
    </row>
    <row r="5" spans="1:4" x14ac:dyDescent="0.2">
      <c r="A5" s="1">
        <v>44197</v>
      </c>
      <c r="B5">
        <v>54.79</v>
      </c>
      <c r="C5">
        <v>84.89</v>
      </c>
      <c r="D5">
        <v>75.069999999999993</v>
      </c>
    </row>
    <row r="6" spans="1:4" x14ac:dyDescent="0.2">
      <c r="A6" s="1">
        <v>44562</v>
      </c>
      <c r="B6">
        <v>84.67</v>
      </c>
      <c r="C6">
        <v>95.41</v>
      </c>
      <c r="D6">
        <v>86.67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3DF98-3242-4956-9D06-BE469FA68033}">
  <dimension ref="A1:H46"/>
  <sheetViews>
    <sheetView workbookViewId="0">
      <selection activeCell="H1" activeCellId="8" sqref="A1:XFD1 A1:A1048576 B1:B1048576 C1:C1048576 D1:D1048576 E1:E1048576 F1:F1048576 G1:G1048576 H1:H1048576"/>
    </sheetView>
  </sheetViews>
  <sheetFormatPr defaultRowHeight="14.25" x14ac:dyDescent="0.2"/>
  <cols>
    <col min="1" max="1" width="11" customWidth="1"/>
    <col min="2" max="2" width="39.75" customWidth="1"/>
    <col min="3" max="3" width="12" customWidth="1"/>
    <col min="4" max="7" width="9.875" customWidth="1"/>
    <col min="8" max="8" width="12.875" customWidth="1"/>
  </cols>
  <sheetData>
    <row r="1" spans="1:8" x14ac:dyDescent="0.2">
      <c r="A1" t="s">
        <v>4</v>
      </c>
      <c r="B1" t="s">
        <v>5</v>
      </c>
      <c r="C1" t="s">
        <v>6</v>
      </c>
      <c r="D1" t="s">
        <v>7</v>
      </c>
      <c r="E1" t="s">
        <v>8</v>
      </c>
      <c r="F1" t="s">
        <v>9</v>
      </c>
      <c r="G1" t="s">
        <v>10</v>
      </c>
      <c r="H1" t="s">
        <v>11</v>
      </c>
    </row>
    <row r="2" spans="1:8" x14ac:dyDescent="0.2">
      <c r="A2" s="2" t="s">
        <v>12</v>
      </c>
      <c r="B2" s="2" t="s">
        <v>13</v>
      </c>
      <c r="C2">
        <v>530.88</v>
      </c>
      <c r="D2">
        <v>558.02</v>
      </c>
      <c r="E2">
        <v>571.51</v>
      </c>
      <c r="F2">
        <v>451.28</v>
      </c>
      <c r="G2">
        <v>474.48</v>
      </c>
      <c r="H2">
        <v>548.26</v>
      </c>
    </row>
    <row r="3" spans="1:8" x14ac:dyDescent="0.2">
      <c r="A3" s="2" t="s">
        <v>14</v>
      </c>
      <c r="B3" s="2" t="s">
        <v>15</v>
      </c>
      <c r="C3">
        <v>140.82</v>
      </c>
      <c r="D3">
        <v>158.36000000000001</v>
      </c>
      <c r="E3">
        <v>155.91999999999999</v>
      </c>
      <c r="F3">
        <v>147.15</v>
      </c>
      <c r="G3">
        <v>142.97</v>
      </c>
      <c r="H3">
        <v>151.72</v>
      </c>
    </row>
    <row r="4" spans="1:8" x14ac:dyDescent="0.2">
      <c r="A4" s="2" t="s">
        <v>16</v>
      </c>
      <c r="B4" s="2" t="s">
        <v>17</v>
      </c>
      <c r="C4">
        <v>175.3</v>
      </c>
      <c r="D4">
        <v>179.66</v>
      </c>
      <c r="E4">
        <v>190.45</v>
      </c>
      <c r="F4">
        <v>199.48</v>
      </c>
      <c r="G4">
        <v>197.08</v>
      </c>
      <c r="H4">
        <v>223.45</v>
      </c>
    </row>
    <row r="5" spans="1:8" x14ac:dyDescent="0.2">
      <c r="A5" s="2" t="s">
        <v>18</v>
      </c>
      <c r="B5" s="2" t="s">
        <v>19</v>
      </c>
      <c r="C5">
        <v>80.760000000000005</v>
      </c>
      <c r="D5">
        <v>88.03</v>
      </c>
      <c r="E5">
        <v>90.58</v>
      </c>
      <c r="F5">
        <v>86.95</v>
      </c>
      <c r="G5">
        <v>83.41</v>
      </c>
      <c r="H5">
        <v>87.7</v>
      </c>
    </row>
    <row r="6" spans="1:8" x14ac:dyDescent="0.2">
      <c r="A6" s="2" t="s">
        <v>20</v>
      </c>
      <c r="B6" s="2" t="s">
        <v>21</v>
      </c>
      <c r="C6">
        <v>47.9</v>
      </c>
      <c r="D6">
        <v>50.5</v>
      </c>
      <c r="E6">
        <v>51.99</v>
      </c>
      <c r="F6">
        <v>53.16</v>
      </c>
      <c r="G6">
        <v>43.57</v>
      </c>
      <c r="H6">
        <v>44.6</v>
      </c>
    </row>
    <row r="7" spans="1:8" x14ac:dyDescent="0.2">
      <c r="A7" s="2" t="s">
        <v>22</v>
      </c>
      <c r="B7" s="2" t="s">
        <v>23</v>
      </c>
      <c r="C7">
        <v>404.47</v>
      </c>
      <c r="D7">
        <v>412.6</v>
      </c>
      <c r="E7">
        <v>413.27</v>
      </c>
      <c r="F7">
        <v>295.87</v>
      </c>
      <c r="G7">
        <v>305.85000000000002</v>
      </c>
      <c r="H7">
        <v>340.28</v>
      </c>
    </row>
    <row r="8" spans="1:8" x14ac:dyDescent="0.2">
      <c r="A8" s="2" t="s">
        <v>24</v>
      </c>
      <c r="B8" s="2" t="s">
        <v>25</v>
      </c>
      <c r="C8">
        <v>140.43</v>
      </c>
      <c r="D8">
        <v>160.91999999999999</v>
      </c>
      <c r="E8">
        <v>143.58000000000001</v>
      </c>
      <c r="F8">
        <v>133.94</v>
      </c>
      <c r="G8">
        <v>121.98</v>
      </c>
      <c r="H8">
        <v>139.30000000000001</v>
      </c>
    </row>
    <row r="9" spans="1:8" x14ac:dyDescent="0.2">
      <c r="A9" s="2" t="s">
        <v>26</v>
      </c>
      <c r="B9" s="2" t="s">
        <v>27</v>
      </c>
      <c r="C9">
        <v>1086.68</v>
      </c>
      <c r="D9">
        <v>1056.5</v>
      </c>
      <c r="E9">
        <v>973.74</v>
      </c>
      <c r="F9">
        <v>924.66</v>
      </c>
      <c r="G9">
        <v>484.27</v>
      </c>
      <c r="H9">
        <v>457.95</v>
      </c>
    </row>
    <row r="10" spans="1:8" x14ac:dyDescent="0.2">
      <c r="A10" s="2" t="s">
        <v>28</v>
      </c>
      <c r="B10" s="2" t="s">
        <v>29</v>
      </c>
      <c r="C10">
        <v>298.39</v>
      </c>
      <c r="D10">
        <v>291.91000000000003</v>
      </c>
      <c r="E10">
        <v>275.85000000000002</v>
      </c>
      <c r="F10">
        <v>173.77</v>
      </c>
      <c r="G10">
        <v>165.51</v>
      </c>
      <c r="H10">
        <v>206.15</v>
      </c>
    </row>
    <row r="11" spans="1:8" x14ac:dyDescent="0.2">
      <c r="A11" s="2" t="s">
        <v>30</v>
      </c>
      <c r="B11" s="2" t="s">
        <v>31</v>
      </c>
      <c r="C11">
        <v>534.49</v>
      </c>
      <c r="D11">
        <v>547.11</v>
      </c>
      <c r="E11">
        <v>541.88</v>
      </c>
      <c r="F11">
        <v>381.13</v>
      </c>
      <c r="G11">
        <v>436.23</v>
      </c>
      <c r="H11">
        <v>496.81</v>
      </c>
    </row>
    <row r="12" spans="1:8" x14ac:dyDescent="0.2">
      <c r="A12" s="2" t="s">
        <v>32</v>
      </c>
      <c r="B12" s="2" t="s">
        <v>33</v>
      </c>
      <c r="C12">
        <v>316.88</v>
      </c>
      <c r="D12">
        <v>351.36</v>
      </c>
      <c r="E12">
        <v>373.21</v>
      </c>
      <c r="F12">
        <v>363.34</v>
      </c>
      <c r="G12">
        <v>347.04</v>
      </c>
      <c r="H12">
        <v>363.85</v>
      </c>
    </row>
    <row r="13" spans="1:8" x14ac:dyDescent="0.2">
      <c r="A13" s="2" t="s">
        <v>34</v>
      </c>
      <c r="B13" s="2" t="s">
        <v>35</v>
      </c>
      <c r="C13">
        <v>432.85</v>
      </c>
      <c r="D13">
        <v>415.04</v>
      </c>
      <c r="E13">
        <v>403.22</v>
      </c>
      <c r="F13">
        <v>388.63</v>
      </c>
      <c r="G13">
        <v>357.68</v>
      </c>
      <c r="H13">
        <v>316.75</v>
      </c>
    </row>
    <row r="14" spans="1:8" x14ac:dyDescent="0.2">
      <c r="A14" s="2" t="s">
        <v>36</v>
      </c>
      <c r="B14" s="2" t="s">
        <v>37</v>
      </c>
      <c r="C14">
        <v>230.16</v>
      </c>
      <c r="D14">
        <v>227.35</v>
      </c>
      <c r="E14">
        <v>246.99</v>
      </c>
      <c r="F14">
        <v>222.83</v>
      </c>
      <c r="G14">
        <v>260.19</v>
      </c>
      <c r="H14">
        <v>286.60000000000002</v>
      </c>
    </row>
    <row r="15" spans="1:8" x14ac:dyDescent="0.2">
      <c r="A15" s="2" t="s">
        <v>38</v>
      </c>
      <c r="B15" s="2" t="s">
        <v>39</v>
      </c>
      <c r="C15">
        <v>108.11</v>
      </c>
      <c r="D15">
        <v>112.26</v>
      </c>
      <c r="E15">
        <v>111.9</v>
      </c>
      <c r="F15">
        <v>106.12</v>
      </c>
      <c r="G15">
        <v>111.85</v>
      </c>
      <c r="H15">
        <v>123.5</v>
      </c>
    </row>
    <row r="16" spans="1:8" x14ac:dyDescent="0.2">
      <c r="A16" s="2" t="s">
        <v>40</v>
      </c>
      <c r="B16" s="2" t="s">
        <v>41</v>
      </c>
      <c r="C16">
        <v>96.59</v>
      </c>
      <c r="D16">
        <v>103.41</v>
      </c>
      <c r="E16">
        <v>103.63</v>
      </c>
      <c r="F16">
        <v>95.23</v>
      </c>
      <c r="G16">
        <v>80.38</v>
      </c>
      <c r="H16">
        <v>86.75</v>
      </c>
    </row>
    <row r="17" spans="1:8" x14ac:dyDescent="0.2">
      <c r="A17" s="2" t="s">
        <v>42</v>
      </c>
      <c r="B17" s="2" t="s">
        <v>43</v>
      </c>
      <c r="C17">
        <v>205.27</v>
      </c>
      <c r="D17">
        <v>216.03</v>
      </c>
      <c r="E17">
        <v>213.76</v>
      </c>
      <c r="F17">
        <v>181.93</v>
      </c>
      <c r="G17">
        <v>182.84</v>
      </c>
      <c r="H17">
        <v>223.13</v>
      </c>
    </row>
    <row r="18" spans="1:8" x14ac:dyDescent="0.2">
      <c r="A18" s="2" t="s">
        <v>44</v>
      </c>
      <c r="B18" s="2" t="s">
        <v>45</v>
      </c>
      <c r="C18">
        <v>184.05</v>
      </c>
      <c r="D18">
        <v>189.86</v>
      </c>
      <c r="E18">
        <v>195.68</v>
      </c>
      <c r="F18">
        <v>163.57</v>
      </c>
      <c r="G18">
        <v>165.65</v>
      </c>
      <c r="H18">
        <v>193.05</v>
      </c>
    </row>
    <row r="19" spans="1:8" x14ac:dyDescent="0.2">
      <c r="A19" s="2" t="s">
        <v>46</v>
      </c>
      <c r="B19" s="2" t="s">
        <v>47</v>
      </c>
      <c r="C19">
        <v>409.04</v>
      </c>
      <c r="D19">
        <v>435.89</v>
      </c>
      <c r="E19">
        <v>441.75</v>
      </c>
      <c r="F19">
        <v>484.06</v>
      </c>
      <c r="G19">
        <v>534.92999999999995</v>
      </c>
      <c r="H19">
        <v>587.63</v>
      </c>
    </row>
    <row r="20" spans="1:8" x14ac:dyDescent="0.2">
      <c r="A20" s="2" t="s">
        <v>48</v>
      </c>
      <c r="B20" s="2" t="s">
        <v>49</v>
      </c>
      <c r="C20">
        <v>225.72</v>
      </c>
      <c r="D20">
        <v>234.95</v>
      </c>
      <c r="E20">
        <v>256.61</v>
      </c>
      <c r="F20">
        <v>274.60000000000002</v>
      </c>
      <c r="G20">
        <v>258.75</v>
      </c>
      <c r="H20">
        <v>266.18</v>
      </c>
    </row>
    <row r="21" spans="1:8" x14ac:dyDescent="0.2">
      <c r="A21" s="2" t="s">
        <v>50</v>
      </c>
      <c r="B21" s="2" t="s">
        <v>51</v>
      </c>
      <c r="C21">
        <v>101.9</v>
      </c>
      <c r="D21">
        <v>110.28</v>
      </c>
      <c r="E21">
        <v>108.27</v>
      </c>
      <c r="F21">
        <v>100.32</v>
      </c>
      <c r="G21">
        <v>89.13</v>
      </c>
      <c r="H21">
        <v>97.56</v>
      </c>
    </row>
    <row r="22" spans="1:8" x14ac:dyDescent="0.2">
      <c r="A22" s="2" t="s">
        <v>52</v>
      </c>
      <c r="B22" s="2" t="s">
        <v>53</v>
      </c>
      <c r="C22">
        <v>183.48</v>
      </c>
      <c r="D22">
        <v>187.03</v>
      </c>
      <c r="E22">
        <v>185.07</v>
      </c>
      <c r="F22">
        <v>158.84</v>
      </c>
      <c r="G22">
        <v>152.84</v>
      </c>
      <c r="H22">
        <v>167.06</v>
      </c>
    </row>
    <row r="23" spans="1:8" x14ac:dyDescent="0.2">
      <c r="A23" s="2" t="s">
        <v>54</v>
      </c>
      <c r="B23" s="2" t="s">
        <v>55</v>
      </c>
      <c r="C23">
        <v>76.22</v>
      </c>
      <c r="D23">
        <v>88.54</v>
      </c>
      <c r="E23">
        <v>93.58</v>
      </c>
      <c r="F23">
        <v>86.95</v>
      </c>
      <c r="G23">
        <v>80.239999999999995</v>
      </c>
      <c r="H23">
        <v>98.28</v>
      </c>
    </row>
    <row r="24" spans="1:8" x14ac:dyDescent="0.2">
      <c r="A24" s="2" t="s">
        <v>56</v>
      </c>
      <c r="B24" s="2" t="s">
        <v>57</v>
      </c>
      <c r="C24">
        <v>163.41</v>
      </c>
      <c r="D24">
        <v>165.95</v>
      </c>
      <c r="E24">
        <v>185.67</v>
      </c>
      <c r="F24">
        <v>138.09</v>
      </c>
      <c r="G24">
        <v>143.72999999999999</v>
      </c>
      <c r="H24">
        <v>169.23</v>
      </c>
    </row>
    <row r="25" spans="1:8" x14ac:dyDescent="0.2">
      <c r="A25" s="2" t="s">
        <v>58</v>
      </c>
      <c r="B25" s="2" t="s">
        <v>59</v>
      </c>
      <c r="C25">
        <v>114.13</v>
      </c>
      <c r="D25">
        <v>127.19</v>
      </c>
      <c r="E25">
        <v>129.15</v>
      </c>
      <c r="F25">
        <v>119.53</v>
      </c>
      <c r="G25">
        <v>120.06</v>
      </c>
      <c r="H25">
        <v>142.54</v>
      </c>
    </row>
    <row r="26" spans="1:8" x14ac:dyDescent="0.2">
      <c r="A26" s="2" t="s">
        <v>60</v>
      </c>
      <c r="B26" s="2" t="s">
        <v>61</v>
      </c>
      <c r="C26">
        <v>72.239999999999995</v>
      </c>
      <c r="D26">
        <v>77.94</v>
      </c>
      <c r="E26">
        <v>86.63</v>
      </c>
      <c r="F26">
        <v>82.07</v>
      </c>
      <c r="G26">
        <v>87.02</v>
      </c>
      <c r="H26">
        <v>91.73</v>
      </c>
    </row>
    <row r="27" spans="1:8" x14ac:dyDescent="0.2">
      <c r="A27" s="2" t="s">
        <v>62</v>
      </c>
      <c r="B27" s="2" t="s">
        <v>63</v>
      </c>
      <c r="C27">
        <v>135.58000000000001</v>
      </c>
      <c r="D27">
        <v>141.36000000000001</v>
      </c>
      <c r="E27">
        <v>143.74</v>
      </c>
      <c r="F27">
        <v>141.29</v>
      </c>
      <c r="G27">
        <v>134.66</v>
      </c>
      <c r="H27">
        <v>144.44999999999999</v>
      </c>
    </row>
    <row r="28" spans="1:8" x14ac:dyDescent="0.2">
      <c r="A28" s="2" t="s">
        <v>64</v>
      </c>
      <c r="B28" s="2" t="s">
        <v>65</v>
      </c>
      <c r="C28">
        <v>445.54</v>
      </c>
      <c r="D28">
        <v>435.6</v>
      </c>
      <c r="E28">
        <v>415.16</v>
      </c>
      <c r="F28">
        <v>331.72</v>
      </c>
      <c r="G28">
        <v>337.51</v>
      </c>
      <c r="H28">
        <v>510.07</v>
      </c>
    </row>
    <row r="29" spans="1:8" x14ac:dyDescent="0.2">
      <c r="A29" s="2" t="s">
        <v>66</v>
      </c>
      <c r="B29" s="2" t="s">
        <v>67</v>
      </c>
      <c r="C29">
        <v>245.01</v>
      </c>
      <c r="D29">
        <v>254.95</v>
      </c>
      <c r="E29">
        <v>256.77999999999997</v>
      </c>
      <c r="F29">
        <v>215.27</v>
      </c>
      <c r="G29">
        <v>216.82</v>
      </c>
      <c r="H29">
        <v>214.83</v>
      </c>
    </row>
    <row r="30" spans="1:8" x14ac:dyDescent="0.2">
      <c r="A30" s="2" t="s">
        <v>68</v>
      </c>
      <c r="B30" s="2" t="s">
        <v>69</v>
      </c>
      <c r="C30">
        <v>164.19</v>
      </c>
      <c r="D30">
        <v>166.17</v>
      </c>
      <c r="E30">
        <v>159.13999999999999</v>
      </c>
      <c r="F30">
        <v>133.77000000000001</v>
      </c>
      <c r="G30">
        <v>129.18</v>
      </c>
      <c r="H30">
        <v>134.37</v>
      </c>
    </row>
    <row r="31" spans="1:8" x14ac:dyDescent="0.2">
      <c r="A31" s="2" t="s">
        <v>70</v>
      </c>
      <c r="B31" s="2" t="s">
        <v>71</v>
      </c>
      <c r="C31">
        <v>192.7</v>
      </c>
      <c r="D31">
        <v>207.14</v>
      </c>
      <c r="E31">
        <v>214.07</v>
      </c>
      <c r="F31">
        <v>177.97</v>
      </c>
      <c r="G31">
        <v>191.52</v>
      </c>
      <c r="H31">
        <v>221.96</v>
      </c>
    </row>
    <row r="32" spans="1:8" x14ac:dyDescent="0.2">
      <c r="A32" s="2" t="s">
        <v>72</v>
      </c>
      <c r="B32" s="2" t="s">
        <v>73</v>
      </c>
      <c r="C32">
        <v>193.22</v>
      </c>
      <c r="D32">
        <v>199.91</v>
      </c>
      <c r="E32">
        <v>195.67</v>
      </c>
      <c r="F32">
        <v>169.05</v>
      </c>
      <c r="G32">
        <v>170.9</v>
      </c>
      <c r="H32">
        <v>189.54</v>
      </c>
    </row>
    <row r="33" spans="1:8" x14ac:dyDescent="0.2">
      <c r="A33" s="2" t="s">
        <v>74</v>
      </c>
      <c r="B33" s="2" t="s">
        <v>75</v>
      </c>
      <c r="C33">
        <v>185.96</v>
      </c>
      <c r="D33">
        <v>198.37</v>
      </c>
      <c r="E33">
        <v>197.03</v>
      </c>
      <c r="F33">
        <v>176.35</v>
      </c>
      <c r="G33">
        <v>181.8</v>
      </c>
      <c r="H33">
        <v>192.25</v>
      </c>
    </row>
    <row r="34" spans="1:8" x14ac:dyDescent="0.2">
      <c r="A34" s="2" t="s">
        <v>76</v>
      </c>
      <c r="B34" s="2" t="s">
        <v>77</v>
      </c>
      <c r="C34">
        <v>63.95</v>
      </c>
      <c r="D34">
        <v>63.98</v>
      </c>
      <c r="E34">
        <v>63.14</v>
      </c>
      <c r="F34">
        <v>62.6</v>
      </c>
      <c r="G34">
        <v>58.3</v>
      </c>
      <c r="H34">
        <v>60.67</v>
      </c>
    </row>
    <row r="35" spans="1:8" x14ac:dyDescent="0.2">
      <c r="A35" s="2" t="s">
        <v>78</v>
      </c>
      <c r="B35" s="2" t="s">
        <v>79</v>
      </c>
      <c r="C35">
        <v>84.63</v>
      </c>
      <c r="D35">
        <v>91.09</v>
      </c>
      <c r="E35">
        <v>92.23</v>
      </c>
      <c r="F35">
        <v>90.64</v>
      </c>
      <c r="G35">
        <v>81.37</v>
      </c>
      <c r="H35">
        <v>83.16</v>
      </c>
    </row>
    <row r="36" spans="1:8" x14ac:dyDescent="0.2">
      <c r="A36" s="2" t="s">
        <v>80</v>
      </c>
      <c r="B36" s="2" t="s">
        <v>81</v>
      </c>
      <c r="C36">
        <v>150.80000000000001</v>
      </c>
      <c r="D36">
        <v>170.56</v>
      </c>
      <c r="E36">
        <v>163.66</v>
      </c>
      <c r="F36">
        <v>151.59</v>
      </c>
      <c r="G36">
        <v>142.03</v>
      </c>
      <c r="H36">
        <v>152.93</v>
      </c>
    </row>
    <row r="37" spans="1:8" x14ac:dyDescent="0.2">
      <c r="A37" s="2" t="s">
        <v>82</v>
      </c>
      <c r="B37" s="2" t="s">
        <v>83</v>
      </c>
      <c r="C37">
        <v>90.3</v>
      </c>
      <c r="D37">
        <v>96.21</v>
      </c>
      <c r="E37">
        <v>101.9</v>
      </c>
      <c r="F37">
        <v>92.95</v>
      </c>
      <c r="G37">
        <v>88.32</v>
      </c>
      <c r="H37">
        <v>90.23</v>
      </c>
    </row>
    <row r="38" spans="1:8" x14ac:dyDescent="0.2">
      <c r="A38" s="2" t="s">
        <v>84</v>
      </c>
      <c r="B38" s="2" t="s">
        <v>84</v>
      </c>
      <c r="C38">
        <v>149.66999999999999</v>
      </c>
      <c r="D38">
        <v>157.29</v>
      </c>
      <c r="E38">
        <v>157.52000000000001</v>
      </c>
      <c r="F38">
        <v>142.63</v>
      </c>
      <c r="G38">
        <v>149.84</v>
      </c>
      <c r="H38">
        <v>162.12</v>
      </c>
    </row>
    <row r="39" spans="1:8" x14ac:dyDescent="0.2">
      <c r="A39" s="2" t="s">
        <v>85</v>
      </c>
      <c r="B39" s="2" t="s">
        <v>86</v>
      </c>
      <c r="C39">
        <v>8.9700000000000006</v>
      </c>
      <c r="D39">
        <v>9.44</v>
      </c>
      <c r="E39">
        <v>9.84</v>
      </c>
      <c r="F39">
        <v>10.210000000000001</v>
      </c>
      <c r="G39">
        <v>10.47</v>
      </c>
      <c r="H39">
        <v>8.84</v>
      </c>
    </row>
    <row r="40" spans="1:8" x14ac:dyDescent="0.2">
      <c r="A40" s="2" t="s">
        <v>87</v>
      </c>
      <c r="B40" s="2" t="s">
        <v>88</v>
      </c>
      <c r="C40">
        <v>21.63</v>
      </c>
      <c r="D40">
        <v>23.37</v>
      </c>
      <c r="E40">
        <v>24.77</v>
      </c>
      <c r="F40">
        <v>23.1</v>
      </c>
      <c r="G40">
        <v>22.63</v>
      </c>
      <c r="H40">
        <v>25.43</v>
      </c>
    </row>
    <row r="41" spans="1:8" x14ac:dyDescent="0.2">
      <c r="A41" s="2" t="s">
        <v>89</v>
      </c>
      <c r="B41" s="2" t="s">
        <v>90</v>
      </c>
      <c r="C41">
        <v>3.18</v>
      </c>
      <c r="D41">
        <v>2.86</v>
      </c>
      <c r="E41">
        <v>1.98</v>
      </c>
      <c r="F41">
        <v>1.48</v>
      </c>
      <c r="G41">
        <v>1.1000000000000001</v>
      </c>
      <c r="H41">
        <v>0.36</v>
      </c>
    </row>
    <row r="42" spans="1:8" x14ac:dyDescent="0.2">
      <c r="A42" s="2" t="s">
        <v>91</v>
      </c>
      <c r="B42" s="2" t="s">
        <v>92</v>
      </c>
      <c r="C42">
        <v>66.92</v>
      </c>
      <c r="D42">
        <v>68.94</v>
      </c>
      <c r="E42">
        <v>68.16</v>
      </c>
      <c r="F42">
        <v>60.02</v>
      </c>
      <c r="G42">
        <v>56.26</v>
      </c>
      <c r="H42">
        <v>62.44</v>
      </c>
    </row>
    <row r="43" spans="1:8" x14ac:dyDescent="0.2">
      <c r="A43" s="2" t="s">
        <v>93</v>
      </c>
      <c r="B43" s="2" t="s">
        <v>94</v>
      </c>
      <c r="C43">
        <v>0.43</v>
      </c>
      <c r="D43">
        <v>0.49</v>
      </c>
      <c r="E43">
        <v>0.52</v>
      </c>
      <c r="F43">
        <v>0.7</v>
      </c>
      <c r="G43">
        <v>0.75</v>
      </c>
      <c r="H43">
        <v>0.53</v>
      </c>
    </row>
    <row r="44" spans="1:8" x14ac:dyDescent="0.2">
      <c r="A44" s="2" t="s">
        <v>95</v>
      </c>
      <c r="B44" s="2" t="s">
        <v>96</v>
      </c>
      <c r="C44">
        <v>4.9000000000000004</v>
      </c>
      <c r="D44">
        <v>4.6100000000000003</v>
      </c>
      <c r="E44">
        <v>4.24</v>
      </c>
      <c r="F44">
        <v>4.04</v>
      </c>
      <c r="G44">
        <v>4.26</v>
      </c>
      <c r="H44">
        <v>4.49</v>
      </c>
    </row>
    <row r="45" spans="1:8" x14ac:dyDescent="0.2">
      <c r="A45" s="2" t="s">
        <v>97</v>
      </c>
      <c r="B45" s="2" t="s">
        <v>98</v>
      </c>
      <c r="C45">
        <v>0.1</v>
      </c>
      <c r="D45">
        <v>0.3</v>
      </c>
      <c r="E45">
        <v>0.32</v>
      </c>
      <c r="F45">
        <v>0.31</v>
      </c>
      <c r="G45">
        <v>0.33</v>
      </c>
      <c r="H45">
        <v>0.56000000000000005</v>
      </c>
    </row>
    <row r="46" spans="1:8" x14ac:dyDescent="0.2">
      <c r="A46" s="2" t="s">
        <v>99</v>
      </c>
      <c r="B46" s="2" t="s">
        <v>99</v>
      </c>
      <c r="C46">
        <v>149.66999999999999</v>
      </c>
      <c r="D46">
        <v>157.29</v>
      </c>
      <c r="E46">
        <v>157.52000000000001</v>
      </c>
      <c r="F46">
        <v>142.63</v>
      </c>
      <c r="G46">
        <v>149.84</v>
      </c>
      <c r="H46">
        <v>162.12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BA877-E7CA-47F6-8E85-32C0BAE565DF}">
  <dimension ref="A1"/>
  <sheetViews>
    <sheetView workbookViewId="0"/>
  </sheetViews>
  <sheetFormatPr defaultRowHeight="14.25" x14ac:dyDescent="0.2"/>
  <cols>
    <col min="2" max="5" width="8"/>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DAF2C-3859-4784-AC76-6293922F2E9A}">
  <dimension ref="A1:E12"/>
  <sheetViews>
    <sheetView workbookViewId="0"/>
  </sheetViews>
  <sheetFormatPr defaultRowHeight="14.25" x14ac:dyDescent="0.2"/>
  <cols>
    <col min="2" max="2" width="21.25" customWidth="1"/>
    <col min="3" max="3" width="30" customWidth="1"/>
    <col min="4" max="4" width="44.75" customWidth="1"/>
    <col min="5" max="5" width="44.875" customWidth="1"/>
  </cols>
  <sheetData>
    <row r="1" spans="1:5" x14ac:dyDescent="0.2">
      <c r="A1" t="s">
        <v>126</v>
      </c>
      <c r="B1" t="s">
        <v>127</v>
      </c>
      <c r="C1" t="s">
        <v>128</v>
      </c>
      <c r="D1" t="s">
        <v>129</v>
      </c>
      <c r="E1" t="s">
        <v>130</v>
      </c>
    </row>
    <row r="2" spans="1:5" x14ac:dyDescent="0.2">
      <c r="A2" s="2">
        <v>2019</v>
      </c>
      <c r="B2" s="2">
        <v>20870</v>
      </c>
    </row>
    <row r="3" spans="1:5" x14ac:dyDescent="0.2">
      <c r="A3" s="2">
        <v>2020</v>
      </c>
      <c r="B3" s="2">
        <v>191593</v>
      </c>
    </row>
    <row r="4" spans="1:5" x14ac:dyDescent="0.2">
      <c r="A4" s="2">
        <v>2021</v>
      </c>
      <c r="B4" s="2">
        <v>1813446</v>
      </c>
    </row>
    <row r="5" spans="1:5" x14ac:dyDescent="0.2">
      <c r="A5" s="2">
        <v>2022</v>
      </c>
      <c r="B5" s="2">
        <v>106156</v>
      </c>
    </row>
    <row r="6" spans="1:5" x14ac:dyDescent="0.2">
      <c r="A6" s="2">
        <v>2023</v>
      </c>
      <c r="B6" s="2">
        <v>23258</v>
      </c>
    </row>
    <row r="7" spans="1:5" x14ac:dyDescent="0.2">
      <c r="A7" s="2">
        <v>2024</v>
      </c>
      <c r="B7" s="2">
        <v>12462</v>
      </c>
      <c r="C7" s="2">
        <v>12462</v>
      </c>
      <c r="D7" s="6">
        <v>12462</v>
      </c>
      <c r="E7" s="6">
        <v>12462</v>
      </c>
    </row>
    <row r="8" spans="1:5" x14ac:dyDescent="0.2">
      <c r="A8" s="2">
        <v>2025</v>
      </c>
      <c r="C8" s="2">
        <f>_xlfn.FORECAST.ETS(A8,$B$2:$B$7,$A$2:$A$7,1,1)</f>
        <v>-148769.83137364048</v>
      </c>
      <c r="D8" s="6">
        <f>C8-_xlfn.FORECAST.ETS.CONFINT(A8,$B$2:$B$7,$A$2:$A$7,0.95,1,1)</f>
        <v>-1735689.3400241218</v>
      </c>
      <c r="E8" s="6">
        <f>C8+_xlfn.FORECAST.ETS.CONFINT(A8,$B$2:$B$7,$A$2:$A$7,0.95,1,1)</f>
        <v>1438149.6772768407</v>
      </c>
    </row>
    <row r="9" spans="1:5" x14ac:dyDescent="0.2">
      <c r="A9" s="2">
        <v>2026</v>
      </c>
      <c r="C9" s="2">
        <f>_xlfn.FORECAST.ETS(A9,$B$2:$B$7,$A$2:$A$7,1,1)</f>
        <v>-264784.97495310864</v>
      </c>
      <c r="D9" s="6">
        <f>C9-_xlfn.FORECAST.ETS.CONFINT(A9,$B$2:$B$7,$A$2:$A$7,0.95,1,1)</f>
        <v>-1900929.7721657353</v>
      </c>
      <c r="E9" s="6">
        <f>C9+_xlfn.FORECAST.ETS.CONFINT(A9,$B$2:$B$7,$A$2:$A$7,0.95,1,1)</f>
        <v>1371359.8222595179</v>
      </c>
    </row>
    <row r="10" spans="1:5" x14ac:dyDescent="0.2">
      <c r="A10" s="2">
        <v>2027</v>
      </c>
      <c r="C10" s="2">
        <f>_xlfn.FORECAST.ETS(A10,$B$2:$B$7,$A$2:$A$7,1,1)</f>
        <v>-380800.11853257607</v>
      </c>
      <c r="D10" s="6">
        <f>C10-_xlfn.FORECAST.ETS.CONFINT(A10,$B$2:$B$7,$A$2:$A$7,0.95,1,1)</f>
        <v>-2065107.922842839</v>
      </c>
      <c r="E10" s="6">
        <f>C10+_xlfn.FORECAST.ETS.CONFINT(A10,$B$2:$B$7,$A$2:$A$7,0.95,1,1)</f>
        <v>1303507.6857776868</v>
      </c>
    </row>
    <row r="11" spans="1:5" x14ac:dyDescent="0.2">
      <c r="A11" s="2">
        <v>2028</v>
      </c>
      <c r="C11" s="2">
        <f>_xlfn.FORECAST.ETS(A11,$B$2:$B$7,$A$2:$A$7,1,1)</f>
        <v>-496815.26211204421</v>
      </c>
      <c r="D11" s="6">
        <f>C11-_xlfn.FORECAST.ETS.CONFINT(A11,$B$2:$B$7,$A$2:$A$7,0.95,1,1)</f>
        <v>-2228313.8934155954</v>
      </c>
      <c r="E11" s="6">
        <f>C11+_xlfn.FORECAST.ETS.CONFINT(A11,$B$2:$B$7,$A$2:$A$7,0.95,1,1)</f>
        <v>1234683.3691915071</v>
      </c>
    </row>
    <row r="12" spans="1:5" x14ac:dyDescent="0.2">
      <c r="A12" s="2">
        <v>2029</v>
      </c>
      <c r="C12" s="2">
        <f>_xlfn.FORECAST.ETS(A12,$B$2:$B$7,$A$2:$A$7,1,1)</f>
        <v>-612830.4056915117</v>
      </c>
      <c r="D12" s="6">
        <f>C12-_xlfn.FORECAST.ETS.CONFINT(A12,$B$2:$B$7,$A$2:$A$7,0.95,1,1)</f>
        <v>-2390626.5204667244</v>
      </c>
      <c r="E12" s="6">
        <f>C12+_xlfn.FORECAST.ETS.CONFINT(A12,$B$2:$B$7,$A$2:$A$7,0.95,1,1)</f>
        <v>1164965.7090837013</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2D4B2-10E4-48DD-BA21-3F59C8F416BD}">
  <dimension ref="A3:B10"/>
  <sheetViews>
    <sheetView workbookViewId="0">
      <selection activeCell="A3" sqref="A3:B9"/>
    </sheetView>
  </sheetViews>
  <sheetFormatPr defaultRowHeight="14.25" x14ac:dyDescent="0.2"/>
  <cols>
    <col min="1" max="1" width="10.125" bestFit="1" customWidth="1"/>
    <col min="2" max="2" width="17.25" bestFit="1" customWidth="1"/>
    <col min="3" max="3" width="6.875" customWidth="1"/>
    <col min="4" max="4" width="13.375" customWidth="1"/>
    <col min="5" max="5" width="12" customWidth="1"/>
    <col min="6" max="6" width="8.5" customWidth="1"/>
    <col min="7" max="7" width="14.25" customWidth="1"/>
    <col min="8" max="8" width="7.875" customWidth="1"/>
    <col min="9" max="9" width="10.5" customWidth="1"/>
    <col min="10" max="10" width="14" customWidth="1"/>
    <col min="11" max="11" width="13.25" customWidth="1"/>
    <col min="12" max="12" width="10.25" customWidth="1"/>
    <col min="13" max="13" width="7.5" customWidth="1"/>
    <col min="14" max="14" width="11.25" customWidth="1"/>
    <col min="15" max="15" width="9.625" customWidth="1"/>
    <col min="16" max="16" width="7.875" customWidth="1"/>
    <col min="17" max="17" width="7" customWidth="1"/>
    <col min="18" max="18" width="15.75" customWidth="1"/>
    <col min="19" max="19" width="12" customWidth="1"/>
    <col min="20" max="20" width="8.5" customWidth="1"/>
    <col min="21" max="21" width="10.625" customWidth="1"/>
    <col min="22" max="22" width="8.75" customWidth="1"/>
    <col min="23" max="23" width="9.25" customWidth="1"/>
    <col min="24" max="24" width="7" customWidth="1"/>
    <col min="25" max="25" width="11" customWidth="1"/>
    <col min="26" max="26" width="7" customWidth="1"/>
    <col min="27" max="27" width="9.5" customWidth="1"/>
    <col min="28" max="28" width="10.875" customWidth="1"/>
    <col min="29" max="29" width="44.5" customWidth="1"/>
    <col min="30" max="30" width="7.25" customWidth="1"/>
    <col min="31" max="31" width="13.25" customWidth="1"/>
    <col min="32" max="32" width="11.875" customWidth="1"/>
    <col min="33" max="33" width="12" customWidth="1"/>
    <col min="34" max="34" width="11.25" customWidth="1"/>
  </cols>
  <sheetData>
    <row r="3" spans="1:2" x14ac:dyDescent="0.2">
      <c r="A3" s="3" t="s">
        <v>126</v>
      </c>
      <c r="B3" t="s">
        <v>127</v>
      </c>
    </row>
    <row r="4" spans="1:2" x14ac:dyDescent="0.2">
      <c r="A4" s="4">
        <v>2019</v>
      </c>
      <c r="B4" s="2">
        <v>20870</v>
      </c>
    </row>
    <row r="5" spans="1:2" x14ac:dyDescent="0.2">
      <c r="A5" s="4">
        <v>2020</v>
      </c>
      <c r="B5" s="2">
        <v>191593</v>
      </c>
    </row>
    <row r="6" spans="1:2" x14ac:dyDescent="0.2">
      <c r="A6" s="4">
        <v>2021</v>
      </c>
      <c r="B6" s="2">
        <v>1813446</v>
      </c>
    </row>
    <row r="7" spans="1:2" x14ac:dyDescent="0.2">
      <c r="A7" s="4">
        <v>2022</v>
      </c>
      <c r="B7" s="2">
        <v>106156</v>
      </c>
    </row>
    <row r="8" spans="1:2" x14ac:dyDescent="0.2">
      <c r="A8" s="4">
        <v>2023</v>
      </c>
      <c r="B8" s="2">
        <v>23258</v>
      </c>
    </row>
    <row r="9" spans="1:2" x14ac:dyDescent="0.2">
      <c r="A9" s="4">
        <v>2024</v>
      </c>
      <c r="B9" s="2">
        <v>12462</v>
      </c>
    </row>
    <row r="10" spans="1:2" x14ac:dyDescent="0.2">
      <c r="A10" s="4" t="s">
        <v>84</v>
      </c>
      <c r="B10" s="2">
        <v>2167785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51BA6-AEA9-4283-B821-6970FF066405}">
  <dimension ref="A1:E501"/>
  <sheetViews>
    <sheetView topLeftCell="A2" workbookViewId="0">
      <selection activeCell="I11" sqref="I11"/>
    </sheetView>
  </sheetViews>
  <sheetFormatPr defaultRowHeight="14.25" x14ac:dyDescent="0.2"/>
  <cols>
    <col min="1" max="1" width="10.375" customWidth="1"/>
    <col min="2" max="2" width="44.5" customWidth="1"/>
    <col min="3" max="3" width="14.25" customWidth="1"/>
    <col min="4" max="4" width="14.75" customWidth="1"/>
  </cols>
  <sheetData>
    <row r="1" spans="1:5" x14ac:dyDescent="0.2">
      <c r="A1" t="s">
        <v>0</v>
      </c>
      <c r="B1" t="s">
        <v>100</v>
      </c>
      <c r="C1" t="s">
        <v>101</v>
      </c>
      <c r="D1" t="s">
        <v>102</v>
      </c>
      <c r="E1" t="s">
        <v>126</v>
      </c>
    </row>
    <row r="2" spans="1:5" x14ac:dyDescent="0.2">
      <c r="A2" s="1">
        <v>43922</v>
      </c>
      <c r="B2" s="2" t="s">
        <v>41</v>
      </c>
      <c r="C2" s="2" t="s">
        <v>103</v>
      </c>
      <c r="D2">
        <v>8</v>
      </c>
      <c r="E2">
        <f>YEAR(VAHAN_Vehicle_Registrations_by_Fuel_Type_Sample_Data[ [#This Row],[Date] ])</f>
        <v>2020</v>
      </c>
    </row>
    <row r="3" spans="1:5" x14ac:dyDescent="0.2">
      <c r="A3" s="1">
        <v>45261</v>
      </c>
      <c r="B3" s="2" t="s">
        <v>37</v>
      </c>
      <c r="C3" s="2" t="s">
        <v>104</v>
      </c>
      <c r="D3">
        <v>1</v>
      </c>
      <c r="E3">
        <f>YEAR(VAHAN_Vehicle_Registrations_by_Fuel_Type_Sample_Data[ [#This Row],[Date] ])</f>
        <v>2023</v>
      </c>
    </row>
    <row r="4" spans="1:5" x14ac:dyDescent="0.2">
      <c r="A4" s="1">
        <v>43922</v>
      </c>
      <c r="B4" s="2" t="s">
        <v>67</v>
      </c>
      <c r="C4" s="2" t="s">
        <v>105</v>
      </c>
      <c r="D4">
        <v>1</v>
      </c>
      <c r="E4">
        <f>YEAR(VAHAN_Vehicle_Registrations_by_Fuel_Type_Sample_Data[ [#This Row],[Date] ])</f>
        <v>2020</v>
      </c>
    </row>
    <row r="5" spans="1:5" x14ac:dyDescent="0.2">
      <c r="A5" s="1">
        <v>44682</v>
      </c>
      <c r="B5" s="2" t="s">
        <v>53</v>
      </c>
      <c r="C5" s="2" t="s">
        <v>106</v>
      </c>
      <c r="D5">
        <v>38</v>
      </c>
      <c r="E5">
        <f>YEAR(VAHAN_Vehicle_Registrations_by_Fuel_Type_Sample_Data[ [#This Row],[Date] ])</f>
        <v>2022</v>
      </c>
    </row>
    <row r="6" spans="1:5" x14ac:dyDescent="0.2">
      <c r="A6" s="1">
        <v>45231</v>
      </c>
      <c r="B6" s="2" t="s">
        <v>45</v>
      </c>
      <c r="C6" s="2" t="s">
        <v>104</v>
      </c>
      <c r="D6">
        <v>67</v>
      </c>
      <c r="E6">
        <f>YEAR(VAHAN_Vehicle_Registrations_by_Fuel_Type_Sample_Data[ [#This Row],[Date] ])</f>
        <v>2023</v>
      </c>
    </row>
    <row r="7" spans="1:5" x14ac:dyDescent="0.2">
      <c r="A7" s="1">
        <v>44743</v>
      </c>
      <c r="B7" s="2" t="s">
        <v>53</v>
      </c>
      <c r="C7" s="2" t="s">
        <v>107</v>
      </c>
      <c r="D7">
        <v>5</v>
      </c>
      <c r="E7">
        <f>YEAR(VAHAN_Vehicle_Registrations_by_Fuel_Type_Sample_Data[ [#This Row],[Date] ])</f>
        <v>2022</v>
      </c>
    </row>
    <row r="8" spans="1:5" x14ac:dyDescent="0.2">
      <c r="A8" s="1">
        <v>43525</v>
      </c>
      <c r="B8" s="2" t="s">
        <v>35</v>
      </c>
      <c r="C8" s="2" t="s">
        <v>105</v>
      </c>
      <c r="D8">
        <v>280</v>
      </c>
      <c r="E8">
        <f>YEAR(VAHAN_Vehicle_Registrations_by_Fuel_Type_Sample_Data[ [#This Row],[Date] ])</f>
        <v>2019</v>
      </c>
    </row>
    <row r="9" spans="1:5" x14ac:dyDescent="0.2">
      <c r="A9" s="1">
        <v>45078</v>
      </c>
      <c r="B9" s="2" t="s">
        <v>33</v>
      </c>
      <c r="C9" s="2" t="s">
        <v>108</v>
      </c>
      <c r="D9">
        <v>213</v>
      </c>
      <c r="E9">
        <f>YEAR(VAHAN_Vehicle_Registrations_by_Fuel_Type_Sample_Data[ [#This Row],[Date] ])</f>
        <v>2023</v>
      </c>
    </row>
    <row r="10" spans="1:5" x14ac:dyDescent="0.2">
      <c r="A10" s="1">
        <v>45383</v>
      </c>
      <c r="B10" s="2" t="s">
        <v>15</v>
      </c>
      <c r="C10" s="2" t="s">
        <v>106</v>
      </c>
      <c r="D10">
        <v>33</v>
      </c>
      <c r="E10">
        <f>YEAR(VAHAN_Vehicle_Registrations_by_Fuel_Type_Sample_Data[ [#This Row],[Date] ])</f>
        <v>2024</v>
      </c>
    </row>
    <row r="11" spans="1:5" x14ac:dyDescent="0.2">
      <c r="A11" s="1">
        <v>44743</v>
      </c>
      <c r="B11" s="2" t="s">
        <v>35</v>
      </c>
      <c r="C11" s="2" t="s">
        <v>109</v>
      </c>
      <c r="D11">
        <v>8</v>
      </c>
      <c r="E11">
        <f>YEAR(VAHAN_Vehicle_Registrations_by_Fuel_Type_Sample_Data[ [#This Row],[Date] ])</f>
        <v>2022</v>
      </c>
    </row>
    <row r="12" spans="1:5" x14ac:dyDescent="0.2">
      <c r="A12" s="1">
        <v>44835</v>
      </c>
      <c r="B12" s="2" t="s">
        <v>43</v>
      </c>
      <c r="C12" s="2" t="s">
        <v>108</v>
      </c>
      <c r="D12">
        <v>2</v>
      </c>
      <c r="E12">
        <f>YEAR(VAHAN_Vehicle_Registrations_by_Fuel_Type_Sample_Data[ [#This Row],[Date] ])</f>
        <v>2022</v>
      </c>
    </row>
    <row r="13" spans="1:5" x14ac:dyDescent="0.2">
      <c r="A13" s="1">
        <v>44013</v>
      </c>
      <c r="B13" s="2" t="s">
        <v>37</v>
      </c>
      <c r="C13" s="2" t="s">
        <v>105</v>
      </c>
      <c r="D13">
        <v>79</v>
      </c>
      <c r="E13">
        <f>YEAR(VAHAN_Vehicle_Registrations_by_Fuel_Type_Sample_Data[ [#This Row],[Date] ])</f>
        <v>2020</v>
      </c>
    </row>
    <row r="14" spans="1:5" x14ac:dyDescent="0.2">
      <c r="A14" s="1">
        <v>44378</v>
      </c>
      <c r="B14" s="2" t="s">
        <v>79</v>
      </c>
      <c r="C14" s="2" t="s">
        <v>106</v>
      </c>
      <c r="D14">
        <v>4</v>
      </c>
      <c r="E14">
        <f>YEAR(VAHAN_Vehicle_Registrations_by_Fuel_Type_Sample_Data[ [#This Row],[Date] ])</f>
        <v>2021</v>
      </c>
    </row>
    <row r="15" spans="1:5" x14ac:dyDescent="0.2">
      <c r="A15" s="1">
        <v>45139</v>
      </c>
      <c r="B15" s="2" t="s">
        <v>35</v>
      </c>
      <c r="C15" s="2" t="s">
        <v>106</v>
      </c>
      <c r="D15">
        <v>2</v>
      </c>
      <c r="E15">
        <f>YEAR(VAHAN_Vehicle_Registrations_by_Fuel_Type_Sample_Data[ [#This Row],[Date] ])</f>
        <v>2023</v>
      </c>
    </row>
    <row r="16" spans="1:5" x14ac:dyDescent="0.2">
      <c r="A16" s="1">
        <v>44896</v>
      </c>
      <c r="B16" s="2" t="s">
        <v>51</v>
      </c>
      <c r="C16" s="2" t="s">
        <v>106</v>
      </c>
      <c r="D16">
        <v>11</v>
      </c>
      <c r="E16">
        <f>YEAR(VAHAN_Vehicle_Registrations_by_Fuel_Type_Sample_Data[ [#This Row],[Date] ])</f>
        <v>2022</v>
      </c>
    </row>
    <row r="17" spans="1:5" x14ac:dyDescent="0.2">
      <c r="A17" s="1">
        <v>44378</v>
      </c>
      <c r="B17" s="2" t="s">
        <v>17</v>
      </c>
      <c r="C17" s="2" t="s">
        <v>103</v>
      </c>
      <c r="D17">
        <v>209496</v>
      </c>
      <c r="E17">
        <f>YEAR(VAHAN_Vehicle_Registrations_by_Fuel_Type_Sample_Data[ [#This Row],[Date] ])</f>
        <v>2021</v>
      </c>
    </row>
    <row r="18" spans="1:5" x14ac:dyDescent="0.2">
      <c r="A18" s="1">
        <v>45323</v>
      </c>
      <c r="B18" s="2" t="s">
        <v>69</v>
      </c>
      <c r="C18" s="2" t="s">
        <v>108</v>
      </c>
      <c r="D18">
        <v>28</v>
      </c>
      <c r="E18">
        <f>YEAR(VAHAN_Vehicle_Registrations_by_Fuel_Type_Sample_Data[ [#This Row],[Date] ])</f>
        <v>2024</v>
      </c>
    </row>
    <row r="19" spans="1:5" x14ac:dyDescent="0.2">
      <c r="A19" s="1">
        <v>43891</v>
      </c>
      <c r="B19" s="2" t="s">
        <v>69</v>
      </c>
      <c r="C19" s="2" t="s">
        <v>109</v>
      </c>
      <c r="D19">
        <v>2</v>
      </c>
      <c r="E19">
        <f>YEAR(VAHAN_Vehicle_Registrations_by_Fuel_Type_Sample_Data[ [#This Row],[Date] ])</f>
        <v>2020</v>
      </c>
    </row>
    <row r="20" spans="1:5" x14ac:dyDescent="0.2">
      <c r="A20" s="1">
        <v>43678</v>
      </c>
      <c r="B20" s="2" t="s">
        <v>67</v>
      </c>
      <c r="C20" s="2" t="s">
        <v>109</v>
      </c>
      <c r="D20">
        <v>2</v>
      </c>
      <c r="E20">
        <f>YEAR(VAHAN_Vehicle_Registrations_by_Fuel_Type_Sample_Data[ [#This Row],[Date] ])</f>
        <v>2019</v>
      </c>
    </row>
    <row r="21" spans="1:5" x14ac:dyDescent="0.2">
      <c r="A21" s="1">
        <v>43678</v>
      </c>
      <c r="B21" s="2" t="s">
        <v>31</v>
      </c>
      <c r="C21" s="2" t="s">
        <v>110</v>
      </c>
      <c r="D21">
        <v>1</v>
      </c>
      <c r="E21">
        <f>YEAR(VAHAN_Vehicle_Registrations_by_Fuel_Type_Sample_Data[ [#This Row],[Date] ])</f>
        <v>2019</v>
      </c>
    </row>
    <row r="22" spans="1:5" x14ac:dyDescent="0.2">
      <c r="A22" s="1">
        <v>45139</v>
      </c>
      <c r="B22" s="2" t="s">
        <v>63</v>
      </c>
      <c r="C22" s="2" t="s">
        <v>106</v>
      </c>
      <c r="D22">
        <v>1</v>
      </c>
      <c r="E22">
        <f>YEAR(VAHAN_Vehicle_Registrations_by_Fuel_Type_Sample_Data[ [#This Row],[Date] ])</f>
        <v>2023</v>
      </c>
    </row>
    <row r="23" spans="1:5" x14ac:dyDescent="0.2">
      <c r="A23" s="1">
        <v>43525</v>
      </c>
      <c r="B23" s="2" t="s">
        <v>63</v>
      </c>
      <c r="C23" s="2" t="s">
        <v>110</v>
      </c>
      <c r="D23">
        <v>2</v>
      </c>
      <c r="E23">
        <f>YEAR(VAHAN_Vehicle_Registrations_by_Fuel_Type_Sample_Data[ [#This Row],[Date] ])</f>
        <v>2019</v>
      </c>
    </row>
    <row r="24" spans="1:5" x14ac:dyDescent="0.2">
      <c r="A24" s="1">
        <v>44531</v>
      </c>
      <c r="B24" s="2" t="s">
        <v>21</v>
      </c>
      <c r="C24" s="2" t="s">
        <v>103</v>
      </c>
      <c r="D24">
        <v>452</v>
      </c>
      <c r="E24">
        <f>YEAR(VAHAN_Vehicle_Registrations_by_Fuel_Type_Sample_Data[ [#This Row],[Date] ])</f>
        <v>2021</v>
      </c>
    </row>
    <row r="25" spans="1:5" x14ac:dyDescent="0.2">
      <c r="A25" s="1">
        <v>44075</v>
      </c>
      <c r="B25" s="2" t="s">
        <v>25</v>
      </c>
      <c r="C25" s="2" t="s">
        <v>103</v>
      </c>
      <c r="D25">
        <v>108</v>
      </c>
      <c r="E25">
        <f>YEAR(VAHAN_Vehicle_Registrations_by_Fuel_Type_Sample_Data[ [#This Row],[Date] ])</f>
        <v>2020</v>
      </c>
    </row>
    <row r="26" spans="1:5" x14ac:dyDescent="0.2">
      <c r="A26" s="1">
        <v>44501</v>
      </c>
      <c r="B26" s="2" t="s">
        <v>21</v>
      </c>
      <c r="C26" s="2" t="s">
        <v>106</v>
      </c>
      <c r="D26">
        <v>6</v>
      </c>
      <c r="E26">
        <f>YEAR(VAHAN_Vehicle_Registrations_by_Fuel_Type_Sample_Data[ [#This Row],[Date] ])</f>
        <v>2021</v>
      </c>
    </row>
    <row r="27" spans="1:5" x14ac:dyDescent="0.2">
      <c r="A27" s="1">
        <v>43647</v>
      </c>
      <c r="B27" s="2" t="s">
        <v>73</v>
      </c>
      <c r="C27" s="2" t="s">
        <v>103</v>
      </c>
      <c r="D27">
        <v>50</v>
      </c>
      <c r="E27">
        <f>YEAR(VAHAN_Vehicle_Registrations_by_Fuel_Type_Sample_Data[ [#This Row],[Date] ])</f>
        <v>2019</v>
      </c>
    </row>
    <row r="28" spans="1:5" x14ac:dyDescent="0.2">
      <c r="A28" s="1">
        <v>45200</v>
      </c>
      <c r="B28" s="2" t="s">
        <v>35</v>
      </c>
      <c r="C28" s="2" t="s">
        <v>109</v>
      </c>
      <c r="D28">
        <v>9</v>
      </c>
      <c r="E28">
        <f>YEAR(VAHAN_Vehicle_Registrations_by_Fuel_Type_Sample_Data[ [#This Row],[Date] ])</f>
        <v>2023</v>
      </c>
    </row>
    <row r="29" spans="1:5" x14ac:dyDescent="0.2">
      <c r="A29" s="1">
        <v>45047</v>
      </c>
      <c r="B29" s="2" t="s">
        <v>45</v>
      </c>
      <c r="C29" s="2" t="s">
        <v>104</v>
      </c>
      <c r="D29">
        <v>37</v>
      </c>
      <c r="E29">
        <f>YEAR(VAHAN_Vehicle_Registrations_by_Fuel_Type_Sample_Data[ [#This Row],[Date] ])</f>
        <v>2023</v>
      </c>
    </row>
    <row r="30" spans="1:5" x14ac:dyDescent="0.2">
      <c r="A30" s="1">
        <v>45047</v>
      </c>
      <c r="B30" s="2" t="s">
        <v>67</v>
      </c>
      <c r="C30" s="2" t="s">
        <v>106</v>
      </c>
      <c r="D30">
        <v>9</v>
      </c>
      <c r="E30">
        <f>YEAR(VAHAN_Vehicle_Registrations_by_Fuel_Type_Sample_Data[ [#This Row],[Date] ])</f>
        <v>2023</v>
      </c>
    </row>
    <row r="31" spans="1:5" x14ac:dyDescent="0.2">
      <c r="A31" s="1">
        <v>43891</v>
      </c>
      <c r="B31" s="2" t="s">
        <v>73</v>
      </c>
      <c r="C31" s="2" t="s">
        <v>106</v>
      </c>
      <c r="D31">
        <v>6</v>
      </c>
      <c r="E31">
        <f>YEAR(VAHAN_Vehicle_Registrations_by_Fuel_Type_Sample_Data[ [#This Row],[Date] ])</f>
        <v>2020</v>
      </c>
    </row>
    <row r="32" spans="1:5" x14ac:dyDescent="0.2">
      <c r="A32" s="1">
        <v>44682</v>
      </c>
      <c r="B32" s="2" t="s">
        <v>83</v>
      </c>
      <c r="C32" s="2" t="s">
        <v>105</v>
      </c>
      <c r="D32">
        <v>2040</v>
      </c>
      <c r="E32">
        <f>YEAR(VAHAN_Vehicle_Registrations_by_Fuel_Type_Sample_Data[ [#This Row],[Date] ])</f>
        <v>2022</v>
      </c>
    </row>
    <row r="33" spans="1:5" x14ac:dyDescent="0.2">
      <c r="A33" s="1">
        <v>44743</v>
      </c>
      <c r="B33" s="2" t="s">
        <v>57</v>
      </c>
      <c r="C33" s="2" t="s">
        <v>103</v>
      </c>
      <c r="D33">
        <v>16</v>
      </c>
      <c r="E33">
        <f>YEAR(VAHAN_Vehicle_Registrations_by_Fuel_Type_Sample_Data[ [#This Row],[Date] ])</f>
        <v>2022</v>
      </c>
    </row>
    <row r="34" spans="1:5" x14ac:dyDescent="0.2">
      <c r="A34" s="1">
        <v>44896</v>
      </c>
      <c r="B34" s="2" t="s">
        <v>45</v>
      </c>
      <c r="C34" s="2" t="s">
        <v>108</v>
      </c>
      <c r="D34">
        <v>19</v>
      </c>
      <c r="E34">
        <f>YEAR(VAHAN_Vehicle_Registrations_by_Fuel_Type_Sample_Data[ [#This Row],[Date] ])</f>
        <v>2022</v>
      </c>
    </row>
    <row r="35" spans="1:5" x14ac:dyDescent="0.2">
      <c r="A35" s="1">
        <v>44652</v>
      </c>
      <c r="B35" s="2" t="s">
        <v>83</v>
      </c>
      <c r="C35" s="2" t="s">
        <v>111</v>
      </c>
      <c r="D35">
        <v>5</v>
      </c>
      <c r="E35">
        <f>YEAR(VAHAN_Vehicle_Registrations_by_Fuel_Type_Sample_Data[ [#This Row],[Date] ])</f>
        <v>2022</v>
      </c>
    </row>
    <row r="36" spans="1:5" x14ac:dyDescent="0.2">
      <c r="A36" s="1">
        <v>43862</v>
      </c>
      <c r="B36" s="2" t="s">
        <v>45</v>
      </c>
      <c r="C36" s="2" t="s">
        <v>107</v>
      </c>
      <c r="D36">
        <v>1</v>
      </c>
      <c r="E36">
        <f>YEAR(VAHAN_Vehicle_Registrations_by_Fuel_Type_Sample_Data[ [#This Row],[Date] ])</f>
        <v>2020</v>
      </c>
    </row>
    <row r="37" spans="1:5" x14ac:dyDescent="0.2">
      <c r="A37" s="1">
        <v>43556</v>
      </c>
      <c r="B37" s="2" t="s">
        <v>51</v>
      </c>
      <c r="C37" s="2" t="s">
        <v>110</v>
      </c>
      <c r="D37">
        <v>1</v>
      </c>
      <c r="E37">
        <f>YEAR(VAHAN_Vehicle_Registrations_by_Fuel_Type_Sample_Data[ [#This Row],[Date] ])</f>
        <v>2019</v>
      </c>
    </row>
    <row r="38" spans="1:5" x14ac:dyDescent="0.2">
      <c r="A38" s="1">
        <v>45231</v>
      </c>
      <c r="B38" s="2" t="s">
        <v>67</v>
      </c>
      <c r="C38" s="2" t="s">
        <v>110</v>
      </c>
      <c r="D38">
        <v>1</v>
      </c>
      <c r="E38">
        <f>YEAR(VAHAN_Vehicle_Registrations_by_Fuel_Type_Sample_Data[ [#This Row],[Date] ])</f>
        <v>2023</v>
      </c>
    </row>
    <row r="39" spans="1:5" x14ac:dyDescent="0.2">
      <c r="A39" s="1">
        <v>44713</v>
      </c>
      <c r="B39" s="2" t="s">
        <v>67</v>
      </c>
      <c r="C39" s="2" t="s">
        <v>110</v>
      </c>
      <c r="D39">
        <v>34</v>
      </c>
      <c r="E39">
        <f>YEAR(VAHAN_Vehicle_Registrations_by_Fuel_Type_Sample_Data[ [#This Row],[Date] ])</f>
        <v>2022</v>
      </c>
    </row>
    <row r="40" spans="1:5" x14ac:dyDescent="0.2">
      <c r="A40" s="1">
        <v>44682</v>
      </c>
      <c r="B40" s="2" t="s">
        <v>73</v>
      </c>
      <c r="C40" s="2" t="s">
        <v>103</v>
      </c>
      <c r="D40">
        <v>138</v>
      </c>
      <c r="E40">
        <f>YEAR(VAHAN_Vehicle_Registrations_by_Fuel_Type_Sample_Data[ [#This Row],[Date] ])</f>
        <v>2022</v>
      </c>
    </row>
    <row r="41" spans="1:5" x14ac:dyDescent="0.2">
      <c r="A41" s="1">
        <v>43497</v>
      </c>
      <c r="B41" s="2" t="s">
        <v>29</v>
      </c>
      <c r="C41" s="2" t="s">
        <v>108</v>
      </c>
      <c r="D41">
        <v>8</v>
      </c>
      <c r="E41">
        <f>YEAR(VAHAN_Vehicle_Registrations_by_Fuel_Type_Sample_Data[ [#This Row],[Date] ])</f>
        <v>2019</v>
      </c>
    </row>
    <row r="42" spans="1:5" x14ac:dyDescent="0.2">
      <c r="A42" s="1">
        <v>45292</v>
      </c>
      <c r="B42" s="2" t="s">
        <v>73</v>
      </c>
      <c r="C42" s="2" t="s">
        <v>110</v>
      </c>
      <c r="D42">
        <v>36</v>
      </c>
      <c r="E42">
        <f>YEAR(VAHAN_Vehicle_Registrations_by_Fuel_Type_Sample_Data[ [#This Row],[Date] ])</f>
        <v>2024</v>
      </c>
    </row>
    <row r="43" spans="1:5" x14ac:dyDescent="0.2">
      <c r="A43" s="1">
        <v>45261</v>
      </c>
      <c r="B43" s="2" t="s">
        <v>69</v>
      </c>
      <c r="C43" s="2" t="s">
        <v>109</v>
      </c>
      <c r="D43">
        <v>15</v>
      </c>
      <c r="E43">
        <f>YEAR(VAHAN_Vehicle_Registrations_by_Fuel_Type_Sample_Data[ [#This Row],[Date] ])</f>
        <v>2023</v>
      </c>
    </row>
    <row r="44" spans="1:5" x14ac:dyDescent="0.2">
      <c r="A44" s="1">
        <v>45078</v>
      </c>
      <c r="B44" s="2" t="s">
        <v>53</v>
      </c>
      <c r="C44" s="2" t="s">
        <v>106</v>
      </c>
      <c r="D44">
        <v>7</v>
      </c>
      <c r="E44">
        <f>YEAR(VAHAN_Vehicle_Registrations_by_Fuel_Type_Sample_Data[ [#This Row],[Date] ])</f>
        <v>2023</v>
      </c>
    </row>
    <row r="45" spans="1:5" x14ac:dyDescent="0.2">
      <c r="A45" s="1">
        <v>44958</v>
      </c>
      <c r="B45" s="2" t="s">
        <v>33</v>
      </c>
      <c r="C45" s="2" t="s">
        <v>108</v>
      </c>
      <c r="D45">
        <v>72</v>
      </c>
      <c r="E45">
        <f>YEAR(VAHAN_Vehicle_Registrations_by_Fuel_Type_Sample_Data[ [#This Row],[Date] ])</f>
        <v>2023</v>
      </c>
    </row>
    <row r="46" spans="1:5" x14ac:dyDescent="0.2">
      <c r="A46" s="1">
        <v>44986</v>
      </c>
      <c r="B46" s="2" t="s">
        <v>73</v>
      </c>
      <c r="C46" s="2" t="s">
        <v>103</v>
      </c>
      <c r="D46">
        <v>138</v>
      </c>
      <c r="E46">
        <f>YEAR(VAHAN_Vehicle_Registrations_by_Fuel_Type_Sample_Data[ [#This Row],[Date] ])</f>
        <v>2023</v>
      </c>
    </row>
    <row r="47" spans="1:5" x14ac:dyDescent="0.2">
      <c r="A47" s="1">
        <v>45200</v>
      </c>
      <c r="B47" s="2" t="s">
        <v>33</v>
      </c>
      <c r="C47" s="2" t="s">
        <v>105</v>
      </c>
      <c r="D47">
        <v>2652</v>
      </c>
      <c r="E47">
        <f>YEAR(VAHAN_Vehicle_Registrations_by_Fuel_Type_Sample_Data[ [#This Row],[Date] ])</f>
        <v>2023</v>
      </c>
    </row>
    <row r="48" spans="1:5" x14ac:dyDescent="0.2">
      <c r="A48" s="1">
        <v>45231</v>
      </c>
      <c r="B48" s="2" t="s">
        <v>73</v>
      </c>
      <c r="C48" s="2" t="s">
        <v>105</v>
      </c>
      <c r="D48">
        <v>994</v>
      </c>
      <c r="E48">
        <f>YEAR(VAHAN_Vehicle_Registrations_by_Fuel_Type_Sample_Data[ [#This Row],[Date] ])</f>
        <v>2023</v>
      </c>
    </row>
    <row r="49" spans="1:5" x14ac:dyDescent="0.2">
      <c r="A49" s="1">
        <v>45047</v>
      </c>
      <c r="B49" s="2" t="s">
        <v>67</v>
      </c>
      <c r="C49" s="2" t="s">
        <v>105</v>
      </c>
      <c r="D49">
        <v>369</v>
      </c>
      <c r="E49">
        <f>YEAR(VAHAN_Vehicle_Registrations_by_Fuel_Type_Sample_Data[ [#This Row],[Date] ])</f>
        <v>2023</v>
      </c>
    </row>
    <row r="50" spans="1:5" x14ac:dyDescent="0.2">
      <c r="A50" s="1">
        <v>44348</v>
      </c>
      <c r="B50" s="2" t="s">
        <v>73</v>
      </c>
      <c r="C50" s="2" t="s">
        <v>103</v>
      </c>
      <c r="D50">
        <v>14</v>
      </c>
      <c r="E50">
        <f>YEAR(VAHAN_Vehicle_Registrations_by_Fuel_Type_Sample_Data[ [#This Row],[Date] ])</f>
        <v>2021</v>
      </c>
    </row>
    <row r="51" spans="1:5" x14ac:dyDescent="0.2">
      <c r="A51" s="1">
        <v>44440</v>
      </c>
      <c r="B51" s="2" t="s">
        <v>43</v>
      </c>
      <c r="C51" s="2" t="s">
        <v>109</v>
      </c>
      <c r="D51">
        <v>7</v>
      </c>
      <c r="E51">
        <f>YEAR(VAHAN_Vehicle_Registrations_by_Fuel_Type_Sample_Data[ [#This Row],[Date] ])</f>
        <v>2021</v>
      </c>
    </row>
    <row r="52" spans="1:5" x14ac:dyDescent="0.2">
      <c r="A52" s="1">
        <v>43678</v>
      </c>
      <c r="B52" s="2" t="s">
        <v>35</v>
      </c>
      <c r="C52" s="2" t="s">
        <v>109</v>
      </c>
      <c r="D52">
        <v>15</v>
      </c>
      <c r="E52">
        <f>YEAR(VAHAN_Vehicle_Registrations_by_Fuel_Type_Sample_Data[ [#This Row],[Date] ])</f>
        <v>2019</v>
      </c>
    </row>
    <row r="53" spans="1:5" x14ac:dyDescent="0.2">
      <c r="A53" s="1">
        <v>44835</v>
      </c>
      <c r="B53" s="2" t="s">
        <v>73</v>
      </c>
      <c r="C53" s="2" t="s">
        <v>108</v>
      </c>
      <c r="D53">
        <v>3</v>
      </c>
      <c r="E53">
        <f>YEAR(VAHAN_Vehicle_Registrations_by_Fuel_Type_Sample_Data[ [#This Row],[Date] ])</f>
        <v>2022</v>
      </c>
    </row>
    <row r="54" spans="1:5" x14ac:dyDescent="0.2">
      <c r="A54" s="1">
        <v>44378</v>
      </c>
      <c r="B54" s="2" t="s">
        <v>35</v>
      </c>
      <c r="C54" s="2" t="s">
        <v>108</v>
      </c>
      <c r="D54">
        <v>97</v>
      </c>
      <c r="E54">
        <f>YEAR(VAHAN_Vehicle_Registrations_by_Fuel_Type_Sample_Data[ [#This Row],[Date] ])</f>
        <v>2021</v>
      </c>
    </row>
    <row r="55" spans="1:5" x14ac:dyDescent="0.2">
      <c r="A55" s="1">
        <v>44866</v>
      </c>
      <c r="B55" s="2" t="s">
        <v>53</v>
      </c>
      <c r="C55" s="2" t="s">
        <v>108</v>
      </c>
      <c r="D55">
        <v>75</v>
      </c>
      <c r="E55">
        <f>YEAR(VAHAN_Vehicle_Registrations_by_Fuel_Type_Sample_Data[ [#This Row],[Date] ])</f>
        <v>2022</v>
      </c>
    </row>
    <row r="56" spans="1:5" x14ac:dyDescent="0.2">
      <c r="A56" s="1">
        <v>44593</v>
      </c>
      <c r="B56" s="2" t="s">
        <v>43</v>
      </c>
      <c r="C56" s="2" t="s">
        <v>111</v>
      </c>
      <c r="D56">
        <v>5</v>
      </c>
      <c r="E56">
        <f>YEAR(VAHAN_Vehicle_Registrations_by_Fuel_Type_Sample_Data[ [#This Row],[Date] ])</f>
        <v>2022</v>
      </c>
    </row>
    <row r="57" spans="1:5" x14ac:dyDescent="0.2">
      <c r="A57" s="1">
        <v>45413</v>
      </c>
      <c r="B57" s="2" t="s">
        <v>21</v>
      </c>
      <c r="C57" s="2" t="s">
        <v>110</v>
      </c>
      <c r="D57">
        <v>92</v>
      </c>
      <c r="E57">
        <f>YEAR(VAHAN_Vehicle_Registrations_by_Fuel_Type_Sample_Data[ [#This Row],[Date] ])</f>
        <v>2024</v>
      </c>
    </row>
    <row r="58" spans="1:5" x14ac:dyDescent="0.2">
      <c r="A58" s="1">
        <v>43770</v>
      </c>
      <c r="B58" s="2" t="s">
        <v>37</v>
      </c>
      <c r="C58" s="2" t="s">
        <v>103</v>
      </c>
      <c r="D58">
        <v>2</v>
      </c>
      <c r="E58">
        <f>YEAR(VAHAN_Vehicle_Registrations_by_Fuel_Type_Sample_Data[ [#This Row],[Date] ])</f>
        <v>2019</v>
      </c>
    </row>
    <row r="59" spans="1:5" x14ac:dyDescent="0.2">
      <c r="A59" s="1">
        <v>43617</v>
      </c>
      <c r="B59" s="2" t="s">
        <v>112</v>
      </c>
      <c r="C59" s="2" t="s">
        <v>105</v>
      </c>
      <c r="D59">
        <v>186</v>
      </c>
      <c r="E59">
        <f>YEAR(VAHAN_Vehicle_Registrations_by_Fuel_Type_Sample_Data[ [#This Row],[Date] ])</f>
        <v>2019</v>
      </c>
    </row>
    <row r="60" spans="1:5" x14ac:dyDescent="0.2">
      <c r="A60" s="1">
        <v>43952</v>
      </c>
      <c r="B60" s="2" t="s">
        <v>45</v>
      </c>
      <c r="C60" s="2" t="s">
        <v>103</v>
      </c>
      <c r="D60">
        <v>5</v>
      </c>
      <c r="E60">
        <f>YEAR(VAHAN_Vehicle_Registrations_by_Fuel_Type_Sample_Data[ [#This Row],[Date] ])</f>
        <v>2020</v>
      </c>
    </row>
    <row r="61" spans="1:5" x14ac:dyDescent="0.2">
      <c r="A61" s="1">
        <v>45017</v>
      </c>
      <c r="B61" s="2" t="s">
        <v>73</v>
      </c>
      <c r="C61" s="2" t="s">
        <v>106</v>
      </c>
      <c r="D61">
        <v>3</v>
      </c>
      <c r="E61">
        <f>YEAR(VAHAN_Vehicle_Registrations_by_Fuel_Type_Sample_Data[ [#This Row],[Date] ])</f>
        <v>2023</v>
      </c>
    </row>
    <row r="62" spans="1:5" x14ac:dyDescent="0.2">
      <c r="A62" s="1">
        <v>43922</v>
      </c>
      <c r="B62" s="2" t="s">
        <v>79</v>
      </c>
      <c r="C62" s="2" t="s">
        <v>113</v>
      </c>
      <c r="D62">
        <v>7</v>
      </c>
      <c r="E62">
        <f>YEAR(VAHAN_Vehicle_Registrations_by_Fuel_Type_Sample_Data[ [#This Row],[Date] ])</f>
        <v>2020</v>
      </c>
    </row>
    <row r="63" spans="1:5" x14ac:dyDescent="0.2">
      <c r="A63" s="1">
        <v>45108</v>
      </c>
      <c r="B63" s="2" t="s">
        <v>63</v>
      </c>
      <c r="C63" s="2" t="s">
        <v>111</v>
      </c>
      <c r="D63">
        <v>8</v>
      </c>
      <c r="E63">
        <f>YEAR(VAHAN_Vehicle_Registrations_by_Fuel_Type_Sample_Data[ [#This Row],[Date] ])</f>
        <v>2023</v>
      </c>
    </row>
    <row r="64" spans="1:5" x14ac:dyDescent="0.2">
      <c r="A64" s="1">
        <v>43525</v>
      </c>
      <c r="B64" s="2" t="s">
        <v>73</v>
      </c>
      <c r="C64" s="2" t="s">
        <v>110</v>
      </c>
      <c r="D64">
        <v>3</v>
      </c>
      <c r="E64">
        <f>YEAR(VAHAN_Vehicle_Registrations_by_Fuel_Type_Sample_Data[ [#This Row],[Date] ])</f>
        <v>2019</v>
      </c>
    </row>
    <row r="65" spans="1:5" x14ac:dyDescent="0.2">
      <c r="A65" s="1">
        <v>44287</v>
      </c>
      <c r="B65" s="2" t="s">
        <v>83</v>
      </c>
      <c r="C65" s="2" t="s">
        <v>106</v>
      </c>
      <c r="D65">
        <v>4</v>
      </c>
      <c r="E65">
        <f>YEAR(VAHAN_Vehicle_Registrations_by_Fuel_Type_Sample_Data[ [#This Row],[Date] ])</f>
        <v>2021</v>
      </c>
    </row>
    <row r="66" spans="1:5" x14ac:dyDescent="0.2">
      <c r="A66" s="1">
        <v>44593</v>
      </c>
      <c r="B66" s="2" t="s">
        <v>79</v>
      </c>
      <c r="C66" s="2" t="s">
        <v>105</v>
      </c>
      <c r="D66">
        <v>2752</v>
      </c>
      <c r="E66">
        <f>YEAR(VAHAN_Vehicle_Registrations_by_Fuel_Type_Sample_Data[ [#This Row],[Date] ])</f>
        <v>2022</v>
      </c>
    </row>
    <row r="67" spans="1:5" x14ac:dyDescent="0.2">
      <c r="A67" s="1">
        <v>44166</v>
      </c>
      <c r="B67" s="2" t="s">
        <v>21</v>
      </c>
      <c r="C67" s="2" t="s">
        <v>110</v>
      </c>
      <c r="D67">
        <v>26</v>
      </c>
      <c r="E67">
        <f>YEAR(VAHAN_Vehicle_Registrations_by_Fuel_Type_Sample_Data[ [#This Row],[Date] ])</f>
        <v>2020</v>
      </c>
    </row>
    <row r="68" spans="1:5" x14ac:dyDescent="0.2">
      <c r="A68" s="1">
        <v>44835</v>
      </c>
      <c r="B68" s="2" t="s">
        <v>21</v>
      </c>
      <c r="C68" s="2" t="s">
        <v>109</v>
      </c>
      <c r="D68">
        <v>1</v>
      </c>
      <c r="E68">
        <f>YEAR(VAHAN_Vehicle_Registrations_by_Fuel_Type_Sample_Data[ [#This Row],[Date] ])</f>
        <v>2022</v>
      </c>
    </row>
    <row r="69" spans="1:5" x14ac:dyDescent="0.2">
      <c r="A69" s="1">
        <v>44621</v>
      </c>
      <c r="B69" s="2" t="s">
        <v>73</v>
      </c>
      <c r="C69" s="2" t="s">
        <v>103</v>
      </c>
      <c r="D69">
        <v>115</v>
      </c>
      <c r="E69">
        <f>YEAR(VAHAN_Vehicle_Registrations_by_Fuel_Type_Sample_Data[ [#This Row],[Date] ])</f>
        <v>2022</v>
      </c>
    </row>
    <row r="70" spans="1:5" x14ac:dyDescent="0.2">
      <c r="A70" s="1">
        <v>43556</v>
      </c>
      <c r="B70" s="2" t="s">
        <v>35</v>
      </c>
      <c r="C70" s="2" t="s">
        <v>105</v>
      </c>
      <c r="D70">
        <v>423</v>
      </c>
      <c r="E70">
        <f>YEAR(VAHAN_Vehicle_Registrations_by_Fuel_Type_Sample_Data[ [#This Row],[Date] ])</f>
        <v>2019</v>
      </c>
    </row>
    <row r="71" spans="1:5" x14ac:dyDescent="0.2">
      <c r="A71" s="1">
        <v>45413</v>
      </c>
      <c r="B71" s="2" t="s">
        <v>21</v>
      </c>
      <c r="C71" s="2" t="s">
        <v>105</v>
      </c>
      <c r="D71">
        <v>1447</v>
      </c>
      <c r="E71">
        <f>YEAR(VAHAN_Vehicle_Registrations_by_Fuel_Type_Sample_Data[ [#This Row],[Date] ])</f>
        <v>2024</v>
      </c>
    </row>
    <row r="72" spans="1:5" x14ac:dyDescent="0.2">
      <c r="A72" s="1">
        <v>44044</v>
      </c>
      <c r="B72" s="2" t="s">
        <v>43</v>
      </c>
      <c r="C72" s="2" t="s">
        <v>103</v>
      </c>
      <c r="D72">
        <v>200</v>
      </c>
      <c r="E72">
        <f>YEAR(VAHAN_Vehicle_Registrations_by_Fuel_Type_Sample_Data[ [#This Row],[Date] ])</f>
        <v>2020</v>
      </c>
    </row>
    <row r="73" spans="1:5" x14ac:dyDescent="0.2">
      <c r="A73" s="1">
        <v>43466</v>
      </c>
      <c r="B73" s="2" t="s">
        <v>43</v>
      </c>
      <c r="C73" s="2" t="s">
        <v>110</v>
      </c>
      <c r="D73">
        <v>2</v>
      </c>
      <c r="E73">
        <f>YEAR(VAHAN_Vehicle_Registrations_by_Fuel_Type_Sample_Data[ [#This Row],[Date] ])</f>
        <v>2019</v>
      </c>
    </row>
    <row r="74" spans="1:5" x14ac:dyDescent="0.2">
      <c r="A74" s="1">
        <v>44136</v>
      </c>
      <c r="B74" s="2" t="s">
        <v>37</v>
      </c>
      <c r="C74" s="2" t="s">
        <v>106</v>
      </c>
      <c r="D74">
        <v>2</v>
      </c>
      <c r="E74">
        <f>YEAR(VAHAN_Vehicle_Registrations_by_Fuel_Type_Sample_Data[ [#This Row],[Date] ])</f>
        <v>2020</v>
      </c>
    </row>
    <row r="75" spans="1:5" x14ac:dyDescent="0.2">
      <c r="A75" s="1">
        <v>43647</v>
      </c>
      <c r="B75" s="2" t="s">
        <v>43</v>
      </c>
      <c r="C75" s="2" t="s">
        <v>106</v>
      </c>
      <c r="D75">
        <v>4</v>
      </c>
      <c r="E75">
        <f>YEAR(VAHAN_Vehicle_Registrations_by_Fuel_Type_Sample_Data[ [#This Row],[Date] ])</f>
        <v>2019</v>
      </c>
    </row>
    <row r="76" spans="1:5" x14ac:dyDescent="0.2">
      <c r="A76" s="1">
        <v>45108</v>
      </c>
      <c r="B76" s="2" t="s">
        <v>19</v>
      </c>
      <c r="C76" s="2" t="s">
        <v>110</v>
      </c>
      <c r="D76">
        <v>86</v>
      </c>
      <c r="E76">
        <f>YEAR(VAHAN_Vehicle_Registrations_by_Fuel_Type_Sample_Data[ [#This Row],[Date] ])</f>
        <v>2023</v>
      </c>
    </row>
    <row r="77" spans="1:5" x14ac:dyDescent="0.2">
      <c r="A77" s="1">
        <v>43862</v>
      </c>
      <c r="B77" s="2" t="s">
        <v>43</v>
      </c>
      <c r="C77" s="2" t="s">
        <v>113</v>
      </c>
      <c r="D77">
        <v>47</v>
      </c>
      <c r="E77">
        <f>YEAR(VAHAN_Vehicle_Registrations_by_Fuel_Type_Sample_Data[ [#This Row],[Date] ])</f>
        <v>2020</v>
      </c>
    </row>
    <row r="78" spans="1:5" x14ac:dyDescent="0.2">
      <c r="A78" s="1">
        <v>44013</v>
      </c>
      <c r="B78" s="2" t="s">
        <v>35</v>
      </c>
      <c r="C78" s="2" t="s">
        <v>109</v>
      </c>
      <c r="D78">
        <v>5</v>
      </c>
      <c r="E78">
        <f>YEAR(VAHAN_Vehicle_Registrations_by_Fuel_Type_Sample_Data[ [#This Row],[Date] ])</f>
        <v>2020</v>
      </c>
    </row>
    <row r="79" spans="1:5" x14ac:dyDescent="0.2">
      <c r="A79" s="1">
        <v>45261</v>
      </c>
      <c r="B79" s="2" t="s">
        <v>41</v>
      </c>
      <c r="C79" s="2" t="s">
        <v>104</v>
      </c>
      <c r="D79">
        <v>66</v>
      </c>
      <c r="E79">
        <f>YEAR(VAHAN_Vehicle_Registrations_by_Fuel_Type_Sample_Data[ [#This Row],[Date] ])</f>
        <v>2023</v>
      </c>
    </row>
    <row r="80" spans="1:5" x14ac:dyDescent="0.2">
      <c r="A80" s="1">
        <v>44774</v>
      </c>
      <c r="B80" s="2" t="s">
        <v>15</v>
      </c>
      <c r="C80" s="2" t="s">
        <v>110</v>
      </c>
      <c r="D80">
        <v>89012</v>
      </c>
      <c r="E80">
        <f>YEAR(VAHAN_Vehicle_Registrations_by_Fuel_Type_Sample_Data[ [#This Row],[Date] ])</f>
        <v>2022</v>
      </c>
    </row>
    <row r="81" spans="1:5" x14ac:dyDescent="0.2">
      <c r="A81" s="1">
        <v>44044</v>
      </c>
      <c r="B81" s="2" t="s">
        <v>79</v>
      </c>
      <c r="C81" s="2" t="s">
        <v>105</v>
      </c>
      <c r="D81">
        <v>1679</v>
      </c>
      <c r="E81">
        <f>YEAR(VAHAN_Vehicle_Registrations_by_Fuel_Type_Sample_Data[ [#This Row],[Date] ])</f>
        <v>2020</v>
      </c>
    </row>
    <row r="82" spans="1:5" x14ac:dyDescent="0.2">
      <c r="A82" s="1">
        <v>45383</v>
      </c>
      <c r="B82" s="2" t="s">
        <v>53</v>
      </c>
      <c r="C82" s="2" t="s">
        <v>103</v>
      </c>
      <c r="D82">
        <v>423</v>
      </c>
      <c r="E82">
        <f>YEAR(VAHAN_Vehicle_Registrations_by_Fuel_Type_Sample_Data[ [#This Row],[Date] ])</f>
        <v>2024</v>
      </c>
    </row>
    <row r="83" spans="1:5" x14ac:dyDescent="0.2">
      <c r="A83" s="1">
        <v>43556</v>
      </c>
      <c r="B83" s="2" t="s">
        <v>79</v>
      </c>
      <c r="C83" s="2" t="s">
        <v>113</v>
      </c>
      <c r="D83">
        <v>31</v>
      </c>
      <c r="E83">
        <f>YEAR(VAHAN_Vehicle_Registrations_by_Fuel_Type_Sample_Data[ [#This Row],[Date] ])</f>
        <v>2019</v>
      </c>
    </row>
    <row r="84" spans="1:5" x14ac:dyDescent="0.2">
      <c r="A84" s="1">
        <v>45108</v>
      </c>
      <c r="B84" s="2" t="s">
        <v>73</v>
      </c>
      <c r="C84" s="2" t="s">
        <v>109</v>
      </c>
      <c r="D84">
        <v>5</v>
      </c>
      <c r="E84">
        <f>YEAR(VAHAN_Vehicle_Registrations_by_Fuel_Type_Sample_Data[ [#This Row],[Date] ])</f>
        <v>2023</v>
      </c>
    </row>
    <row r="85" spans="1:5" x14ac:dyDescent="0.2">
      <c r="A85" s="1">
        <v>44256</v>
      </c>
      <c r="B85" s="2" t="s">
        <v>57</v>
      </c>
      <c r="C85" s="2" t="s">
        <v>106</v>
      </c>
      <c r="D85">
        <v>10</v>
      </c>
      <c r="E85">
        <f>YEAR(VAHAN_Vehicle_Registrations_by_Fuel_Type_Sample_Data[ [#This Row],[Date] ])</f>
        <v>2021</v>
      </c>
    </row>
    <row r="86" spans="1:5" x14ac:dyDescent="0.2">
      <c r="A86" s="1">
        <v>43709</v>
      </c>
      <c r="B86" s="2" t="s">
        <v>43</v>
      </c>
      <c r="C86" s="2" t="s">
        <v>106</v>
      </c>
      <c r="D86">
        <v>2</v>
      </c>
      <c r="E86">
        <f>YEAR(VAHAN_Vehicle_Registrations_by_Fuel_Type_Sample_Data[ [#This Row],[Date] ])</f>
        <v>2019</v>
      </c>
    </row>
    <row r="87" spans="1:5" x14ac:dyDescent="0.2">
      <c r="A87" s="1">
        <v>45017</v>
      </c>
      <c r="B87" s="2" t="s">
        <v>73</v>
      </c>
      <c r="C87" s="2" t="s">
        <v>103</v>
      </c>
      <c r="D87">
        <v>56</v>
      </c>
      <c r="E87">
        <f>YEAR(VAHAN_Vehicle_Registrations_by_Fuel_Type_Sample_Data[ [#This Row],[Date] ])</f>
        <v>2023</v>
      </c>
    </row>
    <row r="88" spans="1:5" x14ac:dyDescent="0.2">
      <c r="A88" s="1">
        <v>44652</v>
      </c>
      <c r="B88" s="2" t="s">
        <v>73</v>
      </c>
      <c r="C88" s="2" t="s">
        <v>103</v>
      </c>
      <c r="D88">
        <v>75</v>
      </c>
      <c r="E88">
        <f>YEAR(VAHAN_Vehicle_Registrations_by_Fuel_Type_Sample_Data[ [#This Row],[Date] ])</f>
        <v>2022</v>
      </c>
    </row>
    <row r="89" spans="1:5" x14ac:dyDescent="0.2">
      <c r="A89" s="1">
        <v>44774</v>
      </c>
      <c r="B89" s="2" t="s">
        <v>43</v>
      </c>
      <c r="C89" s="2" t="s">
        <v>105</v>
      </c>
      <c r="D89">
        <v>2658</v>
      </c>
      <c r="E89">
        <f>YEAR(VAHAN_Vehicle_Registrations_by_Fuel_Type_Sample_Data[ [#This Row],[Date] ])</f>
        <v>2022</v>
      </c>
    </row>
    <row r="90" spans="1:5" x14ac:dyDescent="0.2">
      <c r="A90" s="1">
        <v>44774</v>
      </c>
      <c r="B90" s="2" t="s">
        <v>33</v>
      </c>
      <c r="C90" s="2" t="s">
        <v>103</v>
      </c>
      <c r="D90">
        <v>209</v>
      </c>
      <c r="E90">
        <f>YEAR(VAHAN_Vehicle_Registrations_by_Fuel_Type_Sample_Data[ [#This Row],[Date] ])</f>
        <v>2022</v>
      </c>
    </row>
    <row r="91" spans="1:5" x14ac:dyDescent="0.2">
      <c r="A91" s="1">
        <v>44105</v>
      </c>
      <c r="B91" s="2" t="s">
        <v>15</v>
      </c>
      <c r="C91" s="2" t="s">
        <v>103</v>
      </c>
      <c r="D91">
        <v>86</v>
      </c>
      <c r="E91">
        <f>YEAR(VAHAN_Vehicle_Registrations_by_Fuel_Type_Sample_Data[ [#This Row],[Date] ])</f>
        <v>2020</v>
      </c>
    </row>
    <row r="92" spans="1:5" x14ac:dyDescent="0.2">
      <c r="A92" s="1">
        <v>45352</v>
      </c>
      <c r="B92" s="2" t="s">
        <v>73</v>
      </c>
      <c r="C92" s="2" t="s">
        <v>109</v>
      </c>
      <c r="D92">
        <v>3</v>
      </c>
      <c r="E92">
        <f>YEAR(VAHAN_Vehicle_Registrations_by_Fuel_Type_Sample_Data[ [#This Row],[Date] ])</f>
        <v>2024</v>
      </c>
    </row>
    <row r="93" spans="1:5" x14ac:dyDescent="0.2">
      <c r="A93" s="1">
        <v>43556</v>
      </c>
      <c r="B93" s="2" t="s">
        <v>73</v>
      </c>
      <c r="C93" s="2" t="s">
        <v>105</v>
      </c>
      <c r="D93">
        <v>306</v>
      </c>
      <c r="E93">
        <f>YEAR(VAHAN_Vehicle_Registrations_by_Fuel_Type_Sample_Data[ [#This Row],[Date] ])</f>
        <v>2019</v>
      </c>
    </row>
    <row r="94" spans="1:5" x14ac:dyDescent="0.2">
      <c r="A94" s="1">
        <v>43952</v>
      </c>
      <c r="B94" s="2" t="s">
        <v>43</v>
      </c>
      <c r="C94" s="2" t="s">
        <v>110</v>
      </c>
      <c r="D94">
        <v>1</v>
      </c>
      <c r="E94">
        <f>YEAR(VAHAN_Vehicle_Registrations_by_Fuel_Type_Sample_Data[ [#This Row],[Date] ])</f>
        <v>2020</v>
      </c>
    </row>
    <row r="95" spans="1:5" x14ac:dyDescent="0.2">
      <c r="A95" s="1">
        <v>45383</v>
      </c>
      <c r="B95" s="2" t="s">
        <v>43</v>
      </c>
      <c r="C95" s="2" t="s">
        <v>105</v>
      </c>
      <c r="D95">
        <v>812</v>
      </c>
      <c r="E95">
        <f>YEAR(VAHAN_Vehicle_Registrations_by_Fuel_Type_Sample_Data[ [#This Row],[Date] ])</f>
        <v>2024</v>
      </c>
    </row>
    <row r="96" spans="1:5" x14ac:dyDescent="0.2">
      <c r="A96" s="1">
        <v>44197</v>
      </c>
      <c r="B96" s="2" t="s">
        <v>45</v>
      </c>
      <c r="C96" s="2" t="s">
        <v>106</v>
      </c>
      <c r="D96">
        <v>12</v>
      </c>
      <c r="E96">
        <f>YEAR(VAHAN_Vehicle_Registrations_by_Fuel_Type_Sample_Data[ [#This Row],[Date] ])</f>
        <v>2021</v>
      </c>
    </row>
    <row r="97" spans="1:5" x14ac:dyDescent="0.2">
      <c r="A97" s="1">
        <v>44228</v>
      </c>
      <c r="B97" s="2" t="s">
        <v>35</v>
      </c>
      <c r="C97" s="2" t="s">
        <v>109</v>
      </c>
      <c r="D97">
        <v>2</v>
      </c>
      <c r="E97">
        <f>YEAR(VAHAN_Vehicle_Registrations_by_Fuel_Type_Sample_Data[ [#This Row],[Date] ])</f>
        <v>2021</v>
      </c>
    </row>
    <row r="98" spans="1:5" x14ac:dyDescent="0.2">
      <c r="A98" s="1">
        <v>43739</v>
      </c>
      <c r="B98" s="2" t="s">
        <v>51</v>
      </c>
      <c r="C98" s="2" t="s">
        <v>105</v>
      </c>
      <c r="D98">
        <v>906</v>
      </c>
      <c r="E98">
        <f>YEAR(VAHAN_Vehicle_Registrations_by_Fuel_Type_Sample_Data[ [#This Row],[Date] ])</f>
        <v>2019</v>
      </c>
    </row>
    <row r="99" spans="1:5" x14ac:dyDescent="0.2">
      <c r="A99" s="1">
        <v>43800</v>
      </c>
      <c r="B99" s="2" t="s">
        <v>69</v>
      </c>
      <c r="C99" s="2" t="s">
        <v>107</v>
      </c>
      <c r="D99">
        <v>2</v>
      </c>
      <c r="E99">
        <f>YEAR(VAHAN_Vehicle_Registrations_by_Fuel_Type_Sample_Data[ [#This Row],[Date] ])</f>
        <v>2019</v>
      </c>
    </row>
    <row r="100" spans="1:5" x14ac:dyDescent="0.2">
      <c r="A100" s="1">
        <v>44652</v>
      </c>
      <c r="B100" s="2" t="s">
        <v>83</v>
      </c>
      <c r="C100" s="2" t="s">
        <v>103</v>
      </c>
      <c r="D100">
        <v>70</v>
      </c>
      <c r="E100">
        <f>YEAR(VAHAN_Vehicle_Registrations_by_Fuel_Type_Sample_Data[ [#This Row],[Date] ])</f>
        <v>2022</v>
      </c>
    </row>
    <row r="101" spans="1:5" x14ac:dyDescent="0.2">
      <c r="A101" s="1">
        <v>45261</v>
      </c>
      <c r="B101" s="2" t="s">
        <v>73</v>
      </c>
      <c r="C101" s="2" t="s">
        <v>107</v>
      </c>
      <c r="D101">
        <v>1</v>
      </c>
      <c r="E101">
        <f>YEAR(VAHAN_Vehicle_Registrations_by_Fuel_Type_Sample_Data[ [#This Row],[Date] ])</f>
        <v>2023</v>
      </c>
    </row>
    <row r="102" spans="1:5" x14ac:dyDescent="0.2">
      <c r="A102" s="1">
        <v>44013</v>
      </c>
      <c r="B102" s="2" t="s">
        <v>31</v>
      </c>
      <c r="C102" s="2" t="s">
        <v>106</v>
      </c>
      <c r="D102">
        <v>1</v>
      </c>
      <c r="E102">
        <f>YEAR(VAHAN_Vehicle_Registrations_by_Fuel_Type_Sample_Data[ [#This Row],[Date] ])</f>
        <v>2020</v>
      </c>
    </row>
    <row r="103" spans="1:5" x14ac:dyDescent="0.2">
      <c r="A103" s="1">
        <v>43497</v>
      </c>
      <c r="B103" s="2" t="s">
        <v>23</v>
      </c>
      <c r="C103" s="2" t="s">
        <v>105</v>
      </c>
      <c r="D103">
        <v>4138</v>
      </c>
      <c r="E103">
        <f>YEAR(VAHAN_Vehicle_Registrations_by_Fuel_Type_Sample_Data[ [#This Row],[Date] ])</f>
        <v>2019</v>
      </c>
    </row>
    <row r="104" spans="1:5" x14ac:dyDescent="0.2">
      <c r="A104" s="1">
        <v>44166</v>
      </c>
      <c r="B104" s="2" t="s">
        <v>63</v>
      </c>
      <c r="C104" s="2" t="s">
        <v>111</v>
      </c>
      <c r="D104">
        <v>1</v>
      </c>
      <c r="E104">
        <f>YEAR(VAHAN_Vehicle_Registrations_by_Fuel_Type_Sample_Data[ [#This Row],[Date] ])</f>
        <v>2020</v>
      </c>
    </row>
    <row r="105" spans="1:5" x14ac:dyDescent="0.2">
      <c r="A105" s="1">
        <v>44317</v>
      </c>
      <c r="B105" s="2" t="s">
        <v>73</v>
      </c>
      <c r="C105" s="2" t="s">
        <v>114</v>
      </c>
      <c r="D105">
        <v>1</v>
      </c>
      <c r="E105">
        <f>YEAR(VAHAN_Vehicle_Registrations_by_Fuel_Type_Sample_Data[ [#This Row],[Date] ])</f>
        <v>2021</v>
      </c>
    </row>
    <row r="106" spans="1:5" x14ac:dyDescent="0.2">
      <c r="A106" s="1">
        <v>43678</v>
      </c>
      <c r="B106" s="2" t="s">
        <v>25</v>
      </c>
      <c r="C106" s="2" t="s">
        <v>103</v>
      </c>
      <c r="D106">
        <v>174</v>
      </c>
      <c r="E106">
        <f>YEAR(VAHAN_Vehicle_Registrations_by_Fuel_Type_Sample_Data[ [#This Row],[Date] ])</f>
        <v>2019</v>
      </c>
    </row>
    <row r="107" spans="1:5" x14ac:dyDescent="0.2">
      <c r="A107" s="1">
        <v>44562</v>
      </c>
      <c r="B107" s="2" t="s">
        <v>25</v>
      </c>
      <c r="C107" s="2" t="s">
        <v>110</v>
      </c>
      <c r="D107">
        <v>8</v>
      </c>
      <c r="E107">
        <f>YEAR(VAHAN_Vehicle_Registrations_by_Fuel_Type_Sample_Data[ [#This Row],[Date] ])</f>
        <v>2022</v>
      </c>
    </row>
    <row r="108" spans="1:5" x14ac:dyDescent="0.2">
      <c r="A108" s="1">
        <v>44256</v>
      </c>
      <c r="B108" s="2" t="s">
        <v>33</v>
      </c>
      <c r="C108" s="2" t="s">
        <v>106</v>
      </c>
      <c r="D108">
        <v>33</v>
      </c>
      <c r="E108">
        <f>YEAR(VAHAN_Vehicle_Registrations_by_Fuel_Type_Sample_Data[ [#This Row],[Date] ])</f>
        <v>2021</v>
      </c>
    </row>
    <row r="109" spans="1:5" x14ac:dyDescent="0.2">
      <c r="A109" s="1">
        <v>44835</v>
      </c>
      <c r="B109" s="2" t="s">
        <v>63</v>
      </c>
      <c r="C109" s="2" t="s">
        <v>108</v>
      </c>
      <c r="D109">
        <v>1</v>
      </c>
      <c r="E109">
        <f>YEAR(VAHAN_Vehicle_Registrations_by_Fuel_Type_Sample_Data[ [#This Row],[Date] ])</f>
        <v>2022</v>
      </c>
    </row>
    <row r="110" spans="1:5" x14ac:dyDescent="0.2">
      <c r="A110" s="1">
        <v>44256</v>
      </c>
      <c r="B110" s="2" t="s">
        <v>43</v>
      </c>
      <c r="C110" s="2" t="s">
        <v>109</v>
      </c>
      <c r="D110">
        <v>4</v>
      </c>
      <c r="E110">
        <f>YEAR(VAHAN_Vehicle_Registrations_by_Fuel_Type_Sample_Data[ [#This Row],[Date] ])</f>
        <v>2021</v>
      </c>
    </row>
    <row r="111" spans="1:5" x14ac:dyDescent="0.2">
      <c r="A111" s="1">
        <v>45170</v>
      </c>
      <c r="B111" s="2" t="s">
        <v>53</v>
      </c>
      <c r="C111" s="2" t="s">
        <v>109</v>
      </c>
      <c r="D111">
        <v>257</v>
      </c>
      <c r="E111">
        <f>YEAR(VAHAN_Vehicle_Registrations_by_Fuel_Type_Sample_Data[ [#This Row],[Date] ])</f>
        <v>2023</v>
      </c>
    </row>
    <row r="112" spans="1:5" x14ac:dyDescent="0.2">
      <c r="A112" s="1">
        <v>44075</v>
      </c>
      <c r="B112" s="2" t="s">
        <v>83</v>
      </c>
      <c r="C112" s="2" t="s">
        <v>106</v>
      </c>
      <c r="D112">
        <v>17</v>
      </c>
      <c r="E112">
        <f>YEAR(VAHAN_Vehicle_Registrations_by_Fuel_Type_Sample_Data[ [#This Row],[Date] ])</f>
        <v>2020</v>
      </c>
    </row>
    <row r="113" spans="1:5" x14ac:dyDescent="0.2">
      <c r="A113" s="1">
        <v>44927</v>
      </c>
      <c r="B113" s="2" t="s">
        <v>73</v>
      </c>
      <c r="C113" s="2" t="s">
        <v>103</v>
      </c>
      <c r="D113">
        <v>51</v>
      </c>
      <c r="E113">
        <f>YEAR(VAHAN_Vehicle_Registrations_by_Fuel_Type_Sample_Data[ [#This Row],[Date] ])</f>
        <v>2023</v>
      </c>
    </row>
    <row r="114" spans="1:5" x14ac:dyDescent="0.2">
      <c r="A114" s="1">
        <v>44166</v>
      </c>
      <c r="B114" s="2" t="s">
        <v>35</v>
      </c>
      <c r="C114" s="2" t="s">
        <v>105</v>
      </c>
      <c r="D114">
        <v>553</v>
      </c>
      <c r="E114">
        <f>YEAR(VAHAN_Vehicle_Registrations_by_Fuel_Type_Sample_Data[ [#This Row],[Date] ])</f>
        <v>2020</v>
      </c>
    </row>
    <row r="115" spans="1:5" x14ac:dyDescent="0.2">
      <c r="A115" s="1">
        <v>43862</v>
      </c>
      <c r="B115" s="2" t="s">
        <v>51</v>
      </c>
      <c r="C115" s="2" t="s">
        <v>113</v>
      </c>
      <c r="D115">
        <v>9</v>
      </c>
      <c r="E115">
        <f>YEAR(VAHAN_Vehicle_Registrations_by_Fuel_Type_Sample_Data[ [#This Row],[Date] ])</f>
        <v>2020</v>
      </c>
    </row>
    <row r="116" spans="1:5" x14ac:dyDescent="0.2">
      <c r="A116" s="1">
        <v>44075</v>
      </c>
      <c r="B116" s="2" t="s">
        <v>63</v>
      </c>
      <c r="C116" s="2" t="s">
        <v>105</v>
      </c>
      <c r="D116">
        <v>525</v>
      </c>
      <c r="E116">
        <f>YEAR(VAHAN_Vehicle_Registrations_by_Fuel_Type_Sample_Data[ [#This Row],[Date] ])</f>
        <v>2020</v>
      </c>
    </row>
    <row r="117" spans="1:5" x14ac:dyDescent="0.2">
      <c r="A117" s="1">
        <v>44501</v>
      </c>
      <c r="B117" s="2" t="s">
        <v>37</v>
      </c>
      <c r="C117" s="2" t="s">
        <v>103</v>
      </c>
      <c r="D117">
        <v>6</v>
      </c>
      <c r="E117">
        <f>YEAR(VAHAN_Vehicle_Registrations_by_Fuel_Type_Sample_Data[ [#This Row],[Date] ])</f>
        <v>2021</v>
      </c>
    </row>
    <row r="118" spans="1:5" x14ac:dyDescent="0.2">
      <c r="A118" s="1">
        <v>44136</v>
      </c>
      <c r="B118" s="2" t="s">
        <v>25</v>
      </c>
      <c r="C118" s="2" t="s">
        <v>111</v>
      </c>
      <c r="D118">
        <v>122</v>
      </c>
      <c r="E118">
        <f>YEAR(VAHAN_Vehicle_Registrations_by_Fuel_Type_Sample_Data[ [#This Row],[Date] ])</f>
        <v>2020</v>
      </c>
    </row>
    <row r="119" spans="1:5" x14ac:dyDescent="0.2">
      <c r="A119" s="1">
        <v>45078</v>
      </c>
      <c r="B119" s="2" t="s">
        <v>21</v>
      </c>
      <c r="C119" s="2" t="s">
        <v>110</v>
      </c>
      <c r="D119">
        <v>268</v>
      </c>
      <c r="E119">
        <f>YEAR(VAHAN_Vehicle_Registrations_by_Fuel_Type_Sample_Data[ [#This Row],[Date] ])</f>
        <v>2023</v>
      </c>
    </row>
    <row r="120" spans="1:5" x14ac:dyDescent="0.2">
      <c r="A120" s="1">
        <v>44743</v>
      </c>
      <c r="B120" s="2" t="s">
        <v>33</v>
      </c>
      <c r="C120" s="2" t="s">
        <v>108</v>
      </c>
      <c r="D120">
        <v>34</v>
      </c>
      <c r="E120">
        <f>YEAR(VAHAN_Vehicle_Registrations_by_Fuel_Type_Sample_Data[ [#This Row],[Date] ])</f>
        <v>2022</v>
      </c>
    </row>
    <row r="121" spans="1:5" x14ac:dyDescent="0.2">
      <c r="A121" s="1">
        <v>44044</v>
      </c>
      <c r="B121" s="2" t="s">
        <v>112</v>
      </c>
      <c r="C121" s="2" t="s">
        <v>105</v>
      </c>
      <c r="D121">
        <v>3184</v>
      </c>
      <c r="E121">
        <f>YEAR(VAHAN_Vehicle_Registrations_by_Fuel_Type_Sample_Data[ [#This Row],[Date] ])</f>
        <v>2020</v>
      </c>
    </row>
    <row r="122" spans="1:5" x14ac:dyDescent="0.2">
      <c r="A122" s="1">
        <v>43647</v>
      </c>
      <c r="B122" s="2" t="s">
        <v>43</v>
      </c>
      <c r="C122" s="2" t="s">
        <v>107</v>
      </c>
      <c r="D122">
        <v>6</v>
      </c>
      <c r="E122">
        <f>YEAR(VAHAN_Vehicle_Registrations_by_Fuel_Type_Sample_Data[ [#This Row],[Date] ])</f>
        <v>2019</v>
      </c>
    </row>
    <row r="123" spans="1:5" x14ac:dyDescent="0.2">
      <c r="A123" s="1">
        <v>43709</v>
      </c>
      <c r="B123" s="2" t="s">
        <v>43</v>
      </c>
      <c r="C123" s="2" t="s">
        <v>103</v>
      </c>
      <c r="D123">
        <v>352</v>
      </c>
      <c r="E123">
        <f>YEAR(VAHAN_Vehicle_Registrations_by_Fuel_Type_Sample_Data[ [#This Row],[Date] ])</f>
        <v>2019</v>
      </c>
    </row>
    <row r="124" spans="1:5" x14ac:dyDescent="0.2">
      <c r="A124" s="1">
        <v>44896</v>
      </c>
      <c r="B124" s="2" t="s">
        <v>63</v>
      </c>
      <c r="C124" s="2" t="s">
        <v>103</v>
      </c>
      <c r="D124">
        <v>244</v>
      </c>
      <c r="E124">
        <f>YEAR(VAHAN_Vehicle_Registrations_by_Fuel_Type_Sample_Data[ [#This Row],[Date] ])</f>
        <v>2022</v>
      </c>
    </row>
    <row r="125" spans="1:5" x14ac:dyDescent="0.2">
      <c r="A125" s="1">
        <v>45139</v>
      </c>
      <c r="B125" s="2" t="s">
        <v>67</v>
      </c>
      <c r="C125" s="2" t="s">
        <v>105</v>
      </c>
      <c r="D125">
        <v>124</v>
      </c>
      <c r="E125">
        <f>YEAR(VAHAN_Vehicle_Registrations_by_Fuel_Type_Sample_Data[ [#This Row],[Date] ])</f>
        <v>2023</v>
      </c>
    </row>
    <row r="126" spans="1:5" x14ac:dyDescent="0.2">
      <c r="A126" s="1">
        <v>45108</v>
      </c>
      <c r="B126" s="2" t="s">
        <v>81</v>
      </c>
      <c r="C126" s="2" t="s">
        <v>104</v>
      </c>
      <c r="D126">
        <v>7</v>
      </c>
      <c r="E126">
        <f>YEAR(VAHAN_Vehicle_Registrations_by_Fuel_Type_Sample_Data[ [#This Row],[Date] ])</f>
        <v>2023</v>
      </c>
    </row>
    <row r="127" spans="1:5" x14ac:dyDescent="0.2">
      <c r="A127" s="1">
        <v>44986</v>
      </c>
      <c r="B127" s="2" t="s">
        <v>67</v>
      </c>
      <c r="C127" s="2" t="s">
        <v>103</v>
      </c>
      <c r="D127">
        <v>22</v>
      </c>
      <c r="E127">
        <f>YEAR(VAHAN_Vehicle_Registrations_by_Fuel_Type_Sample_Data[ [#This Row],[Date] ])</f>
        <v>2023</v>
      </c>
    </row>
    <row r="128" spans="1:5" x14ac:dyDescent="0.2">
      <c r="A128" s="1">
        <v>45139</v>
      </c>
      <c r="B128" s="2" t="s">
        <v>57</v>
      </c>
      <c r="C128" s="2" t="s">
        <v>103</v>
      </c>
      <c r="D128">
        <v>7</v>
      </c>
      <c r="E128">
        <f>YEAR(VAHAN_Vehicle_Registrations_by_Fuel_Type_Sample_Data[ [#This Row],[Date] ])</f>
        <v>2023</v>
      </c>
    </row>
    <row r="129" spans="1:5" x14ac:dyDescent="0.2">
      <c r="A129" s="1">
        <v>44927</v>
      </c>
      <c r="B129" s="2" t="s">
        <v>112</v>
      </c>
      <c r="C129" s="2" t="s">
        <v>105</v>
      </c>
      <c r="D129">
        <v>465</v>
      </c>
      <c r="E129">
        <f>YEAR(VAHAN_Vehicle_Registrations_by_Fuel_Type_Sample_Data[ [#This Row],[Date] ])</f>
        <v>2023</v>
      </c>
    </row>
    <row r="130" spans="1:5" x14ac:dyDescent="0.2">
      <c r="A130" s="1">
        <v>44197</v>
      </c>
      <c r="B130" s="2" t="s">
        <v>21</v>
      </c>
      <c r="C130" s="2" t="s">
        <v>111</v>
      </c>
      <c r="D130">
        <v>4</v>
      </c>
      <c r="E130">
        <f>YEAR(VAHAN_Vehicle_Registrations_by_Fuel_Type_Sample_Data[ [#This Row],[Date] ])</f>
        <v>2021</v>
      </c>
    </row>
    <row r="131" spans="1:5" x14ac:dyDescent="0.2">
      <c r="A131" s="1">
        <v>44287</v>
      </c>
      <c r="B131" s="2" t="s">
        <v>31</v>
      </c>
      <c r="C131" s="2" t="s">
        <v>105</v>
      </c>
      <c r="D131">
        <v>1022</v>
      </c>
      <c r="E131">
        <f>YEAR(VAHAN_Vehicle_Registrations_by_Fuel_Type_Sample_Data[ [#This Row],[Date] ])</f>
        <v>2021</v>
      </c>
    </row>
    <row r="132" spans="1:5" x14ac:dyDescent="0.2">
      <c r="A132" s="1">
        <v>43862</v>
      </c>
      <c r="B132" s="2" t="s">
        <v>73</v>
      </c>
      <c r="C132" s="2" t="s">
        <v>107</v>
      </c>
      <c r="D132">
        <v>1</v>
      </c>
      <c r="E132">
        <f>YEAR(VAHAN_Vehicle_Registrations_by_Fuel_Type_Sample_Data[ [#This Row],[Date] ])</f>
        <v>2020</v>
      </c>
    </row>
    <row r="133" spans="1:5" x14ac:dyDescent="0.2">
      <c r="A133" s="1">
        <v>44835</v>
      </c>
      <c r="B133" s="2" t="s">
        <v>25</v>
      </c>
      <c r="C133" s="2" t="s">
        <v>110</v>
      </c>
      <c r="D133">
        <v>26</v>
      </c>
      <c r="E133">
        <f>YEAR(VAHAN_Vehicle_Registrations_by_Fuel_Type_Sample_Data[ [#This Row],[Date] ])</f>
        <v>2022</v>
      </c>
    </row>
    <row r="134" spans="1:5" x14ac:dyDescent="0.2">
      <c r="A134" s="1">
        <v>45383</v>
      </c>
      <c r="B134" s="2" t="s">
        <v>45</v>
      </c>
      <c r="C134" s="2" t="s">
        <v>105</v>
      </c>
      <c r="D134">
        <v>405</v>
      </c>
      <c r="E134">
        <f>YEAR(VAHAN_Vehicle_Registrations_by_Fuel_Type_Sample_Data[ [#This Row],[Date] ])</f>
        <v>2024</v>
      </c>
    </row>
    <row r="135" spans="1:5" x14ac:dyDescent="0.2">
      <c r="A135" s="1">
        <v>45108</v>
      </c>
      <c r="B135" s="2" t="s">
        <v>81</v>
      </c>
      <c r="C135" s="2" t="s">
        <v>105</v>
      </c>
      <c r="D135">
        <v>203</v>
      </c>
      <c r="E135">
        <f>YEAR(VAHAN_Vehicle_Registrations_by_Fuel_Type_Sample_Data[ [#This Row],[Date] ])</f>
        <v>2023</v>
      </c>
    </row>
    <row r="136" spans="1:5" x14ac:dyDescent="0.2">
      <c r="A136" s="1">
        <v>43617</v>
      </c>
      <c r="B136" s="2" t="s">
        <v>79</v>
      </c>
      <c r="C136" s="2" t="s">
        <v>103</v>
      </c>
      <c r="D136">
        <v>479</v>
      </c>
      <c r="E136">
        <f>YEAR(VAHAN_Vehicle_Registrations_by_Fuel_Type_Sample_Data[ [#This Row],[Date] ])</f>
        <v>2019</v>
      </c>
    </row>
    <row r="137" spans="1:5" x14ac:dyDescent="0.2">
      <c r="A137" s="1">
        <v>44470</v>
      </c>
      <c r="B137" s="2" t="s">
        <v>45</v>
      </c>
      <c r="C137" s="2" t="s">
        <v>105</v>
      </c>
      <c r="D137">
        <v>350</v>
      </c>
      <c r="E137">
        <f>YEAR(VAHAN_Vehicle_Registrations_by_Fuel_Type_Sample_Data[ [#This Row],[Date] ])</f>
        <v>2021</v>
      </c>
    </row>
    <row r="138" spans="1:5" x14ac:dyDescent="0.2">
      <c r="A138" s="1">
        <v>45352</v>
      </c>
      <c r="B138" s="2" t="s">
        <v>63</v>
      </c>
      <c r="C138" s="2" t="s">
        <v>110</v>
      </c>
      <c r="D138">
        <v>17</v>
      </c>
      <c r="E138">
        <f>YEAR(VAHAN_Vehicle_Registrations_by_Fuel_Type_Sample_Data[ [#This Row],[Date] ])</f>
        <v>2024</v>
      </c>
    </row>
    <row r="139" spans="1:5" x14ac:dyDescent="0.2">
      <c r="A139" s="1">
        <v>43556</v>
      </c>
      <c r="B139" s="2" t="s">
        <v>73</v>
      </c>
      <c r="C139" s="2" t="s">
        <v>110</v>
      </c>
      <c r="D139">
        <v>4</v>
      </c>
      <c r="E139">
        <f>YEAR(VAHAN_Vehicle_Registrations_by_Fuel_Type_Sample_Data[ [#This Row],[Date] ])</f>
        <v>2019</v>
      </c>
    </row>
    <row r="140" spans="1:5" x14ac:dyDescent="0.2">
      <c r="A140" s="1">
        <v>44743</v>
      </c>
      <c r="B140" s="2" t="s">
        <v>35</v>
      </c>
      <c r="C140" s="2" t="s">
        <v>109</v>
      </c>
      <c r="D140">
        <v>10</v>
      </c>
      <c r="E140">
        <f>YEAR(VAHAN_Vehicle_Registrations_by_Fuel_Type_Sample_Data[ [#This Row],[Date] ])</f>
        <v>2022</v>
      </c>
    </row>
    <row r="141" spans="1:5" x14ac:dyDescent="0.2">
      <c r="A141" s="1">
        <v>45261</v>
      </c>
      <c r="B141" s="2" t="s">
        <v>25</v>
      </c>
      <c r="C141" s="2" t="s">
        <v>103</v>
      </c>
      <c r="D141">
        <v>74</v>
      </c>
      <c r="E141">
        <f>YEAR(VAHAN_Vehicle_Registrations_by_Fuel_Type_Sample_Data[ [#This Row],[Date] ])</f>
        <v>2023</v>
      </c>
    </row>
    <row r="142" spans="1:5" x14ac:dyDescent="0.2">
      <c r="A142" s="1">
        <v>45139</v>
      </c>
      <c r="B142" s="2" t="s">
        <v>21</v>
      </c>
      <c r="C142" s="2" t="s">
        <v>105</v>
      </c>
      <c r="D142">
        <v>452</v>
      </c>
      <c r="E142">
        <f>YEAR(VAHAN_Vehicle_Registrations_by_Fuel_Type_Sample_Data[ [#This Row],[Date] ])</f>
        <v>2023</v>
      </c>
    </row>
    <row r="143" spans="1:5" x14ac:dyDescent="0.2">
      <c r="A143" s="1">
        <v>43617</v>
      </c>
      <c r="B143" s="2" t="s">
        <v>35</v>
      </c>
      <c r="C143" s="2" t="s">
        <v>109</v>
      </c>
      <c r="D143">
        <v>109</v>
      </c>
      <c r="E143">
        <f>YEAR(VAHAN_Vehicle_Registrations_by_Fuel_Type_Sample_Data[ [#This Row],[Date] ])</f>
        <v>2019</v>
      </c>
    </row>
    <row r="144" spans="1:5" x14ac:dyDescent="0.2">
      <c r="A144" s="1">
        <v>43709</v>
      </c>
      <c r="B144" s="2" t="s">
        <v>45</v>
      </c>
      <c r="C144" s="2" t="s">
        <v>113</v>
      </c>
      <c r="D144">
        <v>1</v>
      </c>
      <c r="E144">
        <f>YEAR(VAHAN_Vehicle_Registrations_by_Fuel_Type_Sample_Data[ [#This Row],[Date] ])</f>
        <v>2019</v>
      </c>
    </row>
    <row r="145" spans="1:5" x14ac:dyDescent="0.2">
      <c r="A145" s="1">
        <v>43800</v>
      </c>
      <c r="B145" s="2" t="s">
        <v>45</v>
      </c>
      <c r="C145" s="2" t="s">
        <v>106</v>
      </c>
      <c r="D145">
        <v>3</v>
      </c>
      <c r="E145">
        <f>YEAR(VAHAN_Vehicle_Registrations_by_Fuel_Type_Sample_Data[ [#This Row],[Date] ])</f>
        <v>2019</v>
      </c>
    </row>
    <row r="146" spans="1:5" x14ac:dyDescent="0.2">
      <c r="A146" s="1">
        <v>44531</v>
      </c>
      <c r="B146" s="2" t="s">
        <v>81</v>
      </c>
      <c r="C146" s="2" t="s">
        <v>103</v>
      </c>
      <c r="D146">
        <v>170</v>
      </c>
      <c r="E146">
        <f>YEAR(VAHAN_Vehicle_Registrations_by_Fuel_Type_Sample_Data[ [#This Row],[Date] ])</f>
        <v>2021</v>
      </c>
    </row>
    <row r="147" spans="1:5" x14ac:dyDescent="0.2">
      <c r="A147" s="1">
        <v>44593</v>
      </c>
      <c r="B147" s="2" t="s">
        <v>73</v>
      </c>
      <c r="C147" s="2" t="s">
        <v>106</v>
      </c>
      <c r="D147">
        <v>7</v>
      </c>
      <c r="E147">
        <f>YEAR(VAHAN_Vehicle_Registrations_by_Fuel_Type_Sample_Data[ [#This Row],[Date] ])</f>
        <v>2022</v>
      </c>
    </row>
    <row r="148" spans="1:5" x14ac:dyDescent="0.2">
      <c r="A148" s="1">
        <v>44348</v>
      </c>
      <c r="B148" s="2" t="s">
        <v>35</v>
      </c>
      <c r="C148" s="2" t="s">
        <v>109</v>
      </c>
      <c r="D148">
        <v>3</v>
      </c>
      <c r="E148">
        <f>YEAR(VAHAN_Vehicle_Registrations_by_Fuel_Type_Sample_Data[ [#This Row],[Date] ])</f>
        <v>2021</v>
      </c>
    </row>
    <row r="149" spans="1:5" x14ac:dyDescent="0.2">
      <c r="A149" s="1">
        <v>44013</v>
      </c>
      <c r="B149" s="2" t="s">
        <v>33</v>
      </c>
      <c r="C149" s="2" t="s">
        <v>111</v>
      </c>
      <c r="D149">
        <v>1</v>
      </c>
      <c r="E149">
        <f>YEAR(VAHAN_Vehicle_Registrations_by_Fuel_Type_Sample_Data[ [#This Row],[Date] ])</f>
        <v>2020</v>
      </c>
    </row>
    <row r="150" spans="1:5" x14ac:dyDescent="0.2">
      <c r="A150" s="1">
        <v>44562</v>
      </c>
      <c r="B150" s="2" t="s">
        <v>33</v>
      </c>
      <c r="C150" s="2" t="s">
        <v>106</v>
      </c>
      <c r="D150">
        <v>8</v>
      </c>
      <c r="E150">
        <f>YEAR(VAHAN_Vehicle_Registrations_by_Fuel_Type_Sample_Data[ [#This Row],[Date] ])</f>
        <v>2022</v>
      </c>
    </row>
    <row r="151" spans="1:5" x14ac:dyDescent="0.2">
      <c r="A151" s="1">
        <v>44531</v>
      </c>
      <c r="B151" s="2" t="s">
        <v>29</v>
      </c>
      <c r="C151" s="2" t="s">
        <v>109</v>
      </c>
      <c r="D151">
        <v>139</v>
      </c>
      <c r="E151">
        <f>YEAR(VAHAN_Vehicle_Registrations_by_Fuel_Type_Sample_Data[ [#This Row],[Date] ])</f>
        <v>2021</v>
      </c>
    </row>
    <row r="152" spans="1:5" x14ac:dyDescent="0.2">
      <c r="A152" s="1">
        <v>44105</v>
      </c>
      <c r="B152" s="2" t="s">
        <v>51</v>
      </c>
      <c r="C152" s="2" t="s">
        <v>110</v>
      </c>
      <c r="D152">
        <v>11454</v>
      </c>
      <c r="E152">
        <f>YEAR(VAHAN_Vehicle_Registrations_by_Fuel_Type_Sample_Data[ [#This Row],[Date] ])</f>
        <v>2020</v>
      </c>
    </row>
    <row r="153" spans="1:5" x14ac:dyDescent="0.2">
      <c r="A153" s="1">
        <v>43617</v>
      </c>
      <c r="B153" s="2" t="s">
        <v>15</v>
      </c>
      <c r="C153" s="2" t="s">
        <v>111</v>
      </c>
      <c r="D153">
        <v>2</v>
      </c>
      <c r="E153">
        <f>YEAR(VAHAN_Vehicle_Registrations_by_Fuel_Type_Sample_Data[ [#This Row],[Date] ])</f>
        <v>2019</v>
      </c>
    </row>
    <row r="154" spans="1:5" x14ac:dyDescent="0.2">
      <c r="A154" s="1">
        <v>44682</v>
      </c>
      <c r="B154" s="2" t="s">
        <v>43</v>
      </c>
      <c r="C154" s="2" t="s">
        <v>111</v>
      </c>
      <c r="D154">
        <v>19</v>
      </c>
      <c r="E154">
        <f>YEAR(VAHAN_Vehicle_Registrations_by_Fuel_Type_Sample_Data[ [#This Row],[Date] ])</f>
        <v>2022</v>
      </c>
    </row>
    <row r="155" spans="1:5" x14ac:dyDescent="0.2">
      <c r="A155" s="1">
        <v>43647</v>
      </c>
      <c r="B155" s="2" t="s">
        <v>69</v>
      </c>
      <c r="C155" s="2" t="s">
        <v>110</v>
      </c>
      <c r="D155">
        <v>22</v>
      </c>
      <c r="E155">
        <f>YEAR(VAHAN_Vehicle_Registrations_by_Fuel_Type_Sample_Data[ [#This Row],[Date] ])</f>
        <v>2019</v>
      </c>
    </row>
    <row r="156" spans="1:5" x14ac:dyDescent="0.2">
      <c r="A156" s="1">
        <v>44317</v>
      </c>
      <c r="B156" s="2" t="s">
        <v>15</v>
      </c>
      <c r="C156" s="2" t="s">
        <v>110</v>
      </c>
      <c r="D156">
        <v>3</v>
      </c>
      <c r="E156">
        <f>YEAR(VAHAN_Vehicle_Registrations_by_Fuel_Type_Sample_Data[ [#This Row],[Date] ])</f>
        <v>2021</v>
      </c>
    </row>
    <row r="157" spans="1:5" x14ac:dyDescent="0.2">
      <c r="A157" s="1">
        <v>44166</v>
      </c>
      <c r="B157" s="2" t="s">
        <v>19</v>
      </c>
      <c r="C157" s="2" t="s">
        <v>106</v>
      </c>
      <c r="D157">
        <v>2</v>
      </c>
      <c r="E157">
        <f>YEAR(VAHAN_Vehicle_Registrations_by_Fuel_Type_Sample_Data[ [#This Row],[Date] ])</f>
        <v>2020</v>
      </c>
    </row>
    <row r="158" spans="1:5" x14ac:dyDescent="0.2">
      <c r="A158" s="1">
        <v>45200</v>
      </c>
      <c r="B158" s="2" t="s">
        <v>73</v>
      </c>
      <c r="C158" s="2" t="s">
        <v>104</v>
      </c>
      <c r="D158">
        <v>133</v>
      </c>
      <c r="E158">
        <f>YEAR(VAHAN_Vehicle_Registrations_by_Fuel_Type_Sample_Data[ [#This Row],[Date] ])</f>
        <v>2023</v>
      </c>
    </row>
    <row r="159" spans="1:5" x14ac:dyDescent="0.2">
      <c r="A159" s="1">
        <v>44228</v>
      </c>
      <c r="B159" s="2" t="s">
        <v>45</v>
      </c>
      <c r="C159" s="2" t="s">
        <v>106</v>
      </c>
      <c r="D159">
        <v>13</v>
      </c>
      <c r="E159">
        <f>YEAR(VAHAN_Vehicle_Registrations_by_Fuel_Type_Sample_Data[ [#This Row],[Date] ])</f>
        <v>2021</v>
      </c>
    </row>
    <row r="160" spans="1:5" x14ac:dyDescent="0.2">
      <c r="A160" s="1">
        <v>43739</v>
      </c>
      <c r="B160" s="2" t="s">
        <v>67</v>
      </c>
      <c r="C160" s="2" t="s">
        <v>103</v>
      </c>
      <c r="D160">
        <v>17</v>
      </c>
      <c r="E160">
        <f>YEAR(VAHAN_Vehicle_Registrations_by_Fuel_Type_Sample_Data[ [#This Row],[Date] ])</f>
        <v>2019</v>
      </c>
    </row>
    <row r="161" spans="1:5" x14ac:dyDescent="0.2">
      <c r="A161" s="1">
        <v>44501</v>
      </c>
      <c r="B161" s="2" t="s">
        <v>81</v>
      </c>
      <c r="C161" s="2" t="s">
        <v>111</v>
      </c>
      <c r="D161">
        <v>1</v>
      </c>
      <c r="E161">
        <f>YEAR(VAHAN_Vehicle_Registrations_by_Fuel_Type_Sample_Data[ [#This Row],[Date] ])</f>
        <v>2021</v>
      </c>
    </row>
    <row r="162" spans="1:5" x14ac:dyDescent="0.2">
      <c r="A162" s="1">
        <v>45292</v>
      </c>
      <c r="B162" s="2" t="s">
        <v>63</v>
      </c>
      <c r="C162" s="2" t="s">
        <v>111</v>
      </c>
      <c r="D162">
        <v>5</v>
      </c>
      <c r="E162">
        <f>YEAR(VAHAN_Vehicle_Registrations_by_Fuel_Type_Sample_Data[ [#This Row],[Date] ])</f>
        <v>2024</v>
      </c>
    </row>
    <row r="163" spans="1:5" x14ac:dyDescent="0.2">
      <c r="A163" s="1">
        <v>44013</v>
      </c>
      <c r="B163" s="2" t="s">
        <v>43</v>
      </c>
      <c r="C163" s="2" t="s">
        <v>114</v>
      </c>
      <c r="D163">
        <v>9</v>
      </c>
      <c r="E163">
        <f>YEAR(VAHAN_Vehicle_Registrations_by_Fuel_Type_Sample_Data[ [#This Row],[Date] ])</f>
        <v>2020</v>
      </c>
    </row>
    <row r="164" spans="1:5" x14ac:dyDescent="0.2">
      <c r="A164" s="1">
        <v>44593</v>
      </c>
      <c r="B164" s="2" t="s">
        <v>45</v>
      </c>
      <c r="C164" s="2" t="s">
        <v>113</v>
      </c>
      <c r="D164">
        <v>1</v>
      </c>
      <c r="E164">
        <f>YEAR(VAHAN_Vehicle_Registrations_by_Fuel_Type_Sample_Data[ [#This Row],[Date] ])</f>
        <v>2022</v>
      </c>
    </row>
    <row r="165" spans="1:5" x14ac:dyDescent="0.2">
      <c r="A165" s="1">
        <v>44378</v>
      </c>
      <c r="B165" s="2" t="s">
        <v>73</v>
      </c>
      <c r="C165" s="2" t="s">
        <v>105</v>
      </c>
      <c r="D165">
        <v>464</v>
      </c>
      <c r="E165">
        <f>YEAR(VAHAN_Vehicle_Registrations_by_Fuel_Type_Sample_Data[ [#This Row],[Date] ])</f>
        <v>2021</v>
      </c>
    </row>
    <row r="166" spans="1:5" x14ac:dyDescent="0.2">
      <c r="A166" s="1">
        <v>45200</v>
      </c>
      <c r="B166" s="2" t="s">
        <v>79</v>
      </c>
      <c r="C166" s="2" t="s">
        <v>105</v>
      </c>
      <c r="D166">
        <v>2081</v>
      </c>
      <c r="E166">
        <f>YEAR(VAHAN_Vehicle_Registrations_by_Fuel_Type_Sample_Data[ [#This Row],[Date] ])</f>
        <v>2023</v>
      </c>
    </row>
    <row r="167" spans="1:5" x14ac:dyDescent="0.2">
      <c r="A167" s="1">
        <v>44166</v>
      </c>
      <c r="B167" s="2" t="s">
        <v>67</v>
      </c>
      <c r="C167" s="2" t="s">
        <v>103</v>
      </c>
      <c r="D167">
        <v>9</v>
      </c>
      <c r="E167">
        <f>YEAR(VAHAN_Vehicle_Registrations_by_Fuel_Type_Sample_Data[ [#This Row],[Date] ])</f>
        <v>2020</v>
      </c>
    </row>
    <row r="168" spans="1:5" x14ac:dyDescent="0.2">
      <c r="A168" s="1">
        <v>44105</v>
      </c>
      <c r="B168" s="2" t="s">
        <v>15</v>
      </c>
      <c r="C168" s="2" t="s">
        <v>103</v>
      </c>
      <c r="D168">
        <v>52</v>
      </c>
      <c r="E168">
        <f>YEAR(VAHAN_Vehicle_Registrations_by_Fuel_Type_Sample_Data[ [#This Row],[Date] ])</f>
        <v>2020</v>
      </c>
    </row>
    <row r="169" spans="1:5" x14ac:dyDescent="0.2">
      <c r="A169" s="1">
        <v>44927</v>
      </c>
      <c r="B169" s="2" t="s">
        <v>41</v>
      </c>
      <c r="C169" s="2" t="s">
        <v>103</v>
      </c>
      <c r="D169">
        <v>109</v>
      </c>
      <c r="E169">
        <f>YEAR(VAHAN_Vehicle_Registrations_by_Fuel_Type_Sample_Data[ [#This Row],[Date] ])</f>
        <v>2023</v>
      </c>
    </row>
    <row r="170" spans="1:5" x14ac:dyDescent="0.2">
      <c r="A170" s="1">
        <v>43497</v>
      </c>
      <c r="B170" s="2" t="s">
        <v>67</v>
      </c>
      <c r="C170" s="2" t="s">
        <v>103</v>
      </c>
      <c r="D170">
        <v>738</v>
      </c>
      <c r="E170">
        <f>YEAR(VAHAN_Vehicle_Registrations_by_Fuel_Type_Sample_Data[ [#This Row],[Date] ])</f>
        <v>2019</v>
      </c>
    </row>
    <row r="171" spans="1:5" x14ac:dyDescent="0.2">
      <c r="A171" s="1">
        <v>44409</v>
      </c>
      <c r="B171" s="2" t="s">
        <v>67</v>
      </c>
      <c r="C171" s="2" t="s">
        <v>109</v>
      </c>
      <c r="D171">
        <v>8</v>
      </c>
      <c r="E171">
        <f>YEAR(VAHAN_Vehicle_Registrations_by_Fuel_Type_Sample_Data[ [#This Row],[Date] ])</f>
        <v>2021</v>
      </c>
    </row>
    <row r="172" spans="1:5" x14ac:dyDescent="0.2">
      <c r="A172" s="1">
        <v>44743</v>
      </c>
      <c r="B172" s="2" t="s">
        <v>33</v>
      </c>
      <c r="C172" s="2" t="s">
        <v>103</v>
      </c>
      <c r="D172">
        <v>620</v>
      </c>
      <c r="E172">
        <f>YEAR(VAHAN_Vehicle_Registrations_by_Fuel_Type_Sample_Data[ [#This Row],[Date] ])</f>
        <v>2022</v>
      </c>
    </row>
    <row r="173" spans="1:5" x14ac:dyDescent="0.2">
      <c r="A173" s="1">
        <v>44927</v>
      </c>
      <c r="B173" s="2" t="s">
        <v>79</v>
      </c>
      <c r="C173" s="2" t="s">
        <v>106</v>
      </c>
      <c r="D173">
        <v>29</v>
      </c>
      <c r="E173">
        <f>YEAR(VAHAN_Vehicle_Registrations_by_Fuel_Type_Sample_Data[ [#This Row],[Date] ])</f>
        <v>2023</v>
      </c>
    </row>
    <row r="174" spans="1:5" x14ac:dyDescent="0.2">
      <c r="A174" s="1">
        <v>44136</v>
      </c>
      <c r="B174" s="2" t="s">
        <v>57</v>
      </c>
      <c r="C174" s="2" t="s">
        <v>106</v>
      </c>
      <c r="D174">
        <v>12</v>
      </c>
      <c r="E174">
        <f>YEAR(VAHAN_Vehicle_Registrations_by_Fuel_Type_Sample_Data[ [#This Row],[Date] ])</f>
        <v>2020</v>
      </c>
    </row>
    <row r="175" spans="1:5" x14ac:dyDescent="0.2">
      <c r="A175" s="1">
        <v>43709</v>
      </c>
      <c r="B175" s="2" t="s">
        <v>73</v>
      </c>
      <c r="C175" s="2" t="s">
        <v>105</v>
      </c>
      <c r="D175">
        <v>818</v>
      </c>
      <c r="E175">
        <f>YEAR(VAHAN_Vehicle_Registrations_by_Fuel_Type_Sample_Data[ [#This Row],[Date] ])</f>
        <v>2019</v>
      </c>
    </row>
    <row r="176" spans="1:5" x14ac:dyDescent="0.2">
      <c r="A176" s="1">
        <v>43770</v>
      </c>
      <c r="B176" s="2" t="s">
        <v>83</v>
      </c>
      <c r="C176" s="2" t="s">
        <v>106</v>
      </c>
      <c r="D176">
        <v>1</v>
      </c>
      <c r="E176">
        <f>YEAR(VAHAN_Vehicle_Registrations_by_Fuel_Type_Sample_Data[ [#This Row],[Date] ])</f>
        <v>2019</v>
      </c>
    </row>
    <row r="177" spans="1:5" x14ac:dyDescent="0.2">
      <c r="A177" s="1">
        <v>45352</v>
      </c>
      <c r="B177" s="2" t="s">
        <v>33</v>
      </c>
      <c r="C177" s="2" t="s">
        <v>110</v>
      </c>
      <c r="D177">
        <v>22</v>
      </c>
      <c r="E177">
        <f>YEAR(VAHAN_Vehicle_Registrations_by_Fuel_Type_Sample_Data[ [#This Row],[Date] ])</f>
        <v>2024</v>
      </c>
    </row>
    <row r="178" spans="1:5" x14ac:dyDescent="0.2">
      <c r="A178" s="1">
        <v>44958</v>
      </c>
      <c r="B178" s="2" t="s">
        <v>29</v>
      </c>
      <c r="C178" s="2" t="s">
        <v>103</v>
      </c>
      <c r="D178">
        <v>133</v>
      </c>
      <c r="E178">
        <f>YEAR(VAHAN_Vehicle_Registrations_by_Fuel_Type_Sample_Data[ [#This Row],[Date] ])</f>
        <v>2023</v>
      </c>
    </row>
    <row r="179" spans="1:5" x14ac:dyDescent="0.2">
      <c r="A179" s="1">
        <v>44896</v>
      </c>
      <c r="B179" s="2" t="s">
        <v>83</v>
      </c>
      <c r="C179" s="2" t="s">
        <v>108</v>
      </c>
      <c r="D179">
        <v>2</v>
      </c>
      <c r="E179">
        <f>YEAR(VAHAN_Vehicle_Registrations_by_Fuel_Type_Sample_Data[ [#This Row],[Date] ])</f>
        <v>2022</v>
      </c>
    </row>
    <row r="180" spans="1:5" x14ac:dyDescent="0.2">
      <c r="A180" s="1">
        <v>43525</v>
      </c>
      <c r="B180" s="2" t="s">
        <v>112</v>
      </c>
      <c r="C180" s="2" t="s">
        <v>105</v>
      </c>
      <c r="D180">
        <v>102</v>
      </c>
      <c r="E180">
        <f>YEAR(VAHAN_Vehicle_Registrations_by_Fuel_Type_Sample_Data[ [#This Row],[Date] ])</f>
        <v>2019</v>
      </c>
    </row>
    <row r="181" spans="1:5" x14ac:dyDescent="0.2">
      <c r="A181" s="1">
        <v>44378</v>
      </c>
      <c r="B181" s="2" t="s">
        <v>53</v>
      </c>
      <c r="C181" s="2" t="s">
        <v>109</v>
      </c>
      <c r="D181">
        <v>326</v>
      </c>
      <c r="E181">
        <f>YEAR(VAHAN_Vehicle_Registrations_by_Fuel_Type_Sample_Data[ [#This Row],[Date] ])</f>
        <v>2021</v>
      </c>
    </row>
    <row r="182" spans="1:5" x14ac:dyDescent="0.2">
      <c r="A182" s="1">
        <v>45047</v>
      </c>
      <c r="B182" s="2" t="s">
        <v>45</v>
      </c>
      <c r="C182" s="2" t="s">
        <v>106</v>
      </c>
      <c r="D182">
        <v>22</v>
      </c>
      <c r="E182">
        <f>YEAR(VAHAN_Vehicle_Registrations_by_Fuel_Type_Sample_Data[ [#This Row],[Date] ])</f>
        <v>2023</v>
      </c>
    </row>
    <row r="183" spans="1:5" x14ac:dyDescent="0.2">
      <c r="A183" s="1">
        <v>44531</v>
      </c>
      <c r="B183" s="2" t="s">
        <v>79</v>
      </c>
      <c r="C183" s="2" t="s">
        <v>109</v>
      </c>
      <c r="D183">
        <v>63</v>
      </c>
      <c r="E183">
        <f>YEAR(VAHAN_Vehicle_Registrations_by_Fuel_Type_Sample_Data[ [#This Row],[Date] ])</f>
        <v>2021</v>
      </c>
    </row>
    <row r="184" spans="1:5" x14ac:dyDescent="0.2">
      <c r="A184" s="1">
        <v>45292</v>
      </c>
      <c r="B184" s="2" t="s">
        <v>73</v>
      </c>
      <c r="C184" s="2" t="s">
        <v>106</v>
      </c>
      <c r="D184">
        <v>19</v>
      </c>
      <c r="E184">
        <f>YEAR(VAHAN_Vehicle_Registrations_by_Fuel_Type_Sample_Data[ [#This Row],[Date] ])</f>
        <v>2024</v>
      </c>
    </row>
    <row r="185" spans="1:5" x14ac:dyDescent="0.2">
      <c r="A185" s="1">
        <v>44593</v>
      </c>
      <c r="B185" s="2" t="s">
        <v>33</v>
      </c>
      <c r="C185" s="2" t="s">
        <v>105</v>
      </c>
      <c r="D185">
        <v>847</v>
      </c>
      <c r="E185">
        <f>YEAR(VAHAN_Vehicle_Registrations_by_Fuel_Type_Sample_Data[ [#This Row],[Date] ])</f>
        <v>2022</v>
      </c>
    </row>
    <row r="186" spans="1:5" x14ac:dyDescent="0.2">
      <c r="A186" s="1">
        <v>44531</v>
      </c>
      <c r="B186" s="2" t="s">
        <v>59</v>
      </c>
      <c r="C186" s="2" t="s">
        <v>105</v>
      </c>
      <c r="D186">
        <v>134</v>
      </c>
      <c r="E186">
        <f>YEAR(VAHAN_Vehicle_Registrations_by_Fuel_Type_Sample_Data[ [#This Row],[Date] ])</f>
        <v>2021</v>
      </c>
    </row>
    <row r="187" spans="1:5" x14ac:dyDescent="0.2">
      <c r="A187" s="1">
        <v>43556</v>
      </c>
      <c r="B187" s="2" t="s">
        <v>63</v>
      </c>
      <c r="C187" s="2" t="s">
        <v>109</v>
      </c>
      <c r="D187">
        <v>70</v>
      </c>
      <c r="E187">
        <f>YEAR(VAHAN_Vehicle_Registrations_by_Fuel_Type_Sample_Data[ [#This Row],[Date] ])</f>
        <v>2019</v>
      </c>
    </row>
    <row r="188" spans="1:5" x14ac:dyDescent="0.2">
      <c r="A188" s="1">
        <v>45108</v>
      </c>
      <c r="B188" s="2" t="s">
        <v>73</v>
      </c>
      <c r="C188" s="2" t="s">
        <v>104</v>
      </c>
      <c r="D188">
        <v>37</v>
      </c>
      <c r="E188">
        <f>YEAR(VAHAN_Vehicle_Registrations_by_Fuel_Type_Sample_Data[ [#This Row],[Date] ])</f>
        <v>2023</v>
      </c>
    </row>
    <row r="189" spans="1:5" x14ac:dyDescent="0.2">
      <c r="A189" s="1">
        <v>43466</v>
      </c>
      <c r="B189" s="2" t="s">
        <v>35</v>
      </c>
      <c r="C189" s="2" t="s">
        <v>105</v>
      </c>
      <c r="D189">
        <v>289</v>
      </c>
      <c r="E189">
        <f>YEAR(VAHAN_Vehicle_Registrations_by_Fuel_Type_Sample_Data[ [#This Row],[Date] ])</f>
        <v>2019</v>
      </c>
    </row>
    <row r="190" spans="1:5" x14ac:dyDescent="0.2">
      <c r="A190" s="1">
        <v>44228</v>
      </c>
      <c r="B190" s="2" t="s">
        <v>15</v>
      </c>
      <c r="C190" s="2" t="s">
        <v>105</v>
      </c>
      <c r="D190">
        <v>865</v>
      </c>
      <c r="E190">
        <f>YEAR(VAHAN_Vehicle_Registrations_by_Fuel_Type_Sample_Data[ [#This Row],[Date] ])</f>
        <v>2021</v>
      </c>
    </row>
    <row r="191" spans="1:5" x14ac:dyDescent="0.2">
      <c r="A191" s="1">
        <v>44470</v>
      </c>
      <c r="B191" s="2" t="s">
        <v>67</v>
      </c>
      <c r="C191" s="2" t="s">
        <v>106</v>
      </c>
      <c r="D191">
        <v>1</v>
      </c>
      <c r="E191">
        <f>YEAR(VAHAN_Vehicle_Registrations_by_Fuel_Type_Sample_Data[ [#This Row],[Date] ])</f>
        <v>2021</v>
      </c>
    </row>
    <row r="192" spans="1:5" x14ac:dyDescent="0.2">
      <c r="A192" s="1">
        <v>43709</v>
      </c>
      <c r="B192" s="2" t="s">
        <v>15</v>
      </c>
      <c r="C192" s="2" t="s">
        <v>110</v>
      </c>
      <c r="D192">
        <v>1</v>
      </c>
      <c r="E192">
        <f>YEAR(VAHAN_Vehicle_Registrations_by_Fuel_Type_Sample_Data[ [#This Row],[Date] ])</f>
        <v>2019</v>
      </c>
    </row>
    <row r="193" spans="1:5" x14ac:dyDescent="0.2">
      <c r="A193" s="1">
        <v>44958</v>
      </c>
      <c r="B193" s="2" t="s">
        <v>35</v>
      </c>
      <c r="C193" s="2" t="s">
        <v>105</v>
      </c>
      <c r="D193">
        <v>503</v>
      </c>
      <c r="E193">
        <f>YEAR(VAHAN_Vehicle_Registrations_by_Fuel_Type_Sample_Data[ [#This Row],[Date] ])</f>
        <v>2023</v>
      </c>
    </row>
    <row r="194" spans="1:5" x14ac:dyDescent="0.2">
      <c r="A194" s="1">
        <v>44682</v>
      </c>
      <c r="B194" s="2" t="s">
        <v>67</v>
      </c>
      <c r="C194" s="2" t="s">
        <v>105</v>
      </c>
      <c r="D194">
        <v>14</v>
      </c>
      <c r="E194">
        <f>YEAR(VAHAN_Vehicle_Registrations_by_Fuel_Type_Sample_Data[ [#This Row],[Date] ])</f>
        <v>2022</v>
      </c>
    </row>
    <row r="195" spans="1:5" x14ac:dyDescent="0.2">
      <c r="A195" s="1">
        <v>44228</v>
      </c>
      <c r="B195" s="2" t="s">
        <v>45</v>
      </c>
      <c r="C195" s="2" t="s">
        <v>113</v>
      </c>
      <c r="D195">
        <v>28</v>
      </c>
      <c r="E195">
        <f>YEAR(VAHAN_Vehicle_Registrations_by_Fuel_Type_Sample_Data[ [#This Row],[Date] ])</f>
        <v>2021</v>
      </c>
    </row>
    <row r="196" spans="1:5" x14ac:dyDescent="0.2">
      <c r="A196" s="1">
        <v>43739</v>
      </c>
      <c r="B196" s="2" t="s">
        <v>57</v>
      </c>
      <c r="C196" s="2" t="s">
        <v>105</v>
      </c>
      <c r="D196">
        <v>79</v>
      </c>
      <c r="E196">
        <f>YEAR(VAHAN_Vehicle_Registrations_by_Fuel_Type_Sample_Data[ [#This Row],[Date] ])</f>
        <v>2019</v>
      </c>
    </row>
    <row r="197" spans="1:5" x14ac:dyDescent="0.2">
      <c r="A197" s="1">
        <v>45383</v>
      </c>
      <c r="B197" s="2" t="s">
        <v>35</v>
      </c>
      <c r="C197" s="2" t="s">
        <v>109</v>
      </c>
      <c r="D197">
        <v>243</v>
      </c>
      <c r="E197">
        <f>YEAR(VAHAN_Vehicle_Registrations_by_Fuel_Type_Sample_Data[ [#This Row],[Date] ])</f>
        <v>2024</v>
      </c>
    </row>
    <row r="198" spans="1:5" x14ac:dyDescent="0.2">
      <c r="A198" s="1">
        <v>43586</v>
      </c>
      <c r="B198" s="2" t="s">
        <v>45</v>
      </c>
      <c r="C198" s="2" t="s">
        <v>107</v>
      </c>
      <c r="D198">
        <v>1</v>
      </c>
      <c r="E198">
        <f>YEAR(VAHAN_Vehicle_Registrations_by_Fuel_Type_Sample_Data[ [#This Row],[Date] ])</f>
        <v>2019</v>
      </c>
    </row>
    <row r="199" spans="1:5" x14ac:dyDescent="0.2">
      <c r="A199" s="1">
        <v>44986</v>
      </c>
      <c r="B199" s="2" t="s">
        <v>83</v>
      </c>
      <c r="C199" s="2" t="s">
        <v>110</v>
      </c>
      <c r="D199">
        <v>6</v>
      </c>
      <c r="E199">
        <f>YEAR(VAHAN_Vehicle_Registrations_by_Fuel_Type_Sample_Data[ [#This Row],[Date] ])</f>
        <v>2023</v>
      </c>
    </row>
    <row r="200" spans="1:5" x14ac:dyDescent="0.2">
      <c r="A200" s="1">
        <v>45078</v>
      </c>
      <c r="B200" s="2" t="s">
        <v>79</v>
      </c>
      <c r="C200" s="2" t="s">
        <v>106</v>
      </c>
      <c r="D200">
        <v>8</v>
      </c>
      <c r="E200">
        <f>YEAR(VAHAN_Vehicle_Registrations_by_Fuel_Type_Sample_Data[ [#This Row],[Date] ])</f>
        <v>2023</v>
      </c>
    </row>
    <row r="201" spans="1:5" x14ac:dyDescent="0.2">
      <c r="A201" s="1">
        <v>45078</v>
      </c>
      <c r="B201" s="2" t="s">
        <v>51</v>
      </c>
      <c r="C201" s="2" t="s">
        <v>104</v>
      </c>
      <c r="D201">
        <v>20</v>
      </c>
      <c r="E201">
        <f>YEAR(VAHAN_Vehicle_Registrations_by_Fuel_Type_Sample_Data[ [#This Row],[Date] ])</f>
        <v>2023</v>
      </c>
    </row>
    <row r="202" spans="1:5" x14ac:dyDescent="0.2">
      <c r="A202" s="1">
        <v>44927</v>
      </c>
      <c r="B202" s="2" t="s">
        <v>53</v>
      </c>
      <c r="C202" s="2" t="s">
        <v>109</v>
      </c>
      <c r="D202">
        <v>2</v>
      </c>
      <c r="E202">
        <f>YEAR(VAHAN_Vehicle_Registrations_by_Fuel_Type_Sample_Data[ [#This Row],[Date] ])</f>
        <v>2023</v>
      </c>
    </row>
    <row r="203" spans="1:5" x14ac:dyDescent="0.2">
      <c r="A203" s="1">
        <v>44835</v>
      </c>
      <c r="B203" s="2" t="s">
        <v>35</v>
      </c>
      <c r="C203" s="2" t="s">
        <v>103</v>
      </c>
      <c r="D203">
        <v>182</v>
      </c>
      <c r="E203">
        <f>YEAR(VAHAN_Vehicle_Registrations_by_Fuel_Type_Sample_Data[ [#This Row],[Date] ])</f>
        <v>2022</v>
      </c>
    </row>
    <row r="204" spans="1:5" x14ac:dyDescent="0.2">
      <c r="A204" s="1">
        <v>44317</v>
      </c>
      <c r="B204" s="2" t="s">
        <v>73</v>
      </c>
      <c r="C204" s="2" t="s">
        <v>113</v>
      </c>
      <c r="D204">
        <v>1</v>
      </c>
      <c r="E204">
        <f>YEAR(VAHAN_Vehicle_Registrations_by_Fuel_Type_Sample_Data[ [#This Row],[Date] ])</f>
        <v>2021</v>
      </c>
    </row>
    <row r="205" spans="1:5" x14ac:dyDescent="0.2">
      <c r="A205" s="1">
        <v>43586</v>
      </c>
      <c r="B205" s="2" t="s">
        <v>79</v>
      </c>
      <c r="C205" s="2" t="s">
        <v>110</v>
      </c>
      <c r="D205">
        <v>15</v>
      </c>
      <c r="E205">
        <f>YEAR(VAHAN_Vehicle_Registrations_by_Fuel_Type_Sample_Data[ [#This Row],[Date] ])</f>
        <v>2019</v>
      </c>
    </row>
    <row r="206" spans="1:5" x14ac:dyDescent="0.2">
      <c r="A206" s="1">
        <v>44743</v>
      </c>
      <c r="B206" s="2" t="s">
        <v>83</v>
      </c>
      <c r="C206" s="2" t="s">
        <v>114</v>
      </c>
      <c r="D206">
        <v>10</v>
      </c>
      <c r="E206">
        <f>YEAR(VAHAN_Vehicle_Registrations_by_Fuel_Type_Sample_Data[ [#This Row],[Date] ])</f>
        <v>2022</v>
      </c>
    </row>
    <row r="207" spans="1:5" x14ac:dyDescent="0.2">
      <c r="A207" s="1">
        <v>43678</v>
      </c>
      <c r="B207" s="2" t="s">
        <v>63</v>
      </c>
      <c r="C207" s="2" t="s">
        <v>111</v>
      </c>
      <c r="D207">
        <v>7</v>
      </c>
      <c r="E207">
        <f>YEAR(VAHAN_Vehicle_Registrations_by_Fuel_Type_Sample_Data[ [#This Row],[Date] ])</f>
        <v>2019</v>
      </c>
    </row>
    <row r="208" spans="1:5" x14ac:dyDescent="0.2">
      <c r="A208" s="1">
        <v>45047</v>
      </c>
      <c r="B208" s="2" t="s">
        <v>53</v>
      </c>
      <c r="C208" s="2" t="s">
        <v>105</v>
      </c>
      <c r="D208">
        <v>2513</v>
      </c>
      <c r="E208">
        <f>YEAR(VAHAN_Vehicle_Registrations_by_Fuel_Type_Sample_Data[ [#This Row],[Date] ])</f>
        <v>2023</v>
      </c>
    </row>
    <row r="209" spans="1:5" x14ac:dyDescent="0.2">
      <c r="A209" s="1">
        <v>45170</v>
      </c>
      <c r="B209" s="2" t="s">
        <v>73</v>
      </c>
      <c r="C209" s="2" t="s">
        <v>103</v>
      </c>
      <c r="D209">
        <v>210</v>
      </c>
      <c r="E209">
        <f>YEAR(VAHAN_Vehicle_Registrations_by_Fuel_Type_Sample_Data[ [#This Row],[Date] ])</f>
        <v>2023</v>
      </c>
    </row>
    <row r="210" spans="1:5" x14ac:dyDescent="0.2">
      <c r="A210" s="1">
        <v>44743</v>
      </c>
      <c r="B210" s="2" t="s">
        <v>63</v>
      </c>
      <c r="C210" s="2" t="s">
        <v>109</v>
      </c>
      <c r="D210">
        <v>3</v>
      </c>
      <c r="E210">
        <f>YEAR(VAHAN_Vehicle_Registrations_by_Fuel_Type_Sample_Data[ [#This Row],[Date] ])</f>
        <v>2022</v>
      </c>
    </row>
    <row r="211" spans="1:5" x14ac:dyDescent="0.2">
      <c r="A211" s="1">
        <v>44228</v>
      </c>
      <c r="B211" s="2" t="s">
        <v>31</v>
      </c>
      <c r="C211" s="2" t="s">
        <v>109</v>
      </c>
      <c r="D211">
        <v>2</v>
      </c>
      <c r="E211">
        <f>YEAR(VAHAN_Vehicle_Registrations_by_Fuel_Type_Sample_Data[ [#This Row],[Date] ])</f>
        <v>2021</v>
      </c>
    </row>
    <row r="212" spans="1:5" x14ac:dyDescent="0.2">
      <c r="A212" s="1">
        <v>44317</v>
      </c>
      <c r="B212" s="2" t="s">
        <v>81</v>
      </c>
      <c r="C212" s="2" t="s">
        <v>110</v>
      </c>
      <c r="D212">
        <v>5</v>
      </c>
      <c r="E212">
        <f>YEAR(VAHAN_Vehicle_Registrations_by_Fuel_Type_Sample_Data[ [#This Row],[Date] ])</f>
        <v>2021</v>
      </c>
    </row>
    <row r="213" spans="1:5" x14ac:dyDescent="0.2">
      <c r="A213" s="1">
        <v>44378</v>
      </c>
      <c r="B213" s="2" t="s">
        <v>45</v>
      </c>
      <c r="C213" s="2" t="s">
        <v>103</v>
      </c>
      <c r="D213">
        <v>54</v>
      </c>
      <c r="E213">
        <f>YEAR(VAHAN_Vehicle_Registrations_by_Fuel_Type_Sample_Data[ [#This Row],[Date] ])</f>
        <v>2021</v>
      </c>
    </row>
    <row r="214" spans="1:5" x14ac:dyDescent="0.2">
      <c r="A214" s="1">
        <v>43709</v>
      </c>
      <c r="B214" s="2" t="s">
        <v>35</v>
      </c>
      <c r="C214" s="2" t="s">
        <v>109</v>
      </c>
      <c r="D214">
        <v>11</v>
      </c>
      <c r="E214">
        <f>YEAR(VAHAN_Vehicle_Registrations_by_Fuel_Type_Sample_Data[ [#This Row],[Date] ])</f>
        <v>2019</v>
      </c>
    </row>
    <row r="215" spans="1:5" x14ac:dyDescent="0.2">
      <c r="A215" s="1">
        <v>44774</v>
      </c>
      <c r="B215" s="2" t="s">
        <v>83</v>
      </c>
      <c r="C215" s="2" t="s">
        <v>103</v>
      </c>
      <c r="D215">
        <v>86</v>
      </c>
      <c r="E215">
        <f>YEAR(VAHAN_Vehicle_Registrations_by_Fuel_Type_Sample_Data[ [#This Row],[Date] ])</f>
        <v>2022</v>
      </c>
    </row>
    <row r="216" spans="1:5" x14ac:dyDescent="0.2">
      <c r="A216" s="1">
        <v>45261</v>
      </c>
      <c r="B216" s="2" t="s">
        <v>79</v>
      </c>
      <c r="C216" s="2" t="s">
        <v>110</v>
      </c>
      <c r="D216">
        <v>531</v>
      </c>
      <c r="E216">
        <f>YEAR(VAHAN_Vehicle_Registrations_by_Fuel_Type_Sample_Data[ [#This Row],[Date] ])</f>
        <v>2023</v>
      </c>
    </row>
    <row r="217" spans="1:5" x14ac:dyDescent="0.2">
      <c r="A217" s="1">
        <v>44166</v>
      </c>
      <c r="B217" s="2" t="s">
        <v>15</v>
      </c>
      <c r="C217" s="2" t="s">
        <v>103</v>
      </c>
      <c r="D217">
        <v>20</v>
      </c>
      <c r="E217">
        <f>YEAR(VAHAN_Vehicle_Registrations_by_Fuel_Type_Sample_Data[ [#This Row],[Date] ])</f>
        <v>2020</v>
      </c>
    </row>
    <row r="218" spans="1:5" x14ac:dyDescent="0.2">
      <c r="A218" s="1">
        <v>45413</v>
      </c>
      <c r="B218" s="2" t="s">
        <v>73</v>
      </c>
      <c r="C218" s="2" t="s">
        <v>114</v>
      </c>
      <c r="D218">
        <v>4</v>
      </c>
      <c r="E218">
        <f>YEAR(VAHAN_Vehicle_Registrations_by_Fuel_Type_Sample_Data[ [#This Row],[Date] ])</f>
        <v>2024</v>
      </c>
    </row>
    <row r="219" spans="1:5" x14ac:dyDescent="0.2">
      <c r="A219" s="1">
        <v>43739</v>
      </c>
      <c r="B219" s="2" t="s">
        <v>35</v>
      </c>
      <c r="C219" s="2" t="s">
        <v>106</v>
      </c>
      <c r="D219">
        <v>12</v>
      </c>
      <c r="E219">
        <f>YEAR(VAHAN_Vehicle_Registrations_by_Fuel_Type_Sample_Data[ [#This Row],[Date] ])</f>
        <v>2019</v>
      </c>
    </row>
    <row r="220" spans="1:5" x14ac:dyDescent="0.2">
      <c r="A220" s="1">
        <v>43617</v>
      </c>
      <c r="B220" s="2" t="s">
        <v>21</v>
      </c>
      <c r="C220" s="2" t="s">
        <v>110</v>
      </c>
      <c r="D220">
        <v>12</v>
      </c>
      <c r="E220">
        <f>YEAR(VAHAN_Vehicle_Registrations_by_Fuel_Type_Sample_Data[ [#This Row],[Date] ])</f>
        <v>2019</v>
      </c>
    </row>
    <row r="221" spans="1:5" x14ac:dyDescent="0.2">
      <c r="A221" s="1">
        <v>44287</v>
      </c>
      <c r="B221" s="2" t="s">
        <v>33</v>
      </c>
      <c r="C221" s="2" t="s">
        <v>109</v>
      </c>
      <c r="D221">
        <v>20</v>
      </c>
      <c r="E221">
        <f>YEAR(VAHAN_Vehicle_Registrations_by_Fuel_Type_Sample_Data[ [#This Row],[Date] ])</f>
        <v>2021</v>
      </c>
    </row>
    <row r="222" spans="1:5" x14ac:dyDescent="0.2">
      <c r="A222" s="1">
        <v>45078</v>
      </c>
      <c r="B222" s="2" t="s">
        <v>15</v>
      </c>
      <c r="C222" s="2" t="s">
        <v>106</v>
      </c>
      <c r="D222">
        <v>17</v>
      </c>
      <c r="E222">
        <f>YEAR(VAHAN_Vehicle_Registrations_by_Fuel_Type_Sample_Data[ [#This Row],[Date] ])</f>
        <v>2023</v>
      </c>
    </row>
    <row r="223" spans="1:5" x14ac:dyDescent="0.2">
      <c r="A223" s="1">
        <v>45200</v>
      </c>
      <c r="B223" s="2" t="s">
        <v>15</v>
      </c>
      <c r="C223" s="2" t="s">
        <v>104</v>
      </c>
      <c r="D223">
        <v>3</v>
      </c>
      <c r="E223">
        <f>YEAR(VAHAN_Vehicle_Registrations_by_Fuel_Type_Sample_Data[ [#This Row],[Date] ])</f>
        <v>2023</v>
      </c>
    </row>
    <row r="224" spans="1:5" x14ac:dyDescent="0.2">
      <c r="A224" s="1">
        <v>45139</v>
      </c>
      <c r="B224" s="2" t="s">
        <v>73</v>
      </c>
      <c r="C224" s="2" t="s">
        <v>110</v>
      </c>
      <c r="D224">
        <v>35</v>
      </c>
      <c r="E224">
        <f>YEAR(VAHAN_Vehicle_Registrations_by_Fuel_Type_Sample_Data[ [#This Row],[Date] ])</f>
        <v>2023</v>
      </c>
    </row>
    <row r="225" spans="1:5" x14ac:dyDescent="0.2">
      <c r="A225" s="1">
        <v>44958</v>
      </c>
      <c r="B225" s="2" t="s">
        <v>45</v>
      </c>
      <c r="C225" s="2" t="s">
        <v>103</v>
      </c>
      <c r="D225">
        <v>34</v>
      </c>
      <c r="E225">
        <f>YEAR(VAHAN_Vehicle_Registrations_by_Fuel_Type_Sample_Data[ [#This Row],[Date] ])</f>
        <v>2023</v>
      </c>
    </row>
    <row r="226" spans="1:5" x14ac:dyDescent="0.2">
      <c r="A226" s="1">
        <v>43831</v>
      </c>
      <c r="B226" s="2" t="s">
        <v>45</v>
      </c>
      <c r="C226" s="2" t="s">
        <v>109</v>
      </c>
      <c r="D226">
        <v>2</v>
      </c>
      <c r="E226">
        <f>YEAR(VAHAN_Vehicle_Registrations_by_Fuel_Type_Sample_Data[ [#This Row],[Date] ])</f>
        <v>2020</v>
      </c>
    </row>
    <row r="227" spans="1:5" x14ac:dyDescent="0.2">
      <c r="A227" s="1">
        <v>45413</v>
      </c>
      <c r="B227" s="2" t="s">
        <v>15</v>
      </c>
      <c r="C227" s="2" t="s">
        <v>105</v>
      </c>
      <c r="D227">
        <v>556</v>
      </c>
      <c r="E227">
        <f>YEAR(VAHAN_Vehicle_Registrations_by_Fuel_Type_Sample_Data[ [#This Row],[Date] ])</f>
        <v>2024</v>
      </c>
    </row>
    <row r="228" spans="1:5" x14ac:dyDescent="0.2">
      <c r="A228" s="1">
        <v>45017</v>
      </c>
      <c r="B228" s="2" t="s">
        <v>43</v>
      </c>
      <c r="C228" s="2" t="s">
        <v>110</v>
      </c>
      <c r="D228">
        <v>62</v>
      </c>
      <c r="E228">
        <f>YEAR(VAHAN_Vehicle_Registrations_by_Fuel_Type_Sample_Data[ [#This Row],[Date] ])</f>
        <v>2023</v>
      </c>
    </row>
    <row r="229" spans="1:5" x14ac:dyDescent="0.2">
      <c r="A229" s="1">
        <v>43922</v>
      </c>
      <c r="B229" s="2" t="s">
        <v>35</v>
      </c>
      <c r="C229" s="2" t="s">
        <v>103</v>
      </c>
      <c r="D229">
        <v>98</v>
      </c>
      <c r="E229">
        <f>YEAR(VAHAN_Vehicle_Registrations_by_Fuel_Type_Sample_Data[ [#This Row],[Date] ])</f>
        <v>2020</v>
      </c>
    </row>
    <row r="230" spans="1:5" x14ac:dyDescent="0.2">
      <c r="A230" s="1">
        <v>44136</v>
      </c>
      <c r="B230" s="2" t="s">
        <v>43</v>
      </c>
      <c r="C230" s="2" t="s">
        <v>108</v>
      </c>
      <c r="D230">
        <v>1</v>
      </c>
      <c r="E230">
        <f>YEAR(VAHAN_Vehicle_Registrations_by_Fuel_Type_Sample_Data[ [#This Row],[Date] ])</f>
        <v>2020</v>
      </c>
    </row>
    <row r="231" spans="1:5" x14ac:dyDescent="0.2">
      <c r="A231" s="1">
        <v>44652</v>
      </c>
      <c r="B231" s="2" t="s">
        <v>45</v>
      </c>
      <c r="C231" s="2" t="s">
        <v>103</v>
      </c>
      <c r="D231">
        <v>31</v>
      </c>
      <c r="E231">
        <f>YEAR(VAHAN_Vehicle_Registrations_by_Fuel_Type_Sample_Data[ [#This Row],[Date] ])</f>
        <v>2022</v>
      </c>
    </row>
    <row r="232" spans="1:5" x14ac:dyDescent="0.2">
      <c r="A232" s="1">
        <v>43709</v>
      </c>
      <c r="B232" s="2" t="s">
        <v>63</v>
      </c>
      <c r="C232" s="2" t="s">
        <v>107</v>
      </c>
      <c r="D232">
        <v>2</v>
      </c>
      <c r="E232">
        <f>YEAR(VAHAN_Vehicle_Registrations_by_Fuel_Type_Sample_Data[ [#This Row],[Date] ])</f>
        <v>2019</v>
      </c>
    </row>
    <row r="233" spans="1:5" x14ac:dyDescent="0.2">
      <c r="A233" s="1">
        <v>44105</v>
      </c>
      <c r="B233" s="2" t="s">
        <v>25</v>
      </c>
      <c r="C233" s="2" t="s">
        <v>106</v>
      </c>
      <c r="D233">
        <v>15</v>
      </c>
      <c r="E233">
        <f>YEAR(VAHAN_Vehicle_Registrations_by_Fuel_Type_Sample_Data[ [#This Row],[Date] ])</f>
        <v>2020</v>
      </c>
    </row>
    <row r="234" spans="1:5" x14ac:dyDescent="0.2">
      <c r="A234" s="1">
        <v>43709</v>
      </c>
      <c r="B234" s="2" t="s">
        <v>51</v>
      </c>
      <c r="C234" s="2" t="s">
        <v>109</v>
      </c>
      <c r="D234">
        <v>359</v>
      </c>
      <c r="E234">
        <f>YEAR(VAHAN_Vehicle_Registrations_by_Fuel_Type_Sample_Data[ [#This Row],[Date] ])</f>
        <v>2019</v>
      </c>
    </row>
    <row r="235" spans="1:5" x14ac:dyDescent="0.2">
      <c r="A235" s="1">
        <v>44348</v>
      </c>
      <c r="B235" s="2" t="s">
        <v>69</v>
      </c>
      <c r="C235" s="2" t="s">
        <v>106</v>
      </c>
      <c r="D235">
        <v>8</v>
      </c>
      <c r="E235">
        <f>YEAR(VAHAN_Vehicle_Registrations_by_Fuel_Type_Sample_Data[ [#This Row],[Date] ])</f>
        <v>2021</v>
      </c>
    </row>
    <row r="236" spans="1:5" x14ac:dyDescent="0.2">
      <c r="A236" s="1">
        <v>45017</v>
      </c>
      <c r="B236" s="2" t="s">
        <v>53</v>
      </c>
      <c r="C236" s="2" t="s">
        <v>106</v>
      </c>
      <c r="D236">
        <v>6</v>
      </c>
      <c r="E236">
        <f>YEAR(VAHAN_Vehicle_Registrations_by_Fuel_Type_Sample_Data[ [#This Row],[Date] ])</f>
        <v>2023</v>
      </c>
    </row>
    <row r="237" spans="1:5" x14ac:dyDescent="0.2">
      <c r="A237" s="1">
        <v>44075</v>
      </c>
      <c r="B237" s="2" t="s">
        <v>37</v>
      </c>
      <c r="C237" s="2" t="s">
        <v>105</v>
      </c>
      <c r="D237">
        <v>30</v>
      </c>
      <c r="E237">
        <f>YEAR(VAHAN_Vehicle_Registrations_by_Fuel_Type_Sample_Data[ [#This Row],[Date] ])</f>
        <v>2020</v>
      </c>
    </row>
    <row r="238" spans="1:5" x14ac:dyDescent="0.2">
      <c r="A238" s="1">
        <v>43800</v>
      </c>
      <c r="B238" s="2" t="s">
        <v>61</v>
      </c>
      <c r="C238" s="2" t="s">
        <v>103</v>
      </c>
      <c r="D238">
        <v>6</v>
      </c>
      <c r="E238">
        <f>YEAR(VAHAN_Vehicle_Registrations_by_Fuel_Type_Sample_Data[ [#This Row],[Date] ])</f>
        <v>2019</v>
      </c>
    </row>
    <row r="239" spans="1:5" x14ac:dyDescent="0.2">
      <c r="A239" s="1">
        <v>44835</v>
      </c>
      <c r="B239" s="2" t="s">
        <v>112</v>
      </c>
      <c r="C239" s="2" t="s">
        <v>103</v>
      </c>
      <c r="D239">
        <v>42</v>
      </c>
      <c r="E239">
        <f>YEAR(VAHAN_Vehicle_Registrations_by_Fuel_Type_Sample_Data[ [#This Row],[Date] ])</f>
        <v>2022</v>
      </c>
    </row>
    <row r="240" spans="1:5" x14ac:dyDescent="0.2">
      <c r="A240" s="1">
        <v>43647</v>
      </c>
      <c r="B240" s="2" t="s">
        <v>73</v>
      </c>
      <c r="C240" s="2" t="s">
        <v>107</v>
      </c>
      <c r="D240">
        <v>1</v>
      </c>
      <c r="E240">
        <f>YEAR(VAHAN_Vehicle_Registrations_by_Fuel_Type_Sample_Data[ [#This Row],[Date] ])</f>
        <v>2019</v>
      </c>
    </row>
    <row r="241" spans="1:5" x14ac:dyDescent="0.2">
      <c r="A241" s="1">
        <v>44136</v>
      </c>
      <c r="B241" s="2" t="s">
        <v>67</v>
      </c>
      <c r="C241" s="2" t="s">
        <v>103</v>
      </c>
      <c r="D241">
        <v>6</v>
      </c>
      <c r="E241">
        <f>YEAR(VAHAN_Vehicle_Registrations_by_Fuel_Type_Sample_Data[ [#This Row],[Date] ])</f>
        <v>2020</v>
      </c>
    </row>
    <row r="242" spans="1:5" x14ac:dyDescent="0.2">
      <c r="A242" s="1">
        <v>43556</v>
      </c>
      <c r="B242" s="2" t="s">
        <v>65</v>
      </c>
      <c r="C242" s="2" t="s">
        <v>106</v>
      </c>
      <c r="D242">
        <v>4</v>
      </c>
      <c r="E242">
        <f>YEAR(VAHAN_Vehicle_Registrations_by_Fuel_Type_Sample_Data[ [#This Row],[Date] ])</f>
        <v>2019</v>
      </c>
    </row>
    <row r="243" spans="1:5" x14ac:dyDescent="0.2">
      <c r="A243" s="1">
        <v>43922</v>
      </c>
      <c r="B243" s="2" t="s">
        <v>53</v>
      </c>
      <c r="C243" s="2" t="s">
        <v>106</v>
      </c>
      <c r="D243">
        <v>1</v>
      </c>
      <c r="E243">
        <f>YEAR(VAHAN_Vehicle_Registrations_by_Fuel_Type_Sample_Data[ [#This Row],[Date] ])</f>
        <v>2020</v>
      </c>
    </row>
    <row r="244" spans="1:5" x14ac:dyDescent="0.2">
      <c r="A244" s="1">
        <v>44287</v>
      </c>
      <c r="B244" s="2" t="s">
        <v>41</v>
      </c>
      <c r="C244" s="2" t="s">
        <v>110</v>
      </c>
      <c r="D244">
        <v>7</v>
      </c>
      <c r="E244">
        <f>YEAR(VAHAN_Vehicle_Registrations_by_Fuel_Type_Sample_Data[ [#This Row],[Date] ])</f>
        <v>2021</v>
      </c>
    </row>
    <row r="245" spans="1:5" x14ac:dyDescent="0.2">
      <c r="A245" s="1">
        <v>43862</v>
      </c>
      <c r="B245" s="2" t="s">
        <v>79</v>
      </c>
      <c r="C245" s="2" t="s">
        <v>103</v>
      </c>
      <c r="D245">
        <v>675</v>
      </c>
      <c r="E245">
        <f>YEAR(VAHAN_Vehicle_Registrations_by_Fuel_Type_Sample_Data[ [#This Row],[Date] ])</f>
        <v>2020</v>
      </c>
    </row>
    <row r="246" spans="1:5" x14ac:dyDescent="0.2">
      <c r="A246" s="1">
        <v>44774</v>
      </c>
      <c r="B246" s="2" t="s">
        <v>35</v>
      </c>
      <c r="C246" s="2" t="s">
        <v>109</v>
      </c>
      <c r="D246">
        <v>8</v>
      </c>
      <c r="E246">
        <f>YEAR(VAHAN_Vehicle_Registrations_by_Fuel_Type_Sample_Data[ [#This Row],[Date] ])</f>
        <v>2022</v>
      </c>
    </row>
    <row r="247" spans="1:5" x14ac:dyDescent="0.2">
      <c r="A247" s="1">
        <v>44621</v>
      </c>
      <c r="B247" s="2" t="s">
        <v>33</v>
      </c>
      <c r="C247" s="2" t="s">
        <v>106</v>
      </c>
      <c r="D247">
        <v>9</v>
      </c>
      <c r="E247">
        <f>YEAR(VAHAN_Vehicle_Registrations_by_Fuel_Type_Sample_Data[ [#This Row],[Date] ])</f>
        <v>2022</v>
      </c>
    </row>
    <row r="248" spans="1:5" x14ac:dyDescent="0.2">
      <c r="A248" s="1">
        <v>45383</v>
      </c>
      <c r="B248" s="2" t="s">
        <v>37</v>
      </c>
      <c r="C248" s="2" t="s">
        <v>103</v>
      </c>
      <c r="D248">
        <v>34</v>
      </c>
      <c r="E248">
        <f>YEAR(VAHAN_Vehicle_Registrations_by_Fuel_Type_Sample_Data[ [#This Row],[Date] ])</f>
        <v>2024</v>
      </c>
    </row>
    <row r="249" spans="1:5" x14ac:dyDescent="0.2">
      <c r="A249" s="1">
        <v>43647</v>
      </c>
      <c r="B249" s="2" t="s">
        <v>65</v>
      </c>
      <c r="C249" s="2" t="s">
        <v>107</v>
      </c>
      <c r="D249">
        <v>2</v>
      </c>
      <c r="E249">
        <f>YEAR(VAHAN_Vehicle_Registrations_by_Fuel_Type_Sample_Data[ [#This Row],[Date] ])</f>
        <v>2019</v>
      </c>
    </row>
    <row r="250" spans="1:5" x14ac:dyDescent="0.2">
      <c r="A250" s="1">
        <v>43556</v>
      </c>
      <c r="B250" s="2" t="s">
        <v>25</v>
      </c>
      <c r="C250" s="2" t="s">
        <v>111</v>
      </c>
      <c r="D250">
        <v>11</v>
      </c>
      <c r="E250">
        <f>YEAR(VAHAN_Vehicle_Registrations_by_Fuel_Type_Sample_Data[ [#This Row],[Date] ])</f>
        <v>2019</v>
      </c>
    </row>
    <row r="251" spans="1:5" x14ac:dyDescent="0.2">
      <c r="A251" s="1">
        <v>43556</v>
      </c>
      <c r="B251" s="2" t="s">
        <v>79</v>
      </c>
      <c r="C251" s="2" t="s">
        <v>105</v>
      </c>
      <c r="D251">
        <v>2223</v>
      </c>
      <c r="E251">
        <f>YEAR(VAHAN_Vehicle_Registrations_by_Fuel_Type_Sample_Data[ [#This Row],[Date] ])</f>
        <v>2019</v>
      </c>
    </row>
    <row r="252" spans="1:5" x14ac:dyDescent="0.2">
      <c r="A252" s="1">
        <v>43556</v>
      </c>
      <c r="B252" s="2" t="s">
        <v>79</v>
      </c>
      <c r="C252" s="2" t="s">
        <v>107</v>
      </c>
      <c r="D252">
        <v>31</v>
      </c>
      <c r="E252">
        <f>YEAR(VAHAN_Vehicle_Registrations_by_Fuel_Type_Sample_Data[ [#This Row],[Date] ])</f>
        <v>2019</v>
      </c>
    </row>
    <row r="253" spans="1:5" x14ac:dyDescent="0.2">
      <c r="A253" s="1">
        <v>45170</v>
      </c>
      <c r="B253" s="2" t="s">
        <v>67</v>
      </c>
      <c r="C253" s="2" t="s">
        <v>105</v>
      </c>
      <c r="D253">
        <v>88</v>
      </c>
      <c r="E253">
        <f>YEAR(VAHAN_Vehicle_Registrations_by_Fuel_Type_Sample_Data[ [#This Row],[Date] ])</f>
        <v>2023</v>
      </c>
    </row>
    <row r="254" spans="1:5" x14ac:dyDescent="0.2">
      <c r="A254" s="1">
        <v>45292</v>
      </c>
      <c r="B254" s="2" t="s">
        <v>73</v>
      </c>
      <c r="C254" s="2" t="s">
        <v>104</v>
      </c>
      <c r="D254">
        <v>70</v>
      </c>
      <c r="E254">
        <f>YEAR(VAHAN_Vehicle_Registrations_by_Fuel_Type_Sample_Data[ [#This Row],[Date] ])</f>
        <v>2024</v>
      </c>
    </row>
    <row r="255" spans="1:5" x14ac:dyDescent="0.2">
      <c r="A255" s="1">
        <v>43647</v>
      </c>
      <c r="B255" s="2" t="s">
        <v>63</v>
      </c>
      <c r="C255" s="2" t="s">
        <v>107</v>
      </c>
      <c r="D255">
        <v>1</v>
      </c>
      <c r="E255">
        <f>YEAR(VAHAN_Vehicle_Registrations_by_Fuel_Type_Sample_Data[ [#This Row],[Date] ])</f>
        <v>2019</v>
      </c>
    </row>
    <row r="256" spans="1:5" x14ac:dyDescent="0.2">
      <c r="A256" s="1">
        <v>44501</v>
      </c>
      <c r="B256" s="2" t="s">
        <v>43</v>
      </c>
      <c r="C256" s="2" t="s">
        <v>109</v>
      </c>
      <c r="D256">
        <v>2</v>
      </c>
      <c r="E256">
        <f>YEAR(VAHAN_Vehicle_Registrations_by_Fuel_Type_Sample_Data[ [#This Row],[Date] ])</f>
        <v>2021</v>
      </c>
    </row>
    <row r="257" spans="1:5" x14ac:dyDescent="0.2">
      <c r="A257" s="1">
        <v>45413</v>
      </c>
      <c r="B257" s="2" t="s">
        <v>45</v>
      </c>
      <c r="C257" s="2" t="s">
        <v>110</v>
      </c>
      <c r="D257">
        <v>64</v>
      </c>
      <c r="E257">
        <f>YEAR(VAHAN_Vehicle_Registrations_by_Fuel_Type_Sample_Data[ [#This Row],[Date] ])</f>
        <v>2024</v>
      </c>
    </row>
    <row r="258" spans="1:5" x14ac:dyDescent="0.2">
      <c r="A258" s="1">
        <v>43709</v>
      </c>
      <c r="B258" s="2" t="s">
        <v>33</v>
      </c>
      <c r="C258" s="2" t="s">
        <v>111</v>
      </c>
      <c r="D258">
        <v>4</v>
      </c>
      <c r="E258">
        <f>YEAR(VAHAN_Vehicle_Registrations_by_Fuel_Type_Sample_Data[ [#This Row],[Date] ])</f>
        <v>2019</v>
      </c>
    </row>
    <row r="259" spans="1:5" x14ac:dyDescent="0.2">
      <c r="A259" s="1">
        <v>44986</v>
      </c>
      <c r="B259" s="2" t="s">
        <v>83</v>
      </c>
      <c r="C259" s="2" t="s">
        <v>103</v>
      </c>
      <c r="D259">
        <v>71</v>
      </c>
      <c r="E259">
        <f>YEAR(VAHAN_Vehicle_Registrations_by_Fuel_Type_Sample_Data[ [#This Row],[Date] ])</f>
        <v>2023</v>
      </c>
    </row>
    <row r="260" spans="1:5" x14ac:dyDescent="0.2">
      <c r="A260" s="1">
        <v>45017</v>
      </c>
      <c r="B260" s="2" t="s">
        <v>73</v>
      </c>
      <c r="C260" s="2" t="s">
        <v>109</v>
      </c>
      <c r="D260">
        <v>4</v>
      </c>
      <c r="E260">
        <f>YEAR(VAHAN_Vehicle_Registrations_by_Fuel_Type_Sample_Data[ [#This Row],[Date] ])</f>
        <v>2023</v>
      </c>
    </row>
    <row r="261" spans="1:5" x14ac:dyDescent="0.2">
      <c r="A261" s="1">
        <v>43800</v>
      </c>
      <c r="B261" s="2" t="s">
        <v>73</v>
      </c>
      <c r="C261" s="2" t="s">
        <v>105</v>
      </c>
      <c r="D261">
        <v>258</v>
      </c>
      <c r="E261">
        <f>YEAR(VAHAN_Vehicle_Registrations_by_Fuel_Type_Sample_Data[ [#This Row],[Date] ])</f>
        <v>2019</v>
      </c>
    </row>
    <row r="262" spans="1:5" x14ac:dyDescent="0.2">
      <c r="A262" s="1">
        <v>44256</v>
      </c>
      <c r="B262" s="2" t="s">
        <v>83</v>
      </c>
      <c r="C262" s="2" t="s">
        <v>106</v>
      </c>
      <c r="D262">
        <v>3</v>
      </c>
      <c r="E262">
        <f>YEAR(VAHAN_Vehicle_Registrations_by_Fuel_Type_Sample_Data[ [#This Row],[Date] ])</f>
        <v>2021</v>
      </c>
    </row>
    <row r="263" spans="1:5" x14ac:dyDescent="0.2">
      <c r="A263" s="1">
        <v>45078</v>
      </c>
      <c r="B263" s="2" t="s">
        <v>45</v>
      </c>
      <c r="C263" s="2" t="s">
        <v>105</v>
      </c>
      <c r="D263">
        <v>262</v>
      </c>
      <c r="E263">
        <f>YEAR(VAHAN_Vehicle_Registrations_by_Fuel_Type_Sample_Data[ [#This Row],[Date] ])</f>
        <v>2023</v>
      </c>
    </row>
    <row r="264" spans="1:5" x14ac:dyDescent="0.2">
      <c r="A264" s="1">
        <v>44348</v>
      </c>
      <c r="B264" s="2" t="s">
        <v>112</v>
      </c>
      <c r="C264" s="2" t="s">
        <v>105</v>
      </c>
      <c r="D264">
        <v>590</v>
      </c>
      <c r="E264">
        <f>YEAR(VAHAN_Vehicle_Registrations_by_Fuel_Type_Sample_Data[ [#This Row],[Date] ])</f>
        <v>2021</v>
      </c>
    </row>
    <row r="265" spans="1:5" x14ac:dyDescent="0.2">
      <c r="A265" s="1">
        <v>44682</v>
      </c>
      <c r="B265" s="2" t="s">
        <v>83</v>
      </c>
      <c r="C265" s="2" t="s">
        <v>103</v>
      </c>
      <c r="D265">
        <v>18</v>
      </c>
      <c r="E265">
        <f>YEAR(VAHAN_Vehicle_Registrations_by_Fuel_Type_Sample_Data[ [#This Row],[Date] ])</f>
        <v>2022</v>
      </c>
    </row>
    <row r="266" spans="1:5" x14ac:dyDescent="0.2">
      <c r="A266" s="1">
        <v>43709</v>
      </c>
      <c r="B266" s="2" t="s">
        <v>73</v>
      </c>
      <c r="C266" s="2" t="s">
        <v>106</v>
      </c>
      <c r="D266">
        <v>17</v>
      </c>
      <c r="E266">
        <f>YEAR(VAHAN_Vehicle_Registrations_by_Fuel_Type_Sample_Data[ [#This Row],[Date] ])</f>
        <v>2019</v>
      </c>
    </row>
    <row r="267" spans="1:5" x14ac:dyDescent="0.2">
      <c r="A267" s="1">
        <v>44593</v>
      </c>
      <c r="B267" s="2" t="s">
        <v>45</v>
      </c>
      <c r="C267" s="2" t="s">
        <v>103</v>
      </c>
      <c r="D267">
        <v>38</v>
      </c>
      <c r="E267">
        <f>YEAR(VAHAN_Vehicle_Registrations_by_Fuel_Type_Sample_Data[ [#This Row],[Date] ])</f>
        <v>2022</v>
      </c>
    </row>
    <row r="268" spans="1:5" x14ac:dyDescent="0.2">
      <c r="A268" s="1">
        <v>44470</v>
      </c>
      <c r="B268" s="2" t="s">
        <v>35</v>
      </c>
      <c r="C268" s="2" t="s">
        <v>103</v>
      </c>
      <c r="D268">
        <v>41</v>
      </c>
      <c r="E268">
        <f>YEAR(VAHAN_Vehicle_Registrations_by_Fuel_Type_Sample_Data[ [#This Row],[Date] ])</f>
        <v>2021</v>
      </c>
    </row>
    <row r="269" spans="1:5" x14ac:dyDescent="0.2">
      <c r="A269" s="1">
        <v>44743</v>
      </c>
      <c r="B269" s="2" t="s">
        <v>15</v>
      </c>
      <c r="C269" s="2" t="s">
        <v>110</v>
      </c>
      <c r="D269">
        <v>52</v>
      </c>
      <c r="E269">
        <f>YEAR(VAHAN_Vehicle_Registrations_by_Fuel_Type_Sample_Data[ [#This Row],[Date] ])</f>
        <v>2022</v>
      </c>
    </row>
    <row r="270" spans="1:5" x14ac:dyDescent="0.2">
      <c r="A270" s="1">
        <v>44986</v>
      </c>
      <c r="B270" s="2" t="s">
        <v>19</v>
      </c>
      <c r="C270" s="2" t="s">
        <v>104</v>
      </c>
      <c r="D270">
        <v>3</v>
      </c>
      <c r="E270">
        <f>YEAR(VAHAN_Vehicle_Registrations_by_Fuel_Type_Sample_Data[ [#This Row],[Date] ])</f>
        <v>2023</v>
      </c>
    </row>
    <row r="271" spans="1:5" x14ac:dyDescent="0.2">
      <c r="A271" s="1">
        <v>44501</v>
      </c>
      <c r="B271" s="2" t="s">
        <v>81</v>
      </c>
      <c r="C271" s="2" t="s">
        <v>106</v>
      </c>
      <c r="D271">
        <v>9</v>
      </c>
      <c r="E271">
        <f>YEAR(VAHAN_Vehicle_Registrations_by_Fuel_Type_Sample_Data[ [#This Row],[Date] ])</f>
        <v>2021</v>
      </c>
    </row>
    <row r="272" spans="1:5" x14ac:dyDescent="0.2">
      <c r="A272" s="1">
        <v>45017</v>
      </c>
      <c r="B272" s="2" t="s">
        <v>79</v>
      </c>
      <c r="C272" s="2" t="s">
        <v>113</v>
      </c>
      <c r="D272">
        <v>16</v>
      </c>
      <c r="E272">
        <f>YEAR(VAHAN_Vehicle_Registrations_by_Fuel_Type_Sample_Data[ [#This Row],[Date] ])</f>
        <v>2023</v>
      </c>
    </row>
    <row r="273" spans="1:5" x14ac:dyDescent="0.2">
      <c r="A273" s="1">
        <v>44805</v>
      </c>
      <c r="B273" s="2" t="s">
        <v>69</v>
      </c>
      <c r="C273" s="2" t="s">
        <v>105</v>
      </c>
      <c r="D273">
        <v>1375</v>
      </c>
      <c r="E273">
        <f>YEAR(VAHAN_Vehicle_Registrations_by_Fuel_Type_Sample_Data[ [#This Row],[Date] ])</f>
        <v>2022</v>
      </c>
    </row>
    <row r="274" spans="1:5" x14ac:dyDescent="0.2">
      <c r="A274" s="1">
        <v>45108</v>
      </c>
      <c r="B274" s="2" t="s">
        <v>73</v>
      </c>
      <c r="C274" s="2" t="s">
        <v>103</v>
      </c>
      <c r="D274">
        <v>112</v>
      </c>
      <c r="E274">
        <f>YEAR(VAHAN_Vehicle_Registrations_by_Fuel_Type_Sample_Data[ [#This Row],[Date] ])</f>
        <v>2023</v>
      </c>
    </row>
    <row r="275" spans="1:5" x14ac:dyDescent="0.2">
      <c r="A275" s="1">
        <v>43983</v>
      </c>
      <c r="B275" s="2" t="s">
        <v>17</v>
      </c>
      <c r="C275" s="2" t="s">
        <v>105</v>
      </c>
      <c r="D275">
        <v>19</v>
      </c>
      <c r="E275">
        <f>YEAR(VAHAN_Vehicle_Registrations_by_Fuel_Type_Sample_Data[ [#This Row],[Date] ])</f>
        <v>2020</v>
      </c>
    </row>
    <row r="276" spans="1:5" x14ac:dyDescent="0.2">
      <c r="A276" s="1">
        <v>45292</v>
      </c>
      <c r="B276" s="2" t="s">
        <v>51</v>
      </c>
      <c r="C276" s="2" t="s">
        <v>105</v>
      </c>
      <c r="D276">
        <v>2900</v>
      </c>
      <c r="E276">
        <f>YEAR(VAHAN_Vehicle_Registrations_by_Fuel_Type_Sample_Data[ [#This Row],[Date] ])</f>
        <v>2024</v>
      </c>
    </row>
    <row r="277" spans="1:5" x14ac:dyDescent="0.2">
      <c r="A277" s="1">
        <v>44105</v>
      </c>
      <c r="B277" s="2" t="s">
        <v>15</v>
      </c>
      <c r="C277" s="2" t="s">
        <v>103</v>
      </c>
      <c r="D277">
        <v>169797</v>
      </c>
      <c r="E277">
        <f>YEAR(VAHAN_Vehicle_Registrations_by_Fuel_Type_Sample_Data[ [#This Row],[Date] ])</f>
        <v>2020</v>
      </c>
    </row>
    <row r="278" spans="1:5" x14ac:dyDescent="0.2">
      <c r="A278" s="1">
        <v>45231</v>
      </c>
      <c r="B278" s="2" t="s">
        <v>73</v>
      </c>
      <c r="C278" s="2" t="s">
        <v>114</v>
      </c>
      <c r="D278">
        <v>4</v>
      </c>
      <c r="E278">
        <f>YEAR(VAHAN_Vehicle_Registrations_by_Fuel_Type_Sample_Data[ [#This Row],[Date] ])</f>
        <v>2023</v>
      </c>
    </row>
    <row r="279" spans="1:5" x14ac:dyDescent="0.2">
      <c r="A279" s="1">
        <v>43952</v>
      </c>
      <c r="B279" s="2" t="s">
        <v>51</v>
      </c>
      <c r="C279" s="2" t="s">
        <v>111</v>
      </c>
      <c r="D279">
        <v>1</v>
      </c>
      <c r="E279">
        <f>YEAR(VAHAN_Vehicle_Registrations_by_Fuel_Type_Sample_Data[ [#This Row],[Date] ])</f>
        <v>2020</v>
      </c>
    </row>
    <row r="280" spans="1:5" x14ac:dyDescent="0.2">
      <c r="A280" s="1">
        <v>44805</v>
      </c>
      <c r="B280" s="2" t="s">
        <v>41</v>
      </c>
      <c r="C280" s="2" t="s">
        <v>106</v>
      </c>
      <c r="D280">
        <v>8</v>
      </c>
      <c r="E280">
        <f>YEAR(VAHAN_Vehicle_Registrations_by_Fuel_Type_Sample_Data[ [#This Row],[Date] ])</f>
        <v>2022</v>
      </c>
    </row>
    <row r="281" spans="1:5" x14ac:dyDescent="0.2">
      <c r="A281" s="1">
        <v>44256</v>
      </c>
      <c r="B281" s="2" t="s">
        <v>43</v>
      </c>
      <c r="C281" s="2" t="s">
        <v>103</v>
      </c>
      <c r="D281">
        <v>136</v>
      </c>
      <c r="E281">
        <f>YEAR(VAHAN_Vehicle_Registrations_by_Fuel_Type_Sample_Data[ [#This Row],[Date] ])</f>
        <v>2021</v>
      </c>
    </row>
    <row r="282" spans="1:5" x14ac:dyDescent="0.2">
      <c r="A282" s="1">
        <v>43586</v>
      </c>
      <c r="B282" s="2" t="s">
        <v>73</v>
      </c>
      <c r="C282" s="2" t="s">
        <v>103</v>
      </c>
      <c r="D282">
        <v>239</v>
      </c>
      <c r="E282">
        <f>YEAR(VAHAN_Vehicle_Registrations_by_Fuel_Type_Sample_Data[ [#This Row],[Date] ])</f>
        <v>2019</v>
      </c>
    </row>
    <row r="283" spans="1:5" x14ac:dyDescent="0.2">
      <c r="A283" s="1">
        <v>44228</v>
      </c>
      <c r="B283" s="2" t="s">
        <v>35</v>
      </c>
      <c r="C283" s="2" t="s">
        <v>106</v>
      </c>
      <c r="D283">
        <v>5</v>
      </c>
      <c r="E283">
        <f>YEAR(VAHAN_Vehicle_Registrations_by_Fuel_Type_Sample_Data[ [#This Row],[Date] ])</f>
        <v>2021</v>
      </c>
    </row>
    <row r="284" spans="1:5" x14ac:dyDescent="0.2">
      <c r="A284" s="1">
        <v>44044</v>
      </c>
      <c r="B284" s="2" t="s">
        <v>35</v>
      </c>
      <c r="C284" s="2" t="s">
        <v>109</v>
      </c>
      <c r="D284">
        <v>34</v>
      </c>
      <c r="E284">
        <f>YEAR(VAHAN_Vehicle_Registrations_by_Fuel_Type_Sample_Data[ [#This Row],[Date] ])</f>
        <v>2020</v>
      </c>
    </row>
    <row r="285" spans="1:5" x14ac:dyDescent="0.2">
      <c r="A285" s="1">
        <v>44713</v>
      </c>
      <c r="B285" s="2" t="s">
        <v>29</v>
      </c>
      <c r="C285" s="2" t="s">
        <v>105</v>
      </c>
      <c r="D285">
        <v>1331</v>
      </c>
      <c r="E285">
        <f>YEAR(VAHAN_Vehicle_Registrations_by_Fuel_Type_Sample_Data[ [#This Row],[Date] ])</f>
        <v>2022</v>
      </c>
    </row>
    <row r="286" spans="1:5" x14ac:dyDescent="0.2">
      <c r="A286" s="1">
        <v>44348</v>
      </c>
      <c r="B286" s="2" t="s">
        <v>29</v>
      </c>
      <c r="C286" s="2" t="s">
        <v>106</v>
      </c>
      <c r="D286">
        <v>105</v>
      </c>
      <c r="E286">
        <f>YEAR(VAHAN_Vehicle_Registrations_by_Fuel_Type_Sample_Data[ [#This Row],[Date] ])</f>
        <v>2021</v>
      </c>
    </row>
    <row r="287" spans="1:5" x14ac:dyDescent="0.2">
      <c r="A287" s="1">
        <v>44409</v>
      </c>
      <c r="B287" s="2" t="s">
        <v>51</v>
      </c>
      <c r="C287" s="2" t="s">
        <v>105</v>
      </c>
      <c r="D287">
        <v>255</v>
      </c>
      <c r="E287">
        <f>YEAR(VAHAN_Vehicle_Registrations_by_Fuel_Type_Sample_Data[ [#This Row],[Date] ])</f>
        <v>2021</v>
      </c>
    </row>
    <row r="288" spans="1:5" x14ac:dyDescent="0.2">
      <c r="A288" s="1">
        <v>43556</v>
      </c>
      <c r="B288" s="2" t="s">
        <v>79</v>
      </c>
      <c r="C288" s="2" t="s">
        <v>109</v>
      </c>
      <c r="D288">
        <v>3</v>
      </c>
      <c r="E288">
        <f>YEAR(VAHAN_Vehicle_Registrations_by_Fuel_Type_Sample_Data[ [#This Row],[Date] ])</f>
        <v>2019</v>
      </c>
    </row>
    <row r="289" spans="1:5" x14ac:dyDescent="0.2">
      <c r="A289" s="1">
        <v>45170</v>
      </c>
      <c r="B289" s="2" t="s">
        <v>73</v>
      </c>
      <c r="C289" s="2" t="s">
        <v>108</v>
      </c>
      <c r="D289">
        <v>4</v>
      </c>
      <c r="E289">
        <f>YEAR(VAHAN_Vehicle_Registrations_by_Fuel_Type_Sample_Data[ [#This Row],[Date] ])</f>
        <v>2023</v>
      </c>
    </row>
    <row r="290" spans="1:5" x14ac:dyDescent="0.2">
      <c r="A290" s="1">
        <v>43678</v>
      </c>
      <c r="B290" s="2" t="s">
        <v>37</v>
      </c>
      <c r="C290" s="2" t="s">
        <v>103</v>
      </c>
      <c r="D290">
        <v>22</v>
      </c>
      <c r="E290">
        <f>YEAR(VAHAN_Vehicle_Registrations_by_Fuel_Type_Sample_Data[ [#This Row],[Date] ])</f>
        <v>2019</v>
      </c>
    </row>
    <row r="291" spans="1:5" x14ac:dyDescent="0.2">
      <c r="A291" s="1">
        <v>44136</v>
      </c>
      <c r="B291" s="2" t="s">
        <v>67</v>
      </c>
      <c r="C291" s="2" t="s">
        <v>109</v>
      </c>
      <c r="D291">
        <v>1</v>
      </c>
      <c r="E291">
        <f>YEAR(VAHAN_Vehicle_Registrations_by_Fuel_Type_Sample_Data[ [#This Row],[Date] ])</f>
        <v>2020</v>
      </c>
    </row>
    <row r="292" spans="1:5" x14ac:dyDescent="0.2">
      <c r="A292" s="1">
        <v>43466</v>
      </c>
      <c r="B292" s="2" t="s">
        <v>23</v>
      </c>
      <c r="C292" s="2" t="s">
        <v>107</v>
      </c>
      <c r="D292">
        <v>16</v>
      </c>
      <c r="E292">
        <f>YEAR(VAHAN_Vehicle_Registrations_by_Fuel_Type_Sample_Data[ [#This Row],[Date] ])</f>
        <v>2019</v>
      </c>
    </row>
    <row r="293" spans="1:5" x14ac:dyDescent="0.2">
      <c r="A293" s="1">
        <v>44958</v>
      </c>
      <c r="B293" s="2" t="s">
        <v>21</v>
      </c>
      <c r="C293" s="2" t="s">
        <v>106</v>
      </c>
      <c r="D293">
        <v>11</v>
      </c>
      <c r="E293">
        <f>YEAR(VAHAN_Vehicle_Registrations_by_Fuel_Type_Sample_Data[ [#This Row],[Date] ])</f>
        <v>2023</v>
      </c>
    </row>
    <row r="294" spans="1:5" x14ac:dyDescent="0.2">
      <c r="A294" s="1">
        <v>43497</v>
      </c>
      <c r="B294" s="2" t="s">
        <v>57</v>
      </c>
      <c r="C294" s="2" t="s">
        <v>105</v>
      </c>
      <c r="D294">
        <v>881</v>
      </c>
      <c r="E294">
        <f>YEAR(VAHAN_Vehicle_Registrations_by_Fuel_Type_Sample_Data[ [#This Row],[Date] ])</f>
        <v>2019</v>
      </c>
    </row>
    <row r="295" spans="1:5" x14ac:dyDescent="0.2">
      <c r="A295" s="1">
        <v>45047</v>
      </c>
      <c r="B295" s="2" t="s">
        <v>35</v>
      </c>
      <c r="C295" s="2" t="s">
        <v>106</v>
      </c>
      <c r="D295">
        <v>24</v>
      </c>
      <c r="E295">
        <f>YEAR(VAHAN_Vehicle_Registrations_by_Fuel_Type_Sample_Data[ [#This Row],[Date] ])</f>
        <v>2023</v>
      </c>
    </row>
    <row r="296" spans="1:5" x14ac:dyDescent="0.2">
      <c r="A296" s="1">
        <v>44075</v>
      </c>
      <c r="B296" s="2" t="s">
        <v>33</v>
      </c>
      <c r="C296" s="2" t="s">
        <v>108</v>
      </c>
      <c r="D296">
        <v>5</v>
      </c>
      <c r="E296">
        <f>YEAR(VAHAN_Vehicle_Registrations_by_Fuel_Type_Sample_Data[ [#This Row],[Date] ])</f>
        <v>2020</v>
      </c>
    </row>
    <row r="297" spans="1:5" x14ac:dyDescent="0.2">
      <c r="A297" s="1">
        <v>44866</v>
      </c>
      <c r="B297" s="2" t="s">
        <v>67</v>
      </c>
      <c r="C297" s="2" t="s">
        <v>103</v>
      </c>
      <c r="D297">
        <v>81</v>
      </c>
      <c r="E297">
        <f>YEAR(VAHAN_Vehicle_Registrations_by_Fuel_Type_Sample_Data[ [#This Row],[Date] ])</f>
        <v>2022</v>
      </c>
    </row>
    <row r="298" spans="1:5" x14ac:dyDescent="0.2">
      <c r="A298" s="1">
        <v>44136</v>
      </c>
      <c r="B298" s="2" t="s">
        <v>73</v>
      </c>
      <c r="C298" s="2" t="s">
        <v>113</v>
      </c>
      <c r="D298">
        <v>1</v>
      </c>
      <c r="E298">
        <f>YEAR(VAHAN_Vehicle_Registrations_by_Fuel_Type_Sample_Data[ [#This Row],[Date] ])</f>
        <v>2020</v>
      </c>
    </row>
    <row r="299" spans="1:5" x14ac:dyDescent="0.2">
      <c r="A299" s="1">
        <v>45017</v>
      </c>
      <c r="B299" s="2" t="s">
        <v>69</v>
      </c>
      <c r="C299" s="2" t="s">
        <v>111</v>
      </c>
      <c r="D299">
        <v>9</v>
      </c>
      <c r="E299">
        <f>YEAR(VAHAN_Vehicle_Registrations_by_Fuel_Type_Sample_Data[ [#This Row],[Date] ])</f>
        <v>2023</v>
      </c>
    </row>
    <row r="300" spans="1:5" x14ac:dyDescent="0.2">
      <c r="A300" s="1">
        <v>43952</v>
      </c>
      <c r="B300" s="2" t="s">
        <v>73</v>
      </c>
      <c r="C300" s="2" t="s">
        <v>105</v>
      </c>
      <c r="D300">
        <v>54</v>
      </c>
      <c r="E300">
        <f>YEAR(VAHAN_Vehicle_Registrations_by_Fuel_Type_Sample_Data[ [#This Row],[Date] ])</f>
        <v>2020</v>
      </c>
    </row>
    <row r="301" spans="1:5" x14ac:dyDescent="0.2">
      <c r="A301" s="1">
        <v>44896</v>
      </c>
      <c r="B301" s="2" t="s">
        <v>79</v>
      </c>
      <c r="C301" s="2" t="s">
        <v>109</v>
      </c>
      <c r="D301">
        <v>131</v>
      </c>
      <c r="E301">
        <f>YEAR(VAHAN_Vehicle_Registrations_by_Fuel_Type_Sample_Data[ [#This Row],[Date] ])</f>
        <v>2022</v>
      </c>
    </row>
    <row r="302" spans="1:5" x14ac:dyDescent="0.2">
      <c r="A302" s="1">
        <v>45170</v>
      </c>
      <c r="B302" s="2" t="s">
        <v>41</v>
      </c>
      <c r="C302" s="2" t="s">
        <v>104</v>
      </c>
      <c r="D302">
        <v>5</v>
      </c>
      <c r="E302">
        <f>YEAR(VAHAN_Vehicle_Registrations_by_Fuel_Type_Sample_Data[ [#This Row],[Date] ])</f>
        <v>2023</v>
      </c>
    </row>
    <row r="303" spans="1:5" x14ac:dyDescent="0.2">
      <c r="A303" s="1">
        <v>45231</v>
      </c>
      <c r="B303" s="2" t="s">
        <v>73</v>
      </c>
      <c r="C303" s="2" t="s">
        <v>103</v>
      </c>
      <c r="D303">
        <v>29</v>
      </c>
      <c r="E303">
        <f>YEAR(VAHAN_Vehicle_Registrations_by_Fuel_Type_Sample_Data[ [#This Row],[Date] ])</f>
        <v>2023</v>
      </c>
    </row>
    <row r="304" spans="1:5" x14ac:dyDescent="0.2">
      <c r="A304" s="1">
        <v>43556</v>
      </c>
      <c r="B304" s="2" t="s">
        <v>41</v>
      </c>
      <c r="C304" s="2" t="s">
        <v>107</v>
      </c>
      <c r="D304">
        <v>3</v>
      </c>
      <c r="E304">
        <f>YEAR(VAHAN_Vehicle_Registrations_by_Fuel_Type_Sample_Data[ [#This Row],[Date] ])</f>
        <v>2019</v>
      </c>
    </row>
    <row r="305" spans="1:5" x14ac:dyDescent="0.2">
      <c r="A305" s="1">
        <v>44621</v>
      </c>
      <c r="B305" s="2" t="s">
        <v>35</v>
      </c>
      <c r="C305" s="2" t="s">
        <v>105</v>
      </c>
      <c r="D305">
        <v>833</v>
      </c>
      <c r="E305">
        <f>YEAR(VAHAN_Vehicle_Registrations_by_Fuel_Type_Sample_Data[ [#This Row],[Date] ])</f>
        <v>2022</v>
      </c>
    </row>
    <row r="306" spans="1:5" x14ac:dyDescent="0.2">
      <c r="A306" s="1">
        <v>44287</v>
      </c>
      <c r="B306" s="2" t="s">
        <v>83</v>
      </c>
      <c r="C306" s="2" t="s">
        <v>114</v>
      </c>
      <c r="D306">
        <v>7</v>
      </c>
      <c r="E306">
        <f>YEAR(VAHAN_Vehicle_Registrations_by_Fuel_Type_Sample_Data[ [#This Row],[Date] ])</f>
        <v>2021</v>
      </c>
    </row>
    <row r="307" spans="1:5" x14ac:dyDescent="0.2">
      <c r="A307" s="1">
        <v>43678</v>
      </c>
      <c r="B307" s="2" t="s">
        <v>45</v>
      </c>
      <c r="C307" s="2" t="s">
        <v>106</v>
      </c>
      <c r="D307">
        <v>1</v>
      </c>
      <c r="E307">
        <f>YEAR(VAHAN_Vehicle_Registrations_by_Fuel_Type_Sample_Data[ [#This Row],[Date] ])</f>
        <v>2019</v>
      </c>
    </row>
    <row r="308" spans="1:5" x14ac:dyDescent="0.2">
      <c r="A308" s="1">
        <v>43556</v>
      </c>
      <c r="B308" s="2" t="s">
        <v>45</v>
      </c>
      <c r="C308" s="2" t="s">
        <v>109</v>
      </c>
      <c r="D308">
        <v>1</v>
      </c>
      <c r="E308">
        <f>YEAR(VAHAN_Vehicle_Registrations_by_Fuel_Type_Sample_Data[ [#This Row],[Date] ])</f>
        <v>2019</v>
      </c>
    </row>
    <row r="309" spans="1:5" x14ac:dyDescent="0.2">
      <c r="A309" s="1">
        <v>45200</v>
      </c>
      <c r="B309" s="2" t="s">
        <v>45</v>
      </c>
      <c r="C309" s="2" t="s">
        <v>108</v>
      </c>
      <c r="D309">
        <v>6</v>
      </c>
      <c r="E309">
        <f>YEAR(VAHAN_Vehicle_Registrations_by_Fuel_Type_Sample_Data[ [#This Row],[Date] ])</f>
        <v>2023</v>
      </c>
    </row>
    <row r="310" spans="1:5" x14ac:dyDescent="0.2">
      <c r="A310" s="1">
        <v>45292</v>
      </c>
      <c r="B310" s="2" t="s">
        <v>63</v>
      </c>
      <c r="C310" s="2" t="s">
        <v>107</v>
      </c>
      <c r="D310">
        <v>5</v>
      </c>
      <c r="E310">
        <f>YEAR(VAHAN_Vehicle_Registrations_by_Fuel_Type_Sample_Data[ [#This Row],[Date] ])</f>
        <v>2024</v>
      </c>
    </row>
    <row r="311" spans="1:5" x14ac:dyDescent="0.2">
      <c r="A311" s="1">
        <v>44927</v>
      </c>
      <c r="B311" s="2" t="s">
        <v>15</v>
      </c>
      <c r="C311" s="2" t="s">
        <v>111</v>
      </c>
      <c r="D311">
        <v>2</v>
      </c>
      <c r="E311">
        <f>YEAR(VAHAN_Vehicle_Registrations_by_Fuel_Type_Sample_Data[ [#This Row],[Date] ])</f>
        <v>2023</v>
      </c>
    </row>
    <row r="312" spans="1:5" x14ac:dyDescent="0.2">
      <c r="A312" s="1">
        <v>43800</v>
      </c>
      <c r="B312" s="2" t="s">
        <v>63</v>
      </c>
      <c r="C312" s="2" t="s">
        <v>103</v>
      </c>
      <c r="D312">
        <v>114</v>
      </c>
      <c r="E312">
        <f>YEAR(VAHAN_Vehicle_Registrations_by_Fuel_Type_Sample_Data[ [#This Row],[Date] ])</f>
        <v>2019</v>
      </c>
    </row>
    <row r="313" spans="1:5" x14ac:dyDescent="0.2">
      <c r="A313" s="1">
        <v>45200</v>
      </c>
      <c r="B313" s="2" t="s">
        <v>112</v>
      </c>
      <c r="C313" s="2" t="s">
        <v>110</v>
      </c>
      <c r="D313">
        <v>488</v>
      </c>
      <c r="E313">
        <f>YEAR(VAHAN_Vehicle_Registrations_by_Fuel_Type_Sample_Data[ [#This Row],[Date] ])</f>
        <v>2023</v>
      </c>
    </row>
    <row r="314" spans="1:5" x14ac:dyDescent="0.2">
      <c r="A314" s="1">
        <v>44409</v>
      </c>
      <c r="B314" s="2" t="s">
        <v>17</v>
      </c>
      <c r="C314" s="2" t="s">
        <v>105</v>
      </c>
      <c r="D314">
        <v>162</v>
      </c>
      <c r="E314">
        <f>YEAR(VAHAN_Vehicle_Registrations_by_Fuel_Type_Sample_Data[ [#This Row],[Date] ])</f>
        <v>2021</v>
      </c>
    </row>
    <row r="315" spans="1:5" x14ac:dyDescent="0.2">
      <c r="A315" s="1">
        <v>44197</v>
      </c>
      <c r="B315" s="2" t="s">
        <v>51</v>
      </c>
      <c r="C315" s="2" t="s">
        <v>109</v>
      </c>
      <c r="D315">
        <v>1</v>
      </c>
      <c r="E315">
        <f>YEAR(VAHAN_Vehicle_Registrations_by_Fuel_Type_Sample_Data[ [#This Row],[Date] ])</f>
        <v>2021</v>
      </c>
    </row>
    <row r="316" spans="1:5" x14ac:dyDescent="0.2">
      <c r="A316" s="1">
        <v>43831</v>
      </c>
      <c r="B316" s="2" t="s">
        <v>35</v>
      </c>
      <c r="C316" s="2" t="s">
        <v>103</v>
      </c>
      <c r="D316">
        <v>165</v>
      </c>
      <c r="E316">
        <f>YEAR(VAHAN_Vehicle_Registrations_by_Fuel_Type_Sample_Data[ [#This Row],[Date] ])</f>
        <v>2020</v>
      </c>
    </row>
    <row r="317" spans="1:5" x14ac:dyDescent="0.2">
      <c r="A317" s="1">
        <v>45078</v>
      </c>
      <c r="B317" s="2" t="s">
        <v>51</v>
      </c>
      <c r="C317" s="2" t="s">
        <v>105</v>
      </c>
      <c r="D317">
        <v>977</v>
      </c>
      <c r="E317">
        <f>YEAR(VAHAN_Vehicle_Registrations_by_Fuel_Type_Sample_Data[ [#This Row],[Date] ])</f>
        <v>2023</v>
      </c>
    </row>
    <row r="318" spans="1:5" x14ac:dyDescent="0.2">
      <c r="A318" s="1">
        <v>44470</v>
      </c>
      <c r="B318" s="2" t="s">
        <v>35</v>
      </c>
      <c r="C318" s="2" t="s">
        <v>105</v>
      </c>
      <c r="D318">
        <v>677</v>
      </c>
      <c r="E318">
        <f>YEAR(VAHAN_Vehicle_Registrations_by_Fuel_Type_Sample_Data[ [#This Row],[Date] ])</f>
        <v>2021</v>
      </c>
    </row>
    <row r="319" spans="1:5" x14ac:dyDescent="0.2">
      <c r="A319" s="1">
        <v>43862</v>
      </c>
      <c r="B319" s="2" t="s">
        <v>112</v>
      </c>
      <c r="C319" s="2" t="s">
        <v>105</v>
      </c>
      <c r="D319">
        <v>543</v>
      </c>
      <c r="E319">
        <f>YEAR(VAHAN_Vehicle_Registrations_by_Fuel_Type_Sample_Data[ [#This Row],[Date] ])</f>
        <v>2020</v>
      </c>
    </row>
    <row r="320" spans="1:5" x14ac:dyDescent="0.2">
      <c r="A320" s="1">
        <v>45047</v>
      </c>
      <c r="B320" s="2" t="s">
        <v>73</v>
      </c>
      <c r="C320" s="2" t="s">
        <v>106</v>
      </c>
      <c r="D320">
        <v>2</v>
      </c>
      <c r="E320">
        <f>YEAR(VAHAN_Vehicle_Registrations_by_Fuel_Type_Sample_Data[ [#This Row],[Date] ])</f>
        <v>2023</v>
      </c>
    </row>
    <row r="321" spans="1:5" x14ac:dyDescent="0.2">
      <c r="A321" s="1">
        <v>45047</v>
      </c>
      <c r="B321" s="2" t="s">
        <v>43</v>
      </c>
      <c r="C321" s="2" t="s">
        <v>109</v>
      </c>
      <c r="D321">
        <v>24</v>
      </c>
      <c r="E321">
        <f>YEAR(VAHAN_Vehicle_Registrations_by_Fuel_Type_Sample_Data[ [#This Row],[Date] ])</f>
        <v>2023</v>
      </c>
    </row>
    <row r="322" spans="1:5" x14ac:dyDescent="0.2">
      <c r="A322" s="1">
        <v>43466</v>
      </c>
      <c r="B322" s="2" t="s">
        <v>79</v>
      </c>
      <c r="C322" s="2" t="s">
        <v>105</v>
      </c>
      <c r="D322">
        <v>1321</v>
      </c>
      <c r="E322">
        <f>YEAR(VAHAN_Vehicle_Registrations_by_Fuel_Type_Sample_Data[ [#This Row],[Date] ])</f>
        <v>2019</v>
      </c>
    </row>
    <row r="323" spans="1:5" x14ac:dyDescent="0.2">
      <c r="A323" s="1">
        <v>43466</v>
      </c>
      <c r="B323" s="2" t="s">
        <v>73</v>
      </c>
      <c r="C323" s="2" t="s">
        <v>105</v>
      </c>
      <c r="D323">
        <v>507</v>
      </c>
      <c r="E323">
        <f>YEAR(VAHAN_Vehicle_Registrations_by_Fuel_Type_Sample_Data[ [#This Row],[Date] ])</f>
        <v>2019</v>
      </c>
    </row>
    <row r="324" spans="1:5" x14ac:dyDescent="0.2">
      <c r="A324" s="1">
        <v>44958</v>
      </c>
      <c r="B324" s="2" t="s">
        <v>51</v>
      </c>
      <c r="C324" s="2" t="s">
        <v>110</v>
      </c>
      <c r="D324">
        <v>21</v>
      </c>
      <c r="E324">
        <f>YEAR(VAHAN_Vehicle_Registrations_by_Fuel_Type_Sample_Data[ [#This Row],[Date] ])</f>
        <v>2023</v>
      </c>
    </row>
    <row r="325" spans="1:5" x14ac:dyDescent="0.2">
      <c r="A325" s="1">
        <v>45383</v>
      </c>
      <c r="B325" s="2" t="s">
        <v>79</v>
      </c>
      <c r="C325" s="2" t="s">
        <v>109</v>
      </c>
      <c r="D325">
        <v>60</v>
      </c>
      <c r="E325">
        <f>YEAR(VAHAN_Vehicle_Registrations_by_Fuel_Type_Sample_Data[ [#This Row],[Date] ])</f>
        <v>2024</v>
      </c>
    </row>
    <row r="326" spans="1:5" x14ac:dyDescent="0.2">
      <c r="A326" s="1">
        <v>44652</v>
      </c>
      <c r="B326" s="2" t="s">
        <v>81</v>
      </c>
      <c r="C326" s="2" t="s">
        <v>106</v>
      </c>
      <c r="D326">
        <v>1</v>
      </c>
      <c r="E326">
        <f>YEAR(VAHAN_Vehicle_Registrations_by_Fuel_Type_Sample_Data[ [#This Row],[Date] ])</f>
        <v>2022</v>
      </c>
    </row>
    <row r="327" spans="1:5" x14ac:dyDescent="0.2">
      <c r="A327" s="1">
        <v>45017</v>
      </c>
      <c r="B327" s="2" t="s">
        <v>43</v>
      </c>
      <c r="C327" s="2" t="s">
        <v>106</v>
      </c>
      <c r="D327">
        <v>43</v>
      </c>
      <c r="E327">
        <f>YEAR(VAHAN_Vehicle_Registrations_by_Fuel_Type_Sample_Data[ [#This Row],[Date] ])</f>
        <v>2023</v>
      </c>
    </row>
    <row r="328" spans="1:5" x14ac:dyDescent="0.2">
      <c r="A328" s="1">
        <v>45139</v>
      </c>
      <c r="B328" s="2" t="s">
        <v>73</v>
      </c>
      <c r="C328" s="2" t="s">
        <v>103</v>
      </c>
      <c r="D328">
        <v>275</v>
      </c>
      <c r="E328">
        <f>YEAR(VAHAN_Vehicle_Registrations_by_Fuel_Type_Sample_Data[ [#This Row],[Date] ])</f>
        <v>2023</v>
      </c>
    </row>
    <row r="329" spans="1:5" x14ac:dyDescent="0.2">
      <c r="A329" s="1">
        <v>45352</v>
      </c>
      <c r="B329" s="2" t="s">
        <v>83</v>
      </c>
      <c r="C329" s="2" t="s">
        <v>105</v>
      </c>
      <c r="D329">
        <v>1253</v>
      </c>
      <c r="E329">
        <f>YEAR(VAHAN_Vehicle_Registrations_by_Fuel_Type_Sample_Data[ [#This Row],[Date] ])</f>
        <v>2024</v>
      </c>
    </row>
    <row r="330" spans="1:5" x14ac:dyDescent="0.2">
      <c r="A330" s="1">
        <v>45017</v>
      </c>
      <c r="B330" s="2" t="s">
        <v>67</v>
      </c>
      <c r="C330" s="2" t="s">
        <v>103</v>
      </c>
      <c r="D330">
        <v>14</v>
      </c>
      <c r="E330">
        <f>YEAR(VAHAN_Vehicle_Registrations_by_Fuel_Type_Sample_Data[ [#This Row],[Date] ])</f>
        <v>2023</v>
      </c>
    </row>
    <row r="331" spans="1:5" x14ac:dyDescent="0.2">
      <c r="A331" s="1">
        <v>45017</v>
      </c>
      <c r="B331" s="2" t="s">
        <v>45</v>
      </c>
      <c r="C331" s="2" t="s">
        <v>104</v>
      </c>
      <c r="D331">
        <v>9</v>
      </c>
      <c r="E331">
        <f>YEAR(VAHAN_Vehicle_Registrations_by_Fuel_Type_Sample_Data[ [#This Row],[Date] ])</f>
        <v>2023</v>
      </c>
    </row>
    <row r="332" spans="1:5" x14ac:dyDescent="0.2">
      <c r="A332" s="1">
        <v>45261</v>
      </c>
      <c r="B332" s="2" t="s">
        <v>29</v>
      </c>
      <c r="C332" s="2" t="s">
        <v>107</v>
      </c>
      <c r="D332">
        <v>1</v>
      </c>
      <c r="E332">
        <f>YEAR(VAHAN_Vehicle_Registrations_by_Fuel_Type_Sample_Data[ [#This Row],[Date] ])</f>
        <v>2023</v>
      </c>
    </row>
    <row r="333" spans="1:5" x14ac:dyDescent="0.2">
      <c r="A333" s="1">
        <v>44713</v>
      </c>
      <c r="B333" s="2" t="s">
        <v>63</v>
      </c>
      <c r="C333" s="2" t="s">
        <v>109</v>
      </c>
      <c r="D333">
        <v>18</v>
      </c>
      <c r="E333">
        <f>YEAR(VAHAN_Vehicle_Registrations_by_Fuel_Type_Sample_Data[ [#This Row],[Date] ])</f>
        <v>2022</v>
      </c>
    </row>
    <row r="334" spans="1:5" x14ac:dyDescent="0.2">
      <c r="A334" s="1">
        <v>44593</v>
      </c>
      <c r="B334" s="2" t="s">
        <v>83</v>
      </c>
      <c r="C334" s="2" t="s">
        <v>110</v>
      </c>
      <c r="D334">
        <v>3</v>
      </c>
      <c r="E334">
        <f>YEAR(VAHAN_Vehicle_Registrations_by_Fuel_Type_Sample_Data[ [#This Row],[Date] ])</f>
        <v>2022</v>
      </c>
    </row>
    <row r="335" spans="1:5" x14ac:dyDescent="0.2">
      <c r="A335" s="1">
        <v>43617</v>
      </c>
      <c r="B335" s="2" t="s">
        <v>73</v>
      </c>
      <c r="C335" s="2" t="s">
        <v>106</v>
      </c>
      <c r="D335">
        <v>1</v>
      </c>
      <c r="E335">
        <f>YEAR(VAHAN_Vehicle_Registrations_by_Fuel_Type_Sample_Data[ [#This Row],[Date] ])</f>
        <v>2019</v>
      </c>
    </row>
    <row r="336" spans="1:5" x14ac:dyDescent="0.2">
      <c r="A336" s="1">
        <v>43862</v>
      </c>
      <c r="B336" s="2" t="s">
        <v>35</v>
      </c>
      <c r="C336" s="2" t="s">
        <v>103</v>
      </c>
      <c r="D336">
        <v>229</v>
      </c>
      <c r="E336">
        <f>YEAR(VAHAN_Vehicle_Registrations_by_Fuel_Type_Sample_Data[ [#This Row],[Date] ])</f>
        <v>2020</v>
      </c>
    </row>
    <row r="337" spans="1:5" x14ac:dyDescent="0.2">
      <c r="A337" s="1">
        <v>43466</v>
      </c>
      <c r="B337" s="2" t="s">
        <v>45</v>
      </c>
      <c r="C337" s="2" t="s">
        <v>105</v>
      </c>
      <c r="D337">
        <v>832</v>
      </c>
      <c r="E337">
        <f>YEAR(VAHAN_Vehicle_Registrations_by_Fuel_Type_Sample_Data[ [#This Row],[Date] ])</f>
        <v>2019</v>
      </c>
    </row>
    <row r="338" spans="1:5" x14ac:dyDescent="0.2">
      <c r="A338" s="1">
        <v>44228</v>
      </c>
      <c r="B338" s="2" t="s">
        <v>53</v>
      </c>
      <c r="C338" s="2" t="s">
        <v>108</v>
      </c>
      <c r="D338">
        <v>2</v>
      </c>
      <c r="E338">
        <f>YEAR(VAHAN_Vehicle_Registrations_by_Fuel_Type_Sample_Data[ [#This Row],[Date] ])</f>
        <v>2021</v>
      </c>
    </row>
    <row r="339" spans="1:5" x14ac:dyDescent="0.2">
      <c r="A339" s="1">
        <v>45231</v>
      </c>
      <c r="B339" s="2" t="s">
        <v>53</v>
      </c>
      <c r="C339" s="2" t="s">
        <v>110</v>
      </c>
      <c r="D339">
        <v>417</v>
      </c>
      <c r="E339">
        <f>YEAR(VAHAN_Vehicle_Registrations_by_Fuel_Type_Sample_Data[ [#This Row],[Date] ])</f>
        <v>2023</v>
      </c>
    </row>
    <row r="340" spans="1:5" x14ac:dyDescent="0.2">
      <c r="A340" s="1">
        <v>44562</v>
      </c>
      <c r="B340" s="2" t="s">
        <v>73</v>
      </c>
      <c r="C340" s="2" t="s">
        <v>103</v>
      </c>
      <c r="D340">
        <v>134</v>
      </c>
      <c r="E340">
        <f>YEAR(VAHAN_Vehicle_Registrations_by_Fuel_Type_Sample_Data[ [#This Row],[Date] ])</f>
        <v>2022</v>
      </c>
    </row>
    <row r="341" spans="1:5" x14ac:dyDescent="0.2">
      <c r="A341" s="1">
        <v>45200</v>
      </c>
      <c r="B341" s="2" t="s">
        <v>73</v>
      </c>
      <c r="C341" s="2" t="s">
        <v>105</v>
      </c>
      <c r="D341">
        <v>1381</v>
      </c>
      <c r="E341">
        <f>YEAR(VAHAN_Vehicle_Registrations_by_Fuel_Type_Sample_Data[ [#This Row],[Date] ])</f>
        <v>2023</v>
      </c>
    </row>
    <row r="342" spans="1:5" x14ac:dyDescent="0.2">
      <c r="A342" s="1">
        <v>44348</v>
      </c>
      <c r="B342" s="2" t="s">
        <v>35</v>
      </c>
      <c r="C342" s="2" t="s">
        <v>103</v>
      </c>
      <c r="D342">
        <v>46</v>
      </c>
      <c r="E342">
        <f>YEAR(VAHAN_Vehicle_Registrations_by_Fuel_Type_Sample_Data[ [#This Row],[Date] ])</f>
        <v>2021</v>
      </c>
    </row>
    <row r="343" spans="1:5" x14ac:dyDescent="0.2">
      <c r="A343" s="1">
        <v>45323</v>
      </c>
      <c r="B343" s="2" t="s">
        <v>51</v>
      </c>
      <c r="C343" s="2" t="s">
        <v>109</v>
      </c>
      <c r="D343">
        <v>4</v>
      </c>
      <c r="E343">
        <f>YEAR(VAHAN_Vehicle_Registrations_by_Fuel_Type_Sample_Data[ [#This Row],[Date] ])</f>
        <v>2024</v>
      </c>
    </row>
    <row r="344" spans="1:5" x14ac:dyDescent="0.2">
      <c r="A344" s="1">
        <v>44593</v>
      </c>
      <c r="B344" s="2" t="s">
        <v>73</v>
      </c>
      <c r="C344" s="2" t="s">
        <v>108</v>
      </c>
      <c r="D344">
        <v>3</v>
      </c>
      <c r="E344">
        <f>YEAR(VAHAN_Vehicle_Registrations_by_Fuel_Type_Sample_Data[ [#This Row],[Date] ])</f>
        <v>2022</v>
      </c>
    </row>
    <row r="345" spans="1:5" x14ac:dyDescent="0.2">
      <c r="A345" s="1">
        <v>44075</v>
      </c>
      <c r="B345" s="2" t="s">
        <v>19</v>
      </c>
      <c r="C345" s="2" t="s">
        <v>105</v>
      </c>
      <c r="D345">
        <v>553</v>
      </c>
      <c r="E345">
        <f>YEAR(VAHAN_Vehicle_Registrations_by_Fuel_Type_Sample_Data[ [#This Row],[Date] ])</f>
        <v>2020</v>
      </c>
    </row>
    <row r="346" spans="1:5" x14ac:dyDescent="0.2">
      <c r="A346" s="1">
        <v>44593</v>
      </c>
      <c r="B346" s="2" t="s">
        <v>63</v>
      </c>
      <c r="C346" s="2" t="s">
        <v>106</v>
      </c>
      <c r="D346">
        <v>13</v>
      </c>
      <c r="E346">
        <f>YEAR(VAHAN_Vehicle_Registrations_by_Fuel_Type_Sample_Data[ [#This Row],[Date] ])</f>
        <v>2022</v>
      </c>
    </row>
    <row r="347" spans="1:5" x14ac:dyDescent="0.2">
      <c r="A347" s="1">
        <v>44896</v>
      </c>
      <c r="B347" s="2" t="s">
        <v>67</v>
      </c>
      <c r="C347" s="2" t="s">
        <v>106</v>
      </c>
      <c r="D347">
        <v>76</v>
      </c>
      <c r="E347">
        <f>YEAR(VAHAN_Vehicle_Registrations_by_Fuel_Type_Sample_Data[ [#This Row],[Date] ])</f>
        <v>2022</v>
      </c>
    </row>
    <row r="348" spans="1:5" x14ac:dyDescent="0.2">
      <c r="A348" s="1">
        <v>43678</v>
      </c>
      <c r="B348" s="2" t="s">
        <v>79</v>
      </c>
      <c r="C348" s="2" t="s">
        <v>106</v>
      </c>
      <c r="D348">
        <v>2</v>
      </c>
      <c r="E348">
        <f>YEAR(VAHAN_Vehicle_Registrations_by_Fuel_Type_Sample_Data[ [#This Row],[Date] ])</f>
        <v>2019</v>
      </c>
    </row>
    <row r="349" spans="1:5" x14ac:dyDescent="0.2">
      <c r="A349" s="1">
        <v>44896</v>
      </c>
      <c r="B349" s="2" t="s">
        <v>15</v>
      </c>
      <c r="C349" s="2" t="s">
        <v>103</v>
      </c>
      <c r="D349">
        <v>50</v>
      </c>
      <c r="E349">
        <f>YEAR(VAHAN_Vehicle_Registrations_by_Fuel_Type_Sample_Data[ [#This Row],[Date] ])</f>
        <v>2022</v>
      </c>
    </row>
    <row r="350" spans="1:5" x14ac:dyDescent="0.2">
      <c r="A350" s="1">
        <v>45323</v>
      </c>
      <c r="B350" s="2" t="s">
        <v>43</v>
      </c>
      <c r="C350" s="2" t="s">
        <v>109</v>
      </c>
      <c r="D350">
        <v>12</v>
      </c>
      <c r="E350">
        <f>YEAR(VAHAN_Vehicle_Registrations_by_Fuel_Type_Sample_Data[ [#This Row],[Date] ])</f>
        <v>2024</v>
      </c>
    </row>
    <row r="351" spans="1:5" x14ac:dyDescent="0.2">
      <c r="A351" s="1">
        <v>44470</v>
      </c>
      <c r="B351" s="2" t="s">
        <v>73</v>
      </c>
      <c r="C351" s="2" t="s">
        <v>110</v>
      </c>
      <c r="D351">
        <v>21</v>
      </c>
      <c r="E351">
        <f>YEAR(VAHAN_Vehicle_Registrations_by_Fuel_Type_Sample_Data[ [#This Row],[Date] ])</f>
        <v>2021</v>
      </c>
    </row>
    <row r="352" spans="1:5" x14ac:dyDescent="0.2">
      <c r="A352" s="1">
        <v>45170</v>
      </c>
      <c r="B352" s="2" t="s">
        <v>79</v>
      </c>
      <c r="C352" s="2" t="s">
        <v>111</v>
      </c>
      <c r="D352">
        <v>2</v>
      </c>
      <c r="E352">
        <f>YEAR(VAHAN_Vehicle_Registrations_by_Fuel_Type_Sample_Data[ [#This Row],[Date] ])</f>
        <v>2023</v>
      </c>
    </row>
    <row r="353" spans="1:5" x14ac:dyDescent="0.2">
      <c r="A353" s="1">
        <v>45047</v>
      </c>
      <c r="B353" s="2" t="s">
        <v>37</v>
      </c>
      <c r="C353" s="2" t="s">
        <v>106</v>
      </c>
      <c r="D353">
        <v>4</v>
      </c>
      <c r="E353">
        <f>YEAR(VAHAN_Vehicle_Registrations_by_Fuel_Type_Sample_Data[ [#This Row],[Date] ])</f>
        <v>2023</v>
      </c>
    </row>
    <row r="354" spans="1:5" x14ac:dyDescent="0.2">
      <c r="A354" s="1">
        <v>44713</v>
      </c>
      <c r="B354" s="2" t="s">
        <v>43</v>
      </c>
      <c r="C354" s="2" t="s">
        <v>106</v>
      </c>
      <c r="D354">
        <v>21</v>
      </c>
      <c r="E354">
        <f>YEAR(VAHAN_Vehicle_Registrations_by_Fuel_Type_Sample_Data[ [#This Row],[Date] ])</f>
        <v>2022</v>
      </c>
    </row>
    <row r="355" spans="1:5" x14ac:dyDescent="0.2">
      <c r="A355" s="1">
        <v>44774</v>
      </c>
      <c r="B355" s="2" t="s">
        <v>37</v>
      </c>
      <c r="C355" s="2" t="s">
        <v>103</v>
      </c>
      <c r="D355">
        <v>26</v>
      </c>
      <c r="E355">
        <f>YEAR(VAHAN_Vehicle_Registrations_by_Fuel_Type_Sample_Data[ [#This Row],[Date] ])</f>
        <v>2022</v>
      </c>
    </row>
    <row r="356" spans="1:5" x14ac:dyDescent="0.2">
      <c r="A356" s="1">
        <v>43831</v>
      </c>
      <c r="B356" s="2" t="s">
        <v>79</v>
      </c>
      <c r="C356" s="2" t="s">
        <v>103</v>
      </c>
      <c r="D356">
        <v>351</v>
      </c>
      <c r="E356">
        <f>YEAR(VAHAN_Vehicle_Registrations_by_Fuel_Type_Sample_Data[ [#This Row],[Date] ])</f>
        <v>2020</v>
      </c>
    </row>
    <row r="357" spans="1:5" x14ac:dyDescent="0.2">
      <c r="A357" s="1">
        <v>44470</v>
      </c>
      <c r="B357" s="2" t="s">
        <v>65</v>
      </c>
      <c r="C357" s="2" t="s">
        <v>106</v>
      </c>
      <c r="D357">
        <v>7</v>
      </c>
      <c r="E357">
        <f>YEAR(VAHAN_Vehicle_Registrations_by_Fuel_Type_Sample_Data[ [#This Row],[Date] ])</f>
        <v>2021</v>
      </c>
    </row>
    <row r="358" spans="1:5" x14ac:dyDescent="0.2">
      <c r="A358" s="1">
        <v>45383</v>
      </c>
      <c r="B358" s="2" t="s">
        <v>21</v>
      </c>
      <c r="C358" s="2" t="s">
        <v>106</v>
      </c>
      <c r="D358">
        <v>9</v>
      </c>
      <c r="E358">
        <f>YEAR(VAHAN_Vehicle_Registrations_by_Fuel_Type_Sample_Data[ [#This Row],[Date] ])</f>
        <v>2024</v>
      </c>
    </row>
    <row r="359" spans="1:5" x14ac:dyDescent="0.2">
      <c r="A359" s="1">
        <v>44593</v>
      </c>
      <c r="B359" s="2" t="s">
        <v>73</v>
      </c>
      <c r="C359" s="2" t="s">
        <v>106</v>
      </c>
      <c r="D359">
        <v>1</v>
      </c>
      <c r="E359">
        <f>YEAR(VAHAN_Vehicle_Registrations_by_Fuel_Type_Sample_Data[ [#This Row],[Date] ])</f>
        <v>2022</v>
      </c>
    </row>
    <row r="360" spans="1:5" x14ac:dyDescent="0.2">
      <c r="A360" s="1">
        <v>44501</v>
      </c>
      <c r="B360" s="2" t="s">
        <v>15</v>
      </c>
      <c r="C360" s="2" t="s">
        <v>111</v>
      </c>
      <c r="D360">
        <v>5</v>
      </c>
      <c r="E360">
        <f>YEAR(VAHAN_Vehicle_Registrations_by_Fuel_Type_Sample_Data[ [#This Row],[Date] ])</f>
        <v>2021</v>
      </c>
    </row>
    <row r="361" spans="1:5" x14ac:dyDescent="0.2">
      <c r="A361" s="1">
        <v>43862</v>
      </c>
      <c r="B361" s="2" t="s">
        <v>33</v>
      </c>
      <c r="C361" s="2" t="s">
        <v>107</v>
      </c>
      <c r="D361">
        <v>2</v>
      </c>
      <c r="E361">
        <f>YEAR(VAHAN_Vehicle_Registrations_by_Fuel_Type_Sample_Data[ [#This Row],[Date] ])</f>
        <v>2020</v>
      </c>
    </row>
    <row r="362" spans="1:5" x14ac:dyDescent="0.2">
      <c r="A362" s="1">
        <v>44835</v>
      </c>
      <c r="B362" s="2" t="s">
        <v>79</v>
      </c>
      <c r="C362" s="2" t="s">
        <v>103</v>
      </c>
      <c r="D362">
        <v>558</v>
      </c>
      <c r="E362">
        <f>YEAR(VAHAN_Vehicle_Registrations_by_Fuel_Type_Sample_Data[ [#This Row],[Date] ])</f>
        <v>2022</v>
      </c>
    </row>
    <row r="363" spans="1:5" x14ac:dyDescent="0.2">
      <c r="A363" s="1">
        <v>44774</v>
      </c>
      <c r="B363" s="2" t="s">
        <v>69</v>
      </c>
      <c r="C363" s="2" t="s">
        <v>109</v>
      </c>
      <c r="D363">
        <v>30</v>
      </c>
      <c r="E363">
        <f>YEAR(VAHAN_Vehicle_Registrations_by_Fuel_Type_Sample_Data[ [#This Row],[Date] ])</f>
        <v>2022</v>
      </c>
    </row>
    <row r="364" spans="1:5" x14ac:dyDescent="0.2">
      <c r="A364" s="1">
        <v>43800</v>
      </c>
      <c r="B364" s="2" t="s">
        <v>53</v>
      </c>
      <c r="C364" s="2" t="s">
        <v>110</v>
      </c>
      <c r="D364">
        <v>2</v>
      </c>
      <c r="E364">
        <f>YEAR(VAHAN_Vehicle_Registrations_by_Fuel_Type_Sample_Data[ [#This Row],[Date] ])</f>
        <v>2019</v>
      </c>
    </row>
    <row r="365" spans="1:5" x14ac:dyDescent="0.2">
      <c r="A365" s="1">
        <v>44927</v>
      </c>
      <c r="B365" s="2" t="s">
        <v>115</v>
      </c>
      <c r="C365" s="2" t="s">
        <v>105</v>
      </c>
      <c r="D365">
        <v>74</v>
      </c>
      <c r="E365">
        <f>YEAR(VAHAN_Vehicle_Registrations_by_Fuel_Type_Sample_Data[ [#This Row],[Date] ])</f>
        <v>2023</v>
      </c>
    </row>
    <row r="366" spans="1:5" x14ac:dyDescent="0.2">
      <c r="A366" s="1">
        <v>45078</v>
      </c>
      <c r="B366" s="2" t="s">
        <v>35</v>
      </c>
      <c r="C366" s="2" t="s">
        <v>110</v>
      </c>
      <c r="D366">
        <v>4</v>
      </c>
      <c r="E366">
        <f>YEAR(VAHAN_Vehicle_Registrations_by_Fuel_Type_Sample_Data[ [#This Row],[Date] ])</f>
        <v>2023</v>
      </c>
    </row>
    <row r="367" spans="1:5" x14ac:dyDescent="0.2">
      <c r="A367" s="1">
        <v>45413</v>
      </c>
      <c r="B367" s="2" t="s">
        <v>73</v>
      </c>
      <c r="C367" s="2" t="s">
        <v>108</v>
      </c>
      <c r="D367">
        <v>21</v>
      </c>
      <c r="E367">
        <f>YEAR(VAHAN_Vehicle_Registrations_by_Fuel_Type_Sample_Data[ [#This Row],[Date] ])</f>
        <v>2024</v>
      </c>
    </row>
    <row r="368" spans="1:5" x14ac:dyDescent="0.2">
      <c r="A368" s="1">
        <v>44927</v>
      </c>
      <c r="B368" s="2" t="s">
        <v>51</v>
      </c>
      <c r="C368" s="2" t="s">
        <v>109</v>
      </c>
      <c r="D368">
        <v>14</v>
      </c>
      <c r="E368">
        <f>YEAR(VAHAN_Vehicle_Registrations_by_Fuel_Type_Sample_Data[ [#This Row],[Date] ])</f>
        <v>2023</v>
      </c>
    </row>
    <row r="369" spans="1:5" x14ac:dyDescent="0.2">
      <c r="A369" s="1">
        <v>43497</v>
      </c>
      <c r="B369" s="2" t="s">
        <v>35</v>
      </c>
      <c r="C369" s="2" t="s">
        <v>103</v>
      </c>
      <c r="D369">
        <v>36</v>
      </c>
      <c r="E369">
        <f>YEAR(VAHAN_Vehicle_Registrations_by_Fuel_Type_Sample_Data[ [#This Row],[Date] ])</f>
        <v>2019</v>
      </c>
    </row>
    <row r="370" spans="1:5" x14ac:dyDescent="0.2">
      <c r="A370" s="1">
        <v>43709</v>
      </c>
      <c r="B370" s="2" t="s">
        <v>79</v>
      </c>
      <c r="C370" s="2" t="s">
        <v>110</v>
      </c>
      <c r="D370">
        <v>57</v>
      </c>
      <c r="E370">
        <f>YEAR(VAHAN_Vehicle_Registrations_by_Fuel_Type_Sample_Data[ [#This Row],[Date] ])</f>
        <v>2019</v>
      </c>
    </row>
    <row r="371" spans="1:5" x14ac:dyDescent="0.2">
      <c r="A371" s="1">
        <v>44805</v>
      </c>
      <c r="B371" s="2" t="s">
        <v>67</v>
      </c>
      <c r="C371" s="2" t="s">
        <v>103</v>
      </c>
      <c r="D371">
        <v>17</v>
      </c>
      <c r="E371">
        <f>YEAR(VAHAN_Vehicle_Registrations_by_Fuel_Type_Sample_Data[ [#This Row],[Date] ])</f>
        <v>2022</v>
      </c>
    </row>
    <row r="372" spans="1:5" x14ac:dyDescent="0.2">
      <c r="A372" s="1">
        <v>44197</v>
      </c>
      <c r="B372" s="2" t="s">
        <v>41</v>
      </c>
      <c r="C372" s="2" t="s">
        <v>103</v>
      </c>
      <c r="D372">
        <v>39</v>
      </c>
      <c r="E372">
        <f>YEAR(VAHAN_Vehicle_Registrations_by_Fuel_Type_Sample_Data[ [#This Row],[Date] ])</f>
        <v>2021</v>
      </c>
    </row>
    <row r="373" spans="1:5" x14ac:dyDescent="0.2">
      <c r="A373" s="1">
        <v>43678</v>
      </c>
      <c r="B373" s="2" t="s">
        <v>67</v>
      </c>
      <c r="C373" s="2" t="s">
        <v>105</v>
      </c>
      <c r="D373">
        <v>945</v>
      </c>
      <c r="E373">
        <f>YEAR(VAHAN_Vehicle_Registrations_by_Fuel_Type_Sample_Data[ [#This Row],[Date] ])</f>
        <v>2019</v>
      </c>
    </row>
    <row r="374" spans="1:5" x14ac:dyDescent="0.2">
      <c r="A374" s="1">
        <v>44287</v>
      </c>
      <c r="B374" s="2" t="s">
        <v>29</v>
      </c>
      <c r="C374" s="2" t="s">
        <v>103</v>
      </c>
      <c r="D374">
        <v>12</v>
      </c>
      <c r="E374">
        <f>YEAR(VAHAN_Vehicle_Registrations_by_Fuel_Type_Sample_Data[ [#This Row],[Date] ])</f>
        <v>2021</v>
      </c>
    </row>
    <row r="375" spans="1:5" x14ac:dyDescent="0.2">
      <c r="A375" s="1">
        <v>43831</v>
      </c>
      <c r="B375" s="2" t="s">
        <v>77</v>
      </c>
      <c r="C375" s="2" t="s">
        <v>108</v>
      </c>
      <c r="D375">
        <v>3</v>
      </c>
      <c r="E375">
        <f>YEAR(VAHAN_Vehicle_Registrations_by_Fuel_Type_Sample_Data[ [#This Row],[Date] ])</f>
        <v>2020</v>
      </c>
    </row>
    <row r="376" spans="1:5" x14ac:dyDescent="0.2">
      <c r="A376" s="1">
        <v>45231</v>
      </c>
      <c r="B376" s="2" t="s">
        <v>33</v>
      </c>
      <c r="C376" s="2" t="s">
        <v>104</v>
      </c>
      <c r="D376">
        <v>47</v>
      </c>
      <c r="E376">
        <f>YEAR(VAHAN_Vehicle_Registrations_by_Fuel_Type_Sample_Data[ [#This Row],[Date] ])</f>
        <v>2023</v>
      </c>
    </row>
    <row r="377" spans="1:5" x14ac:dyDescent="0.2">
      <c r="A377" s="1">
        <v>44013</v>
      </c>
      <c r="B377" s="2" t="s">
        <v>69</v>
      </c>
      <c r="C377" s="2" t="s">
        <v>111</v>
      </c>
      <c r="D377">
        <v>9</v>
      </c>
      <c r="E377">
        <f>YEAR(VAHAN_Vehicle_Registrations_by_Fuel_Type_Sample_Data[ [#This Row],[Date] ])</f>
        <v>2020</v>
      </c>
    </row>
    <row r="378" spans="1:5" x14ac:dyDescent="0.2">
      <c r="A378" s="1">
        <v>44652</v>
      </c>
      <c r="B378" s="2" t="s">
        <v>51</v>
      </c>
      <c r="C378" s="2" t="s">
        <v>111</v>
      </c>
      <c r="D378">
        <v>3</v>
      </c>
      <c r="E378">
        <f>YEAR(VAHAN_Vehicle_Registrations_by_Fuel_Type_Sample_Data[ [#This Row],[Date] ])</f>
        <v>2022</v>
      </c>
    </row>
    <row r="379" spans="1:5" x14ac:dyDescent="0.2">
      <c r="A379" s="1">
        <v>44866</v>
      </c>
      <c r="B379" s="2" t="s">
        <v>43</v>
      </c>
      <c r="C379" s="2" t="s">
        <v>110</v>
      </c>
      <c r="D379">
        <v>15</v>
      </c>
      <c r="E379">
        <f>YEAR(VAHAN_Vehicle_Registrations_by_Fuel_Type_Sample_Data[ [#This Row],[Date] ])</f>
        <v>2022</v>
      </c>
    </row>
    <row r="380" spans="1:5" x14ac:dyDescent="0.2">
      <c r="A380" s="1">
        <v>44958</v>
      </c>
      <c r="B380" s="2" t="s">
        <v>112</v>
      </c>
      <c r="C380" s="2" t="s">
        <v>104</v>
      </c>
      <c r="D380">
        <v>1</v>
      </c>
      <c r="E380">
        <f>YEAR(VAHAN_Vehicle_Registrations_by_Fuel_Type_Sample_Data[ [#This Row],[Date] ])</f>
        <v>2023</v>
      </c>
    </row>
    <row r="381" spans="1:5" x14ac:dyDescent="0.2">
      <c r="A381" s="1">
        <v>44927</v>
      </c>
      <c r="B381" s="2" t="s">
        <v>37</v>
      </c>
      <c r="C381" s="2" t="s">
        <v>106</v>
      </c>
      <c r="D381">
        <v>6</v>
      </c>
      <c r="E381">
        <f>YEAR(VAHAN_Vehicle_Registrations_by_Fuel_Type_Sample_Data[ [#This Row],[Date] ])</f>
        <v>2023</v>
      </c>
    </row>
    <row r="382" spans="1:5" x14ac:dyDescent="0.2">
      <c r="A382" s="1">
        <v>43770</v>
      </c>
      <c r="B382" s="2" t="s">
        <v>73</v>
      </c>
      <c r="C382" s="2" t="s">
        <v>103</v>
      </c>
      <c r="D382">
        <v>160</v>
      </c>
      <c r="E382">
        <f>YEAR(VAHAN_Vehicle_Registrations_by_Fuel_Type_Sample_Data[ [#This Row],[Date] ])</f>
        <v>2019</v>
      </c>
    </row>
    <row r="383" spans="1:5" x14ac:dyDescent="0.2">
      <c r="A383" s="1">
        <v>45323</v>
      </c>
      <c r="B383" s="2" t="s">
        <v>53</v>
      </c>
      <c r="C383" s="2" t="s">
        <v>104</v>
      </c>
      <c r="D383">
        <v>49</v>
      </c>
      <c r="E383">
        <f>YEAR(VAHAN_Vehicle_Registrations_by_Fuel_Type_Sample_Data[ [#This Row],[Date] ])</f>
        <v>2024</v>
      </c>
    </row>
    <row r="384" spans="1:5" x14ac:dyDescent="0.2">
      <c r="A384" s="1">
        <v>45017</v>
      </c>
      <c r="B384" s="2" t="s">
        <v>25</v>
      </c>
      <c r="C384" s="2" t="s">
        <v>106</v>
      </c>
      <c r="D384">
        <v>32</v>
      </c>
      <c r="E384">
        <f>YEAR(VAHAN_Vehicle_Registrations_by_Fuel_Type_Sample_Data[ [#This Row],[Date] ])</f>
        <v>2023</v>
      </c>
    </row>
    <row r="385" spans="1:5" x14ac:dyDescent="0.2">
      <c r="A385" s="1">
        <v>45383</v>
      </c>
      <c r="B385" s="2" t="s">
        <v>15</v>
      </c>
      <c r="C385" s="2" t="s">
        <v>103</v>
      </c>
      <c r="D385">
        <v>75</v>
      </c>
      <c r="E385">
        <f>YEAR(VAHAN_Vehicle_Registrations_by_Fuel_Type_Sample_Data[ [#This Row],[Date] ])</f>
        <v>2024</v>
      </c>
    </row>
    <row r="386" spans="1:5" x14ac:dyDescent="0.2">
      <c r="A386" s="1">
        <v>44197</v>
      </c>
      <c r="B386" s="2" t="s">
        <v>45</v>
      </c>
      <c r="C386" s="2" t="s">
        <v>105</v>
      </c>
      <c r="D386">
        <v>1590792</v>
      </c>
      <c r="E386">
        <f>YEAR(VAHAN_Vehicle_Registrations_by_Fuel_Type_Sample_Data[ [#This Row],[Date] ])</f>
        <v>2021</v>
      </c>
    </row>
    <row r="387" spans="1:5" x14ac:dyDescent="0.2">
      <c r="A387" s="1">
        <v>45139</v>
      </c>
      <c r="B387" s="2" t="s">
        <v>45</v>
      </c>
      <c r="C387" s="2" t="s">
        <v>105</v>
      </c>
      <c r="D387">
        <v>1963</v>
      </c>
      <c r="E387">
        <f>YEAR(VAHAN_Vehicle_Registrations_by_Fuel_Type_Sample_Data[ [#This Row],[Date] ])</f>
        <v>2023</v>
      </c>
    </row>
    <row r="388" spans="1:5" x14ac:dyDescent="0.2">
      <c r="A388" s="1">
        <v>43647</v>
      </c>
      <c r="B388" s="2" t="s">
        <v>73</v>
      </c>
      <c r="C388" s="2" t="s">
        <v>113</v>
      </c>
      <c r="D388">
        <v>1</v>
      </c>
      <c r="E388">
        <f>YEAR(VAHAN_Vehicle_Registrations_by_Fuel_Type_Sample_Data[ [#This Row],[Date] ])</f>
        <v>2019</v>
      </c>
    </row>
    <row r="389" spans="1:5" x14ac:dyDescent="0.2">
      <c r="A389" s="1">
        <v>43617</v>
      </c>
      <c r="B389" s="2" t="s">
        <v>83</v>
      </c>
      <c r="C389" s="2" t="s">
        <v>110</v>
      </c>
      <c r="D389">
        <v>33</v>
      </c>
      <c r="E389">
        <f>YEAR(VAHAN_Vehicle_Registrations_by_Fuel_Type_Sample_Data[ [#This Row],[Date] ])</f>
        <v>2019</v>
      </c>
    </row>
    <row r="390" spans="1:5" x14ac:dyDescent="0.2">
      <c r="A390" s="1">
        <v>44105</v>
      </c>
      <c r="B390" s="2" t="s">
        <v>63</v>
      </c>
      <c r="C390" s="2" t="s">
        <v>111</v>
      </c>
      <c r="D390">
        <v>1</v>
      </c>
      <c r="E390">
        <f>YEAR(VAHAN_Vehicle_Registrations_by_Fuel_Type_Sample_Data[ [#This Row],[Date] ])</f>
        <v>2020</v>
      </c>
    </row>
    <row r="391" spans="1:5" x14ac:dyDescent="0.2">
      <c r="A391" s="1">
        <v>43617</v>
      </c>
      <c r="B391" s="2" t="s">
        <v>21</v>
      </c>
      <c r="C391" s="2" t="s">
        <v>111</v>
      </c>
      <c r="D391">
        <v>3</v>
      </c>
      <c r="E391">
        <f>YEAR(VAHAN_Vehicle_Registrations_by_Fuel_Type_Sample_Data[ [#This Row],[Date] ])</f>
        <v>2019</v>
      </c>
    </row>
    <row r="392" spans="1:5" x14ac:dyDescent="0.2">
      <c r="A392" s="1">
        <v>44682</v>
      </c>
      <c r="B392" s="2" t="s">
        <v>35</v>
      </c>
      <c r="C392" s="2" t="s">
        <v>103</v>
      </c>
      <c r="D392">
        <v>74</v>
      </c>
      <c r="E392">
        <f>YEAR(VAHAN_Vehicle_Registrations_by_Fuel_Type_Sample_Data[ [#This Row],[Date] ])</f>
        <v>2022</v>
      </c>
    </row>
    <row r="393" spans="1:5" x14ac:dyDescent="0.2">
      <c r="A393" s="1">
        <v>44317</v>
      </c>
      <c r="B393" s="2" t="s">
        <v>73</v>
      </c>
      <c r="C393" s="2" t="s">
        <v>110</v>
      </c>
      <c r="D393">
        <v>5</v>
      </c>
      <c r="E393">
        <f>YEAR(VAHAN_Vehicle_Registrations_by_Fuel_Type_Sample_Data[ [#This Row],[Date] ])</f>
        <v>2021</v>
      </c>
    </row>
    <row r="394" spans="1:5" x14ac:dyDescent="0.2">
      <c r="A394" s="1">
        <v>43647</v>
      </c>
      <c r="B394" s="2" t="s">
        <v>43</v>
      </c>
      <c r="C394" s="2" t="s">
        <v>109</v>
      </c>
      <c r="D394">
        <v>22</v>
      </c>
      <c r="E394">
        <f>YEAR(VAHAN_Vehicle_Registrations_by_Fuel_Type_Sample_Data[ [#This Row],[Date] ])</f>
        <v>2019</v>
      </c>
    </row>
    <row r="395" spans="1:5" x14ac:dyDescent="0.2">
      <c r="A395" s="1">
        <v>45200</v>
      </c>
      <c r="B395" s="2" t="s">
        <v>35</v>
      </c>
      <c r="C395" s="2" t="s">
        <v>105</v>
      </c>
      <c r="D395">
        <v>252</v>
      </c>
      <c r="E395">
        <f>YEAR(VAHAN_Vehicle_Registrations_by_Fuel_Type_Sample_Data[ [#This Row],[Date] ])</f>
        <v>2023</v>
      </c>
    </row>
    <row r="396" spans="1:5" x14ac:dyDescent="0.2">
      <c r="A396" s="1">
        <v>44927</v>
      </c>
      <c r="B396" s="2" t="s">
        <v>73</v>
      </c>
      <c r="C396" s="2" t="s">
        <v>109</v>
      </c>
      <c r="D396">
        <v>4</v>
      </c>
      <c r="E396">
        <f>YEAR(VAHAN_Vehicle_Registrations_by_Fuel_Type_Sample_Data[ [#This Row],[Date] ])</f>
        <v>2023</v>
      </c>
    </row>
    <row r="397" spans="1:5" x14ac:dyDescent="0.2">
      <c r="A397" s="1">
        <v>45139</v>
      </c>
      <c r="B397" s="2" t="s">
        <v>73</v>
      </c>
      <c r="C397" s="2" t="s">
        <v>104</v>
      </c>
      <c r="D397">
        <v>8</v>
      </c>
      <c r="E397">
        <f>YEAR(VAHAN_Vehicle_Registrations_by_Fuel_Type_Sample_Data[ [#This Row],[Date] ])</f>
        <v>2023</v>
      </c>
    </row>
    <row r="398" spans="1:5" x14ac:dyDescent="0.2">
      <c r="A398" s="1">
        <v>45108</v>
      </c>
      <c r="B398" s="2" t="s">
        <v>35</v>
      </c>
      <c r="C398" s="2" t="s">
        <v>105</v>
      </c>
      <c r="D398">
        <v>14</v>
      </c>
      <c r="E398">
        <f>YEAR(VAHAN_Vehicle_Registrations_by_Fuel_Type_Sample_Data[ [#This Row],[Date] ])</f>
        <v>2023</v>
      </c>
    </row>
    <row r="399" spans="1:5" x14ac:dyDescent="0.2">
      <c r="A399" s="1">
        <v>44287</v>
      </c>
      <c r="B399" s="2" t="s">
        <v>83</v>
      </c>
      <c r="C399" s="2" t="s">
        <v>105</v>
      </c>
      <c r="D399">
        <v>3274</v>
      </c>
      <c r="E399">
        <f>YEAR(VAHAN_Vehicle_Registrations_by_Fuel_Type_Sample_Data[ [#This Row],[Date] ])</f>
        <v>2021</v>
      </c>
    </row>
    <row r="400" spans="1:5" x14ac:dyDescent="0.2">
      <c r="A400" s="1">
        <v>43983</v>
      </c>
      <c r="B400" s="2" t="s">
        <v>73</v>
      </c>
      <c r="C400" s="2" t="s">
        <v>103</v>
      </c>
      <c r="D400">
        <v>29</v>
      </c>
      <c r="E400">
        <f>YEAR(VAHAN_Vehicle_Registrations_by_Fuel_Type_Sample_Data[ [#This Row],[Date] ])</f>
        <v>2020</v>
      </c>
    </row>
    <row r="401" spans="1:5" x14ac:dyDescent="0.2">
      <c r="A401" s="1">
        <v>44743</v>
      </c>
      <c r="B401" s="2" t="s">
        <v>73</v>
      </c>
      <c r="C401" s="2" t="s">
        <v>114</v>
      </c>
      <c r="D401">
        <v>1</v>
      </c>
      <c r="E401">
        <f>YEAR(VAHAN_Vehicle_Registrations_by_Fuel_Type_Sample_Data[ [#This Row],[Date] ])</f>
        <v>2022</v>
      </c>
    </row>
    <row r="402" spans="1:5" x14ac:dyDescent="0.2">
      <c r="A402" s="1">
        <v>45383</v>
      </c>
      <c r="B402" s="2" t="s">
        <v>33</v>
      </c>
      <c r="C402" s="2" t="s">
        <v>104</v>
      </c>
      <c r="D402">
        <v>36</v>
      </c>
      <c r="E402">
        <f>YEAR(VAHAN_Vehicle_Registrations_by_Fuel_Type_Sample_Data[ [#This Row],[Date] ])</f>
        <v>2024</v>
      </c>
    </row>
    <row r="403" spans="1:5" x14ac:dyDescent="0.2">
      <c r="A403" s="1">
        <v>44682</v>
      </c>
      <c r="B403" s="2" t="s">
        <v>43</v>
      </c>
      <c r="C403" s="2" t="s">
        <v>103</v>
      </c>
      <c r="D403">
        <v>277</v>
      </c>
      <c r="E403">
        <f>YEAR(VAHAN_Vehicle_Registrations_by_Fuel_Type_Sample_Data[ [#This Row],[Date] ])</f>
        <v>2022</v>
      </c>
    </row>
    <row r="404" spans="1:5" x14ac:dyDescent="0.2">
      <c r="A404" s="1">
        <v>44713</v>
      </c>
      <c r="B404" s="2" t="s">
        <v>69</v>
      </c>
      <c r="C404" s="2" t="s">
        <v>110</v>
      </c>
      <c r="D404">
        <v>136</v>
      </c>
      <c r="E404">
        <f>YEAR(VAHAN_Vehicle_Registrations_by_Fuel_Type_Sample_Data[ [#This Row],[Date] ])</f>
        <v>2022</v>
      </c>
    </row>
    <row r="405" spans="1:5" x14ac:dyDescent="0.2">
      <c r="A405" s="1">
        <v>45383</v>
      </c>
      <c r="B405" s="2" t="s">
        <v>21</v>
      </c>
      <c r="C405" s="2" t="s">
        <v>105</v>
      </c>
      <c r="D405">
        <v>2886</v>
      </c>
      <c r="E405">
        <f>YEAR(VAHAN_Vehicle_Registrations_by_Fuel_Type_Sample_Data[ [#This Row],[Date] ])</f>
        <v>2024</v>
      </c>
    </row>
    <row r="406" spans="1:5" x14ac:dyDescent="0.2">
      <c r="A406" s="1">
        <v>44986</v>
      </c>
      <c r="B406" s="2" t="s">
        <v>33</v>
      </c>
      <c r="C406" s="2" t="s">
        <v>109</v>
      </c>
      <c r="D406">
        <v>112</v>
      </c>
      <c r="E406">
        <f>YEAR(VAHAN_Vehicle_Registrations_by_Fuel_Type_Sample_Data[ [#This Row],[Date] ])</f>
        <v>2023</v>
      </c>
    </row>
    <row r="407" spans="1:5" x14ac:dyDescent="0.2">
      <c r="A407" s="1">
        <v>43891</v>
      </c>
      <c r="B407" s="2" t="s">
        <v>45</v>
      </c>
      <c r="C407" s="2" t="s">
        <v>109</v>
      </c>
      <c r="D407">
        <v>3</v>
      </c>
      <c r="E407">
        <f>YEAR(VAHAN_Vehicle_Registrations_by_Fuel_Type_Sample_Data[ [#This Row],[Date] ])</f>
        <v>2020</v>
      </c>
    </row>
    <row r="408" spans="1:5" x14ac:dyDescent="0.2">
      <c r="A408" s="1">
        <v>44105</v>
      </c>
      <c r="B408" s="2" t="s">
        <v>33</v>
      </c>
      <c r="C408" s="2" t="s">
        <v>106</v>
      </c>
      <c r="D408">
        <v>33</v>
      </c>
      <c r="E408">
        <f>YEAR(VAHAN_Vehicle_Registrations_by_Fuel_Type_Sample_Data[ [#This Row],[Date] ])</f>
        <v>2020</v>
      </c>
    </row>
    <row r="409" spans="1:5" x14ac:dyDescent="0.2">
      <c r="A409" s="1">
        <v>45323</v>
      </c>
      <c r="B409" s="2" t="s">
        <v>63</v>
      </c>
      <c r="C409" s="2" t="s">
        <v>103</v>
      </c>
      <c r="D409">
        <v>760</v>
      </c>
      <c r="E409">
        <f>YEAR(VAHAN_Vehicle_Registrations_by_Fuel_Type_Sample_Data[ [#This Row],[Date] ])</f>
        <v>2024</v>
      </c>
    </row>
    <row r="410" spans="1:5" x14ac:dyDescent="0.2">
      <c r="A410" s="1">
        <v>44927</v>
      </c>
      <c r="B410" s="2" t="s">
        <v>35</v>
      </c>
      <c r="C410" s="2" t="s">
        <v>103</v>
      </c>
      <c r="D410">
        <v>40</v>
      </c>
      <c r="E410">
        <f>YEAR(VAHAN_Vehicle_Registrations_by_Fuel_Type_Sample_Data[ [#This Row],[Date] ])</f>
        <v>2023</v>
      </c>
    </row>
    <row r="411" spans="1:5" x14ac:dyDescent="0.2">
      <c r="A411" s="1">
        <v>44287</v>
      </c>
      <c r="B411" s="2" t="s">
        <v>21</v>
      </c>
      <c r="C411" s="2" t="s">
        <v>103</v>
      </c>
      <c r="D411">
        <v>144</v>
      </c>
      <c r="E411">
        <f>YEAR(VAHAN_Vehicle_Registrations_by_Fuel_Type_Sample_Data[ [#This Row],[Date] ])</f>
        <v>2021</v>
      </c>
    </row>
    <row r="412" spans="1:5" x14ac:dyDescent="0.2">
      <c r="A412" s="1">
        <v>43466</v>
      </c>
      <c r="B412" s="2" t="s">
        <v>69</v>
      </c>
      <c r="C412" s="2" t="s">
        <v>106</v>
      </c>
      <c r="D412">
        <v>1</v>
      </c>
      <c r="E412">
        <f>YEAR(VAHAN_Vehicle_Registrations_by_Fuel_Type_Sample_Data[ [#This Row],[Date] ])</f>
        <v>2019</v>
      </c>
    </row>
    <row r="413" spans="1:5" x14ac:dyDescent="0.2">
      <c r="A413" s="1">
        <v>44562</v>
      </c>
      <c r="B413" s="2" t="s">
        <v>15</v>
      </c>
      <c r="C413" s="2" t="s">
        <v>103</v>
      </c>
      <c r="D413">
        <v>18</v>
      </c>
      <c r="E413">
        <f>YEAR(VAHAN_Vehicle_Registrations_by_Fuel_Type_Sample_Data[ [#This Row],[Date] ])</f>
        <v>2022</v>
      </c>
    </row>
    <row r="414" spans="1:5" x14ac:dyDescent="0.2">
      <c r="A414" s="1">
        <v>43770</v>
      </c>
      <c r="B414" s="2" t="s">
        <v>33</v>
      </c>
      <c r="C414" s="2" t="s">
        <v>110</v>
      </c>
      <c r="D414">
        <v>1</v>
      </c>
      <c r="E414">
        <f>YEAR(VAHAN_Vehicle_Registrations_by_Fuel_Type_Sample_Data[ [#This Row],[Date] ])</f>
        <v>2019</v>
      </c>
    </row>
    <row r="415" spans="1:5" x14ac:dyDescent="0.2">
      <c r="A415" s="1">
        <v>43739</v>
      </c>
      <c r="B415" s="2" t="s">
        <v>43</v>
      </c>
      <c r="C415" s="2" t="s">
        <v>111</v>
      </c>
      <c r="D415">
        <v>73</v>
      </c>
      <c r="E415">
        <f>YEAR(VAHAN_Vehicle_Registrations_by_Fuel_Type_Sample_Data[ [#This Row],[Date] ])</f>
        <v>2019</v>
      </c>
    </row>
    <row r="416" spans="1:5" x14ac:dyDescent="0.2">
      <c r="A416" s="1">
        <v>44866</v>
      </c>
      <c r="B416" s="2" t="s">
        <v>69</v>
      </c>
      <c r="C416" s="2" t="s">
        <v>113</v>
      </c>
      <c r="D416">
        <v>11</v>
      </c>
      <c r="E416">
        <f>YEAR(VAHAN_Vehicle_Registrations_by_Fuel_Type_Sample_Data[ [#This Row],[Date] ])</f>
        <v>2022</v>
      </c>
    </row>
    <row r="417" spans="1:5" x14ac:dyDescent="0.2">
      <c r="A417" s="1">
        <v>44652</v>
      </c>
      <c r="B417" s="2" t="s">
        <v>69</v>
      </c>
      <c r="C417" s="2" t="s">
        <v>106</v>
      </c>
      <c r="D417">
        <v>17</v>
      </c>
      <c r="E417">
        <f>YEAR(VAHAN_Vehicle_Registrations_by_Fuel_Type_Sample_Data[ [#This Row],[Date] ])</f>
        <v>2022</v>
      </c>
    </row>
    <row r="418" spans="1:5" x14ac:dyDescent="0.2">
      <c r="A418" s="1">
        <v>45139</v>
      </c>
      <c r="B418" s="2" t="s">
        <v>51</v>
      </c>
      <c r="C418" s="2" t="s">
        <v>110</v>
      </c>
      <c r="D418">
        <v>2</v>
      </c>
      <c r="E418">
        <f>YEAR(VAHAN_Vehicle_Registrations_by_Fuel_Type_Sample_Data[ [#This Row],[Date] ])</f>
        <v>2023</v>
      </c>
    </row>
    <row r="419" spans="1:5" x14ac:dyDescent="0.2">
      <c r="A419" s="1">
        <v>44866</v>
      </c>
      <c r="B419" s="2" t="s">
        <v>67</v>
      </c>
      <c r="C419" s="2" t="s">
        <v>105</v>
      </c>
      <c r="D419">
        <v>78</v>
      </c>
      <c r="E419">
        <f>YEAR(VAHAN_Vehicle_Registrations_by_Fuel_Type_Sample_Data[ [#This Row],[Date] ])</f>
        <v>2022</v>
      </c>
    </row>
    <row r="420" spans="1:5" x14ac:dyDescent="0.2">
      <c r="A420" s="1">
        <v>45323</v>
      </c>
      <c r="B420" s="2" t="s">
        <v>37</v>
      </c>
      <c r="C420" s="2" t="s">
        <v>106</v>
      </c>
      <c r="D420">
        <v>6</v>
      </c>
      <c r="E420">
        <f>YEAR(VAHAN_Vehicle_Registrations_by_Fuel_Type_Sample_Data[ [#This Row],[Date] ])</f>
        <v>2024</v>
      </c>
    </row>
    <row r="421" spans="1:5" x14ac:dyDescent="0.2">
      <c r="A421" s="1">
        <v>44713</v>
      </c>
      <c r="B421" s="2" t="s">
        <v>73</v>
      </c>
      <c r="C421" s="2" t="s">
        <v>103</v>
      </c>
      <c r="D421">
        <v>106</v>
      </c>
      <c r="E421">
        <f>YEAR(VAHAN_Vehicle_Registrations_by_Fuel_Type_Sample_Data[ [#This Row],[Date] ])</f>
        <v>2022</v>
      </c>
    </row>
    <row r="422" spans="1:5" x14ac:dyDescent="0.2">
      <c r="A422" s="1">
        <v>44713</v>
      </c>
      <c r="B422" s="2" t="s">
        <v>69</v>
      </c>
      <c r="C422" s="2" t="s">
        <v>113</v>
      </c>
      <c r="D422">
        <v>1</v>
      </c>
      <c r="E422">
        <f>YEAR(VAHAN_Vehicle_Registrations_by_Fuel_Type_Sample_Data[ [#This Row],[Date] ])</f>
        <v>2022</v>
      </c>
    </row>
    <row r="423" spans="1:5" x14ac:dyDescent="0.2">
      <c r="A423" s="1">
        <v>44378</v>
      </c>
      <c r="B423" s="2" t="s">
        <v>47</v>
      </c>
      <c r="C423" s="2" t="s">
        <v>103</v>
      </c>
      <c r="D423">
        <v>26</v>
      </c>
      <c r="E423">
        <f>YEAR(VAHAN_Vehicle_Registrations_by_Fuel_Type_Sample_Data[ [#This Row],[Date] ])</f>
        <v>2021</v>
      </c>
    </row>
    <row r="424" spans="1:5" x14ac:dyDescent="0.2">
      <c r="A424" s="1">
        <v>44317</v>
      </c>
      <c r="B424" s="2" t="s">
        <v>21</v>
      </c>
      <c r="C424" s="2" t="s">
        <v>106</v>
      </c>
      <c r="D424">
        <v>1</v>
      </c>
      <c r="E424">
        <f>YEAR(VAHAN_Vehicle_Registrations_by_Fuel_Type_Sample_Data[ [#This Row],[Date] ])</f>
        <v>2021</v>
      </c>
    </row>
    <row r="425" spans="1:5" x14ac:dyDescent="0.2">
      <c r="A425" s="1">
        <v>45108</v>
      </c>
      <c r="B425" s="2" t="s">
        <v>83</v>
      </c>
      <c r="C425" s="2" t="s">
        <v>109</v>
      </c>
      <c r="D425">
        <v>11</v>
      </c>
      <c r="E425">
        <f>YEAR(VAHAN_Vehicle_Registrations_by_Fuel_Type_Sample_Data[ [#This Row],[Date] ])</f>
        <v>2023</v>
      </c>
    </row>
    <row r="426" spans="1:5" x14ac:dyDescent="0.2">
      <c r="A426" s="1">
        <v>44287</v>
      </c>
      <c r="B426" s="2" t="s">
        <v>43</v>
      </c>
      <c r="C426" s="2" t="s">
        <v>103</v>
      </c>
      <c r="D426">
        <v>58</v>
      </c>
      <c r="E426">
        <f>YEAR(VAHAN_Vehicle_Registrations_by_Fuel_Type_Sample_Data[ [#This Row],[Date] ])</f>
        <v>2021</v>
      </c>
    </row>
    <row r="427" spans="1:5" x14ac:dyDescent="0.2">
      <c r="A427" s="1">
        <v>43647</v>
      </c>
      <c r="B427" s="2" t="s">
        <v>33</v>
      </c>
      <c r="C427" s="2" t="s">
        <v>107</v>
      </c>
      <c r="D427">
        <v>4</v>
      </c>
      <c r="E427">
        <f>YEAR(VAHAN_Vehicle_Registrations_by_Fuel_Type_Sample_Data[ [#This Row],[Date] ])</f>
        <v>2019</v>
      </c>
    </row>
    <row r="428" spans="1:5" x14ac:dyDescent="0.2">
      <c r="A428" s="1">
        <v>44378</v>
      </c>
      <c r="B428" s="2" t="s">
        <v>37</v>
      </c>
      <c r="C428" s="2" t="s">
        <v>103</v>
      </c>
      <c r="D428">
        <v>39</v>
      </c>
      <c r="E428">
        <f>YEAR(VAHAN_Vehicle_Registrations_by_Fuel_Type_Sample_Data[ [#This Row],[Date] ])</f>
        <v>2021</v>
      </c>
    </row>
    <row r="429" spans="1:5" x14ac:dyDescent="0.2">
      <c r="A429" s="1">
        <v>45047</v>
      </c>
      <c r="B429" s="2" t="s">
        <v>53</v>
      </c>
      <c r="C429" s="2" t="s">
        <v>111</v>
      </c>
      <c r="D429">
        <v>1</v>
      </c>
      <c r="E429">
        <f>YEAR(VAHAN_Vehicle_Registrations_by_Fuel_Type_Sample_Data[ [#This Row],[Date] ])</f>
        <v>2023</v>
      </c>
    </row>
    <row r="430" spans="1:5" x14ac:dyDescent="0.2">
      <c r="A430" s="1">
        <v>43831</v>
      </c>
      <c r="B430" s="2" t="s">
        <v>45</v>
      </c>
      <c r="C430" s="2" t="s">
        <v>113</v>
      </c>
      <c r="D430">
        <v>1</v>
      </c>
      <c r="E430">
        <f>YEAR(VAHAN_Vehicle_Registrations_by_Fuel_Type_Sample_Data[ [#This Row],[Date] ])</f>
        <v>2020</v>
      </c>
    </row>
    <row r="431" spans="1:5" x14ac:dyDescent="0.2">
      <c r="A431" s="1">
        <v>45292</v>
      </c>
      <c r="B431" s="2" t="s">
        <v>45</v>
      </c>
      <c r="C431" s="2" t="s">
        <v>109</v>
      </c>
      <c r="D431">
        <v>7</v>
      </c>
      <c r="E431">
        <f>YEAR(VAHAN_Vehicle_Registrations_by_Fuel_Type_Sample_Data[ [#This Row],[Date] ])</f>
        <v>2024</v>
      </c>
    </row>
    <row r="432" spans="1:5" x14ac:dyDescent="0.2">
      <c r="A432" s="1">
        <v>44713</v>
      </c>
      <c r="B432" s="2" t="s">
        <v>43</v>
      </c>
      <c r="C432" s="2" t="s">
        <v>103</v>
      </c>
      <c r="D432">
        <v>606</v>
      </c>
      <c r="E432">
        <f>YEAR(VAHAN_Vehicle_Registrations_by_Fuel_Type_Sample_Data[ [#This Row],[Date] ])</f>
        <v>2022</v>
      </c>
    </row>
    <row r="433" spans="1:5" x14ac:dyDescent="0.2">
      <c r="A433" s="1">
        <v>43678</v>
      </c>
      <c r="B433" s="2" t="s">
        <v>45</v>
      </c>
      <c r="C433" s="2" t="s">
        <v>109</v>
      </c>
      <c r="D433">
        <v>1</v>
      </c>
      <c r="E433">
        <f>YEAR(VAHAN_Vehicle_Registrations_by_Fuel_Type_Sample_Data[ [#This Row],[Date] ])</f>
        <v>2019</v>
      </c>
    </row>
    <row r="434" spans="1:5" x14ac:dyDescent="0.2">
      <c r="A434" s="1">
        <v>43556</v>
      </c>
      <c r="B434" s="2" t="s">
        <v>81</v>
      </c>
      <c r="C434" s="2" t="s">
        <v>105</v>
      </c>
      <c r="D434">
        <v>153</v>
      </c>
      <c r="E434">
        <f>YEAR(VAHAN_Vehicle_Registrations_by_Fuel_Type_Sample_Data[ [#This Row],[Date] ])</f>
        <v>2019</v>
      </c>
    </row>
    <row r="435" spans="1:5" x14ac:dyDescent="0.2">
      <c r="A435" s="1">
        <v>44652</v>
      </c>
      <c r="B435" s="2" t="s">
        <v>67</v>
      </c>
      <c r="C435" s="2" t="s">
        <v>108</v>
      </c>
      <c r="D435">
        <v>24</v>
      </c>
      <c r="E435">
        <f>YEAR(VAHAN_Vehicle_Registrations_by_Fuel_Type_Sample_Data[ [#This Row],[Date] ])</f>
        <v>2022</v>
      </c>
    </row>
    <row r="436" spans="1:5" x14ac:dyDescent="0.2">
      <c r="A436" s="1">
        <v>44621</v>
      </c>
      <c r="B436" s="2" t="s">
        <v>21</v>
      </c>
      <c r="C436" s="2" t="s">
        <v>110</v>
      </c>
      <c r="D436">
        <v>42</v>
      </c>
      <c r="E436">
        <f>YEAR(VAHAN_Vehicle_Registrations_by_Fuel_Type_Sample_Data[ [#This Row],[Date] ])</f>
        <v>2022</v>
      </c>
    </row>
    <row r="437" spans="1:5" x14ac:dyDescent="0.2">
      <c r="A437" s="1">
        <v>43862</v>
      </c>
      <c r="B437" s="2" t="s">
        <v>69</v>
      </c>
      <c r="C437" s="2" t="s">
        <v>103</v>
      </c>
      <c r="D437">
        <v>20</v>
      </c>
      <c r="E437">
        <f>YEAR(VAHAN_Vehicle_Registrations_by_Fuel_Type_Sample_Data[ [#This Row],[Date] ])</f>
        <v>2020</v>
      </c>
    </row>
    <row r="438" spans="1:5" x14ac:dyDescent="0.2">
      <c r="A438" s="1">
        <v>44621</v>
      </c>
      <c r="B438" s="2" t="s">
        <v>37</v>
      </c>
      <c r="C438" s="2" t="s">
        <v>105</v>
      </c>
      <c r="D438">
        <v>103</v>
      </c>
      <c r="E438">
        <f>YEAR(VAHAN_Vehicle_Registrations_by_Fuel_Type_Sample_Data[ [#This Row],[Date] ])</f>
        <v>2022</v>
      </c>
    </row>
    <row r="439" spans="1:5" x14ac:dyDescent="0.2">
      <c r="A439" s="1">
        <v>44896</v>
      </c>
      <c r="B439" s="2" t="s">
        <v>37</v>
      </c>
      <c r="C439" s="2" t="s">
        <v>103</v>
      </c>
      <c r="D439">
        <v>17</v>
      </c>
      <c r="E439">
        <f>YEAR(VAHAN_Vehicle_Registrations_by_Fuel_Type_Sample_Data[ [#This Row],[Date] ])</f>
        <v>2022</v>
      </c>
    </row>
    <row r="440" spans="1:5" x14ac:dyDescent="0.2">
      <c r="A440" s="1">
        <v>45292</v>
      </c>
      <c r="B440" s="2" t="s">
        <v>51</v>
      </c>
      <c r="C440" s="2" t="s">
        <v>106</v>
      </c>
      <c r="D440">
        <v>2</v>
      </c>
      <c r="E440">
        <f>YEAR(VAHAN_Vehicle_Registrations_by_Fuel_Type_Sample_Data[ [#This Row],[Date] ])</f>
        <v>2024</v>
      </c>
    </row>
    <row r="441" spans="1:5" x14ac:dyDescent="0.2">
      <c r="A441" s="1">
        <v>45017</v>
      </c>
      <c r="B441" s="2" t="s">
        <v>35</v>
      </c>
      <c r="C441" s="2" t="s">
        <v>108</v>
      </c>
      <c r="D441">
        <v>7</v>
      </c>
      <c r="E441">
        <f>YEAR(VAHAN_Vehicle_Registrations_by_Fuel_Type_Sample_Data[ [#This Row],[Date] ])</f>
        <v>2023</v>
      </c>
    </row>
    <row r="442" spans="1:5" x14ac:dyDescent="0.2">
      <c r="A442" s="1">
        <v>44531</v>
      </c>
      <c r="B442" s="2" t="s">
        <v>73</v>
      </c>
      <c r="C442" s="2" t="s">
        <v>105</v>
      </c>
      <c r="D442">
        <v>1427</v>
      </c>
      <c r="E442">
        <f>YEAR(VAHAN_Vehicle_Registrations_by_Fuel_Type_Sample_Data[ [#This Row],[Date] ])</f>
        <v>2021</v>
      </c>
    </row>
    <row r="443" spans="1:5" x14ac:dyDescent="0.2">
      <c r="A443" s="1">
        <v>45170</v>
      </c>
      <c r="B443" s="2" t="s">
        <v>21</v>
      </c>
      <c r="C443" s="2" t="s">
        <v>104</v>
      </c>
      <c r="D443">
        <v>7</v>
      </c>
      <c r="E443">
        <f>YEAR(VAHAN_Vehicle_Registrations_by_Fuel_Type_Sample_Data[ [#This Row],[Date] ])</f>
        <v>2023</v>
      </c>
    </row>
    <row r="444" spans="1:5" x14ac:dyDescent="0.2">
      <c r="A444" s="1">
        <v>44562</v>
      </c>
      <c r="B444" s="2" t="s">
        <v>81</v>
      </c>
      <c r="C444" s="2" t="s">
        <v>106</v>
      </c>
      <c r="D444">
        <v>1</v>
      </c>
      <c r="E444">
        <f>YEAR(VAHAN_Vehicle_Registrations_by_Fuel_Type_Sample_Data[ [#This Row],[Date] ])</f>
        <v>2022</v>
      </c>
    </row>
    <row r="445" spans="1:5" x14ac:dyDescent="0.2">
      <c r="A445" s="1">
        <v>45139</v>
      </c>
      <c r="B445" s="2" t="s">
        <v>15</v>
      </c>
      <c r="C445" s="2" t="s">
        <v>104</v>
      </c>
      <c r="D445">
        <v>17</v>
      </c>
      <c r="E445">
        <f>YEAR(VAHAN_Vehicle_Registrations_by_Fuel_Type_Sample_Data[ [#This Row],[Date] ])</f>
        <v>2023</v>
      </c>
    </row>
    <row r="446" spans="1:5" x14ac:dyDescent="0.2">
      <c r="A446" s="1">
        <v>45108</v>
      </c>
      <c r="B446" s="2" t="s">
        <v>69</v>
      </c>
      <c r="C446" s="2" t="s">
        <v>109</v>
      </c>
      <c r="D446">
        <v>1779</v>
      </c>
      <c r="E446">
        <f>YEAR(VAHAN_Vehicle_Registrations_by_Fuel_Type_Sample_Data[ [#This Row],[Date] ])</f>
        <v>2023</v>
      </c>
    </row>
    <row r="447" spans="1:5" x14ac:dyDescent="0.2">
      <c r="A447" s="1">
        <v>44774</v>
      </c>
      <c r="B447" s="2" t="s">
        <v>79</v>
      </c>
      <c r="C447" s="2" t="s">
        <v>108</v>
      </c>
      <c r="D447">
        <v>52</v>
      </c>
      <c r="E447">
        <f>YEAR(VAHAN_Vehicle_Registrations_by_Fuel_Type_Sample_Data[ [#This Row],[Date] ])</f>
        <v>2022</v>
      </c>
    </row>
    <row r="448" spans="1:5" x14ac:dyDescent="0.2">
      <c r="A448" s="1">
        <v>44866</v>
      </c>
      <c r="B448" s="2" t="s">
        <v>73</v>
      </c>
      <c r="C448" s="2" t="s">
        <v>103</v>
      </c>
      <c r="D448">
        <v>22</v>
      </c>
      <c r="E448">
        <f>YEAR(VAHAN_Vehicle_Registrations_by_Fuel_Type_Sample_Data[ [#This Row],[Date] ])</f>
        <v>2022</v>
      </c>
    </row>
    <row r="449" spans="1:5" x14ac:dyDescent="0.2">
      <c r="A449" s="1">
        <v>45352</v>
      </c>
      <c r="B449" s="2" t="s">
        <v>43</v>
      </c>
      <c r="C449" s="2" t="s">
        <v>111</v>
      </c>
      <c r="D449">
        <v>51</v>
      </c>
      <c r="E449">
        <f>YEAR(VAHAN_Vehicle_Registrations_by_Fuel_Type_Sample_Data[ [#This Row],[Date] ])</f>
        <v>2024</v>
      </c>
    </row>
    <row r="450" spans="1:5" x14ac:dyDescent="0.2">
      <c r="A450" s="1">
        <v>43709</v>
      </c>
      <c r="B450" s="2" t="s">
        <v>43</v>
      </c>
      <c r="C450" s="2" t="s">
        <v>113</v>
      </c>
      <c r="D450">
        <v>90</v>
      </c>
      <c r="E450">
        <f>YEAR(VAHAN_Vehicle_Registrations_by_Fuel_Type_Sample_Data[ [#This Row],[Date] ])</f>
        <v>2019</v>
      </c>
    </row>
    <row r="451" spans="1:5" x14ac:dyDescent="0.2">
      <c r="A451" s="1">
        <v>43466</v>
      </c>
      <c r="B451" s="2" t="s">
        <v>53</v>
      </c>
      <c r="C451" s="2" t="s">
        <v>109</v>
      </c>
      <c r="D451">
        <v>844</v>
      </c>
      <c r="E451">
        <f>YEAR(VAHAN_Vehicle_Registrations_by_Fuel_Type_Sample_Data[ [#This Row],[Date] ])</f>
        <v>2019</v>
      </c>
    </row>
    <row r="452" spans="1:5" x14ac:dyDescent="0.2">
      <c r="A452" s="1">
        <v>44562</v>
      </c>
      <c r="B452" s="2" t="s">
        <v>73</v>
      </c>
      <c r="C452" s="2" t="s">
        <v>113</v>
      </c>
      <c r="D452">
        <v>2</v>
      </c>
      <c r="E452">
        <f>YEAR(VAHAN_Vehicle_Registrations_by_Fuel_Type_Sample_Data[ [#This Row],[Date] ])</f>
        <v>2022</v>
      </c>
    </row>
    <row r="453" spans="1:5" x14ac:dyDescent="0.2">
      <c r="A453" s="1">
        <v>44470</v>
      </c>
      <c r="B453" s="2" t="s">
        <v>73</v>
      </c>
      <c r="C453" s="2" t="s">
        <v>113</v>
      </c>
      <c r="D453">
        <v>11</v>
      </c>
      <c r="E453">
        <f>YEAR(VAHAN_Vehicle_Registrations_by_Fuel_Type_Sample_Data[ [#This Row],[Date] ])</f>
        <v>2021</v>
      </c>
    </row>
    <row r="454" spans="1:5" x14ac:dyDescent="0.2">
      <c r="A454" s="1">
        <v>44713</v>
      </c>
      <c r="B454" s="2" t="s">
        <v>21</v>
      </c>
      <c r="C454" s="2" t="s">
        <v>108</v>
      </c>
      <c r="D454">
        <v>5</v>
      </c>
      <c r="E454">
        <f>YEAR(VAHAN_Vehicle_Registrations_by_Fuel_Type_Sample_Data[ [#This Row],[Date] ])</f>
        <v>2022</v>
      </c>
    </row>
    <row r="455" spans="1:5" x14ac:dyDescent="0.2">
      <c r="A455" s="1">
        <v>43831</v>
      </c>
      <c r="B455" s="2" t="s">
        <v>15</v>
      </c>
      <c r="C455" s="2" t="s">
        <v>109</v>
      </c>
      <c r="D455">
        <v>1</v>
      </c>
      <c r="E455">
        <f>YEAR(VAHAN_Vehicle_Registrations_by_Fuel_Type_Sample_Data[ [#This Row],[Date] ])</f>
        <v>2020</v>
      </c>
    </row>
    <row r="456" spans="1:5" x14ac:dyDescent="0.2">
      <c r="A456" s="1">
        <v>44986</v>
      </c>
      <c r="B456" s="2" t="s">
        <v>35</v>
      </c>
      <c r="C456" s="2" t="s">
        <v>105</v>
      </c>
      <c r="D456">
        <v>192</v>
      </c>
      <c r="E456">
        <f>YEAR(VAHAN_Vehicle_Registrations_by_Fuel_Type_Sample_Data[ [#This Row],[Date] ])</f>
        <v>2023</v>
      </c>
    </row>
    <row r="457" spans="1:5" x14ac:dyDescent="0.2">
      <c r="A457" s="1">
        <v>43739</v>
      </c>
      <c r="B457" s="2" t="s">
        <v>73</v>
      </c>
      <c r="C457" s="2" t="s">
        <v>105</v>
      </c>
      <c r="D457">
        <v>673</v>
      </c>
      <c r="E457">
        <f>YEAR(VAHAN_Vehicle_Registrations_by_Fuel_Type_Sample_Data[ [#This Row],[Date] ])</f>
        <v>2019</v>
      </c>
    </row>
    <row r="458" spans="1:5" x14ac:dyDescent="0.2">
      <c r="A458" s="1">
        <v>45413</v>
      </c>
      <c r="B458" s="2" t="s">
        <v>69</v>
      </c>
      <c r="C458" s="2" t="s">
        <v>116</v>
      </c>
      <c r="D458">
        <v>2</v>
      </c>
      <c r="E458">
        <f>YEAR(VAHAN_Vehicle_Registrations_by_Fuel_Type_Sample_Data[ [#This Row],[Date] ])</f>
        <v>2024</v>
      </c>
    </row>
    <row r="459" spans="1:5" x14ac:dyDescent="0.2">
      <c r="A459" s="1">
        <v>44256</v>
      </c>
      <c r="B459" s="2" t="s">
        <v>45</v>
      </c>
      <c r="C459" s="2" t="s">
        <v>113</v>
      </c>
      <c r="D459">
        <v>31</v>
      </c>
      <c r="E459">
        <f>YEAR(VAHAN_Vehicle_Registrations_by_Fuel_Type_Sample_Data[ [#This Row],[Date] ])</f>
        <v>2021</v>
      </c>
    </row>
    <row r="460" spans="1:5" x14ac:dyDescent="0.2">
      <c r="A460" s="1">
        <v>45108</v>
      </c>
      <c r="B460" s="2" t="s">
        <v>51</v>
      </c>
      <c r="C460" s="2" t="s">
        <v>109</v>
      </c>
      <c r="D460">
        <v>20</v>
      </c>
      <c r="E460">
        <f>YEAR(VAHAN_Vehicle_Registrations_by_Fuel_Type_Sample_Data[ [#This Row],[Date] ])</f>
        <v>2023</v>
      </c>
    </row>
    <row r="461" spans="1:5" x14ac:dyDescent="0.2">
      <c r="A461" s="1">
        <v>43922</v>
      </c>
      <c r="B461" s="2" t="s">
        <v>45</v>
      </c>
      <c r="C461" s="2" t="s">
        <v>105</v>
      </c>
      <c r="D461">
        <v>25</v>
      </c>
      <c r="E461">
        <f>YEAR(VAHAN_Vehicle_Registrations_by_Fuel_Type_Sample_Data[ [#This Row],[Date] ])</f>
        <v>2020</v>
      </c>
    </row>
    <row r="462" spans="1:5" x14ac:dyDescent="0.2">
      <c r="A462" s="1">
        <v>44896</v>
      </c>
      <c r="B462" s="2" t="s">
        <v>25</v>
      </c>
      <c r="C462" s="2" t="s">
        <v>110</v>
      </c>
      <c r="D462">
        <v>55</v>
      </c>
      <c r="E462">
        <f>YEAR(VAHAN_Vehicle_Registrations_by_Fuel_Type_Sample_Data[ [#This Row],[Date] ])</f>
        <v>2022</v>
      </c>
    </row>
    <row r="463" spans="1:5" x14ac:dyDescent="0.2">
      <c r="A463" s="1">
        <v>43739</v>
      </c>
      <c r="B463" s="2" t="s">
        <v>73</v>
      </c>
      <c r="C463" s="2" t="s">
        <v>105</v>
      </c>
      <c r="D463">
        <v>284</v>
      </c>
      <c r="E463">
        <f>YEAR(VAHAN_Vehicle_Registrations_by_Fuel_Type_Sample_Data[ [#This Row],[Date] ])</f>
        <v>2019</v>
      </c>
    </row>
    <row r="464" spans="1:5" x14ac:dyDescent="0.2">
      <c r="A464" s="1">
        <v>45413</v>
      </c>
      <c r="B464" s="2" t="s">
        <v>112</v>
      </c>
      <c r="C464" s="2" t="s">
        <v>110</v>
      </c>
      <c r="D464">
        <v>11</v>
      </c>
      <c r="E464">
        <f>YEAR(VAHAN_Vehicle_Registrations_by_Fuel_Type_Sample_Data[ [#This Row],[Date] ])</f>
        <v>2024</v>
      </c>
    </row>
    <row r="465" spans="1:5" x14ac:dyDescent="0.2">
      <c r="A465" s="1">
        <v>44409</v>
      </c>
      <c r="B465" s="2" t="s">
        <v>17</v>
      </c>
      <c r="C465" s="2" t="s">
        <v>103</v>
      </c>
      <c r="D465">
        <v>4</v>
      </c>
      <c r="E465">
        <f>YEAR(VAHAN_Vehicle_Registrations_by_Fuel_Type_Sample_Data[ [#This Row],[Date] ])</f>
        <v>2021</v>
      </c>
    </row>
    <row r="466" spans="1:5" x14ac:dyDescent="0.2">
      <c r="A466" s="1">
        <v>44348</v>
      </c>
      <c r="B466" s="2" t="s">
        <v>19</v>
      </c>
      <c r="C466" s="2" t="s">
        <v>105</v>
      </c>
      <c r="D466">
        <v>211</v>
      </c>
      <c r="E466">
        <f>YEAR(VAHAN_Vehicle_Registrations_by_Fuel_Type_Sample_Data[ [#This Row],[Date] ])</f>
        <v>2021</v>
      </c>
    </row>
    <row r="467" spans="1:5" x14ac:dyDescent="0.2">
      <c r="A467" s="1">
        <v>44835</v>
      </c>
      <c r="B467" s="2" t="s">
        <v>37</v>
      </c>
      <c r="C467" s="2" t="s">
        <v>105</v>
      </c>
      <c r="D467">
        <v>20</v>
      </c>
      <c r="E467">
        <f>YEAR(VAHAN_Vehicle_Registrations_by_Fuel_Type_Sample_Data[ [#This Row],[Date] ])</f>
        <v>2022</v>
      </c>
    </row>
    <row r="468" spans="1:5" x14ac:dyDescent="0.2">
      <c r="A468" s="1">
        <v>44652</v>
      </c>
      <c r="B468" s="2" t="s">
        <v>45</v>
      </c>
      <c r="C468" s="2" t="s">
        <v>103</v>
      </c>
      <c r="D468">
        <v>54</v>
      </c>
      <c r="E468">
        <f>YEAR(VAHAN_Vehicle_Registrations_by_Fuel_Type_Sample_Data[ [#This Row],[Date] ])</f>
        <v>2022</v>
      </c>
    </row>
    <row r="469" spans="1:5" x14ac:dyDescent="0.2">
      <c r="A469" s="1">
        <v>44197</v>
      </c>
      <c r="B469" s="2" t="s">
        <v>67</v>
      </c>
      <c r="C469" s="2" t="s">
        <v>109</v>
      </c>
      <c r="D469">
        <v>24</v>
      </c>
      <c r="E469">
        <f>YEAR(VAHAN_Vehicle_Registrations_by_Fuel_Type_Sample_Data[ [#This Row],[Date] ])</f>
        <v>2021</v>
      </c>
    </row>
    <row r="470" spans="1:5" x14ac:dyDescent="0.2">
      <c r="A470" s="1">
        <v>45108</v>
      </c>
      <c r="B470" s="2" t="s">
        <v>45</v>
      </c>
      <c r="C470" s="2" t="s">
        <v>108</v>
      </c>
      <c r="D470">
        <v>9</v>
      </c>
      <c r="E470">
        <f>YEAR(VAHAN_Vehicle_Registrations_by_Fuel_Type_Sample_Data[ [#This Row],[Date] ])</f>
        <v>2023</v>
      </c>
    </row>
    <row r="471" spans="1:5" x14ac:dyDescent="0.2">
      <c r="A471" s="1">
        <v>44013</v>
      </c>
      <c r="B471" s="2" t="s">
        <v>15</v>
      </c>
      <c r="C471" s="2" t="s">
        <v>105</v>
      </c>
      <c r="D471">
        <v>636</v>
      </c>
      <c r="E471">
        <f>YEAR(VAHAN_Vehicle_Registrations_by_Fuel_Type_Sample_Data[ [#This Row],[Date] ])</f>
        <v>2020</v>
      </c>
    </row>
    <row r="472" spans="1:5" x14ac:dyDescent="0.2">
      <c r="A472" s="1">
        <v>43739</v>
      </c>
      <c r="B472" s="2" t="s">
        <v>83</v>
      </c>
      <c r="C472" s="2" t="s">
        <v>113</v>
      </c>
      <c r="D472">
        <v>2</v>
      </c>
      <c r="E472">
        <f>YEAR(VAHAN_Vehicle_Registrations_by_Fuel_Type_Sample_Data[ [#This Row],[Date] ])</f>
        <v>2019</v>
      </c>
    </row>
    <row r="473" spans="1:5" x14ac:dyDescent="0.2">
      <c r="A473" s="1">
        <v>44562</v>
      </c>
      <c r="B473" s="2" t="s">
        <v>79</v>
      </c>
      <c r="C473" s="2" t="s">
        <v>106</v>
      </c>
      <c r="D473">
        <v>19</v>
      </c>
      <c r="E473">
        <f>YEAR(VAHAN_Vehicle_Registrations_by_Fuel_Type_Sample_Data[ [#This Row],[Date] ])</f>
        <v>2022</v>
      </c>
    </row>
    <row r="474" spans="1:5" x14ac:dyDescent="0.2">
      <c r="A474" s="1">
        <v>43709</v>
      </c>
      <c r="B474" s="2" t="s">
        <v>45</v>
      </c>
      <c r="C474" s="2" t="s">
        <v>105</v>
      </c>
      <c r="D474">
        <v>523</v>
      </c>
      <c r="E474">
        <f>YEAR(VAHAN_Vehicle_Registrations_by_Fuel_Type_Sample_Data[ [#This Row],[Date] ])</f>
        <v>2019</v>
      </c>
    </row>
    <row r="475" spans="1:5" x14ac:dyDescent="0.2">
      <c r="A475" s="1">
        <v>44593</v>
      </c>
      <c r="B475" s="2" t="s">
        <v>21</v>
      </c>
      <c r="C475" s="2" t="s">
        <v>109</v>
      </c>
      <c r="D475">
        <v>11</v>
      </c>
      <c r="E475">
        <f>YEAR(VAHAN_Vehicle_Registrations_by_Fuel_Type_Sample_Data[ [#This Row],[Date] ])</f>
        <v>2022</v>
      </c>
    </row>
    <row r="476" spans="1:5" x14ac:dyDescent="0.2">
      <c r="A476" s="1">
        <v>44256</v>
      </c>
      <c r="B476" s="2" t="s">
        <v>73</v>
      </c>
      <c r="C476" s="2" t="s">
        <v>106</v>
      </c>
      <c r="D476">
        <v>10</v>
      </c>
      <c r="E476">
        <f>YEAR(VAHAN_Vehicle_Registrations_by_Fuel_Type_Sample_Data[ [#This Row],[Date] ])</f>
        <v>2021</v>
      </c>
    </row>
    <row r="477" spans="1:5" x14ac:dyDescent="0.2">
      <c r="A477" s="1">
        <v>43525</v>
      </c>
      <c r="B477" s="2" t="s">
        <v>73</v>
      </c>
      <c r="C477" s="2" t="s">
        <v>106</v>
      </c>
      <c r="D477">
        <v>13</v>
      </c>
      <c r="E477">
        <f>YEAR(VAHAN_Vehicle_Registrations_by_Fuel_Type_Sample_Data[ [#This Row],[Date] ])</f>
        <v>2019</v>
      </c>
    </row>
    <row r="478" spans="1:5" x14ac:dyDescent="0.2">
      <c r="A478" s="1">
        <v>43952</v>
      </c>
      <c r="B478" s="2" t="s">
        <v>65</v>
      </c>
      <c r="C478" s="2" t="s">
        <v>103</v>
      </c>
      <c r="D478">
        <v>1</v>
      </c>
      <c r="E478">
        <f>YEAR(VAHAN_Vehicle_Registrations_by_Fuel_Type_Sample_Data[ [#This Row],[Date] ])</f>
        <v>2020</v>
      </c>
    </row>
    <row r="479" spans="1:5" x14ac:dyDescent="0.2">
      <c r="A479" s="1">
        <v>44713</v>
      </c>
      <c r="B479" s="2" t="s">
        <v>35</v>
      </c>
      <c r="C479" s="2" t="s">
        <v>109</v>
      </c>
      <c r="D479">
        <v>4</v>
      </c>
      <c r="E479">
        <f>YEAR(VAHAN_Vehicle_Registrations_by_Fuel_Type_Sample_Data[ [#This Row],[Date] ])</f>
        <v>2022</v>
      </c>
    </row>
    <row r="480" spans="1:5" x14ac:dyDescent="0.2">
      <c r="A480" s="1">
        <v>44348</v>
      </c>
      <c r="B480" s="2" t="s">
        <v>33</v>
      </c>
      <c r="C480" s="2" t="s">
        <v>109</v>
      </c>
      <c r="D480">
        <v>47</v>
      </c>
      <c r="E480">
        <f>YEAR(VAHAN_Vehicle_Registrations_by_Fuel_Type_Sample_Data[ [#This Row],[Date] ])</f>
        <v>2021</v>
      </c>
    </row>
    <row r="481" spans="1:5" x14ac:dyDescent="0.2">
      <c r="A481" s="1">
        <v>45200</v>
      </c>
      <c r="B481" s="2" t="s">
        <v>35</v>
      </c>
      <c r="C481" s="2" t="s">
        <v>105</v>
      </c>
      <c r="D481">
        <v>251</v>
      </c>
      <c r="E481">
        <f>YEAR(VAHAN_Vehicle_Registrations_by_Fuel_Type_Sample_Data[ [#This Row],[Date] ])</f>
        <v>2023</v>
      </c>
    </row>
    <row r="482" spans="1:5" x14ac:dyDescent="0.2">
      <c r="A482" s="1">
        <v>44287</v>
      </c>
      <c r="B482" s="2" t="s">
        <v>19</v>
      </c>
      <c r="C482" s="2" t="s">
        <v>103</v>
      </c>
      <c r="D482">
        <v>1002</v>
      </c>
      <c r="E482">
        <f>YEAR(VAHAN_Vehicle_Registrations_by_Fuel_Type_Sample_Data[ [#This Row],[Date] ])</f>
        <v>2021</v>
      </c>
    </row>
    <row r="483" spans="1:5" x14ac:dyDescent="0.2">
      <c r="A483" s="1">
        <v>44287</v>
      </c>
      <c r="B483" s="2" t="s">
        <v>53</v>
      </c>
      <c r="C483" s="2" t="s">
        <v>114</v>
      </c>
      <c r="D483">
        <v>5</v>
      </c>
      <c r="E483">
        <f>YEAR(VAHAN_Vehicle_Registrations_by_Fuel_Type_Sample_Data[ [#This Row],[Date] ])</f>
        <v>2021</v>
      </c>
    </row>
    <row r="484" spans="1:5" x14ac:dyDescent="0.2">
      <c r="A484" s="1">
        <v>44440</v>
      </c>
      <c r="B484" s="2" t="s">
        <v>35</v>
      </c>
      <c r="C484" s="2" t="s">
        <v>105</v>
      </c>
      <c r="D484">
        <v>216</v>
      </c>
      <c r="E484">
        <f>YEAR(VAHAN_Vehicle_Registrations_by_Fuel_Type_Sample_Data[ [#This Row],[Date] ])</f>
        <v>2021</v>
      </c>
    </row>
    <row r="485" spans="1:5" x14ac:dyDescent="0.2">
      <c r="A485" s="1">
        <v>43497</v>
      </c>
      <c r="B485" s="2" t="s">
        <v>83</v>
      </c>
      <c r="C485" s="2" t="s">
        <v>114</v>
      </c>
      <c r="D485">
        <v>317</v>
      </c>
      <c r="E485">
        <f>YEAR(VAHAN_Vehicle_Registrations_by_Fuel_Type_Sample_Data[ [#This Row],[Date] ])</f>
        <v>2019</v>
      </c>
    </row>
    <row r="486" spans="1:5" x14ac:dyDescent="0.2">
      <c r="A486" s="1">
        <v>43709</v>
      </c>
      <c r="B486" s="2" t="s">
        <v>33</v>
      </c>
      <c r="C486" s="2" t="s">
        <v>111</v>
      </c>
      <c r="D486">
        <v>1</v>
      </c>
      <c r="E486">
        <f>YEAR(VAHAN_Vehicle_Registrations_by_Fuel_Type_Sample_Data[ [#This Row],[Date] ])</f>
        <v>2019</v>
      </c>
    </row>
    <row r="487" spans="1:5" x14ac:dyDescent="0.2">
      <c r="A487" s="1">
        <v>43647</v>
      </c>
      <c r="B487" s="2" t="s">
        <v>45</v>
      </c>
      <c r="C487" s="2" t="s">
        <v>103</v>
      </c>
      <c r="D487">
        <v>78</v>
      </c>
      <c r="E487">
        <f>YEAR(VAHAN_Vehicle_Registrations_by_Fuel_Type_Sample_Data[ [#This Row],[Date] ])</f>
        <v>2019</v>
      </c>
    </row>
    <row r="488" spans="1:5" x14ac:dyDescent="0.2">
      <c r="A488" s="1">
        <v>44317</v>
      </c>
      <c r="B488" s="2" t="s">
        <v>53</v>
      </c>
      <c r="C488" s="2" t="s">
        <v>105</v>
      </c>
      <c r="D488">
        <v>149</v>
      </c>
      <c r="E488">
        <f>YEAR(VAHAN_Vehicle_Registrations_by_Fuel_Type_Sample_Data[ [#This Row],[Date] ])</f>
        <v>2021</v>
      </c>
    </row>
    <row r="489" spans="1:5" x14ac:dyDescent="0.2">
      <c r="A489" s="1">
        <v>44652</v>
      </c>
      <c r="B489" s="2" t="s">
        <v>19</v>
      </c>
      <c r="C489" s="2" t="s">
        <v>110</v>
      </c>
      <c r="D489">
        <v>45</v>
      </c>
      <c r="E489">
        <f>YEAR(VAHAN_Vehicle_Registrations_by_Fuel_Type_Sample_Data[ [#This Row],[Date] ])</f>
        <v>2022</v>
      </c>
    </row>
    <row r="490" spans="1:5" x14ac:dyDescent="0.2">
      <c r="A490" s="1">
        <v>44287</v>
      </c>
      <c r="B490" s="2" t="s">
        <v>55</v>
      </c>
      <c r="C490" s="2" t="s">
        <v>103</v>
      </c>
      <c r="D490">
        <v>2</v>
      </c>
      <c r="E490">
        <f>YEAR(VAHAN_Vehicle_Registrations_by_Fuel_Type_Sample_Data[ [#This Row],[Date] ])</f>
        <v>2021</v>
      </c>
    </row>
    <row r="491" spans="1:5" x14ac:dyDescent="0.2">
      <c r="A491" s="1">
        <v>44682</v>
      </c>
      <c r="B491" s="2" t="s">
        <v>43</v>
      </c>
      <c r="C491" s="2" t="s">
        <v>109</v>
      </c>
      <c r="D491">
        <v>1</v>
      </c>
      <c r="E491">
        <f>YEAR(VAHAN_Vehicle_Registrations_by_Fuel_Type_Sample_Data[ [#This Row],[Date] ])</f>
        <v>2022</v>
      </c>
    </row>
    <row r="492" spans="1:5" x14ac:dyDescent="0.2">
      <c r="A492" s="1">
        <v>45078</v>
      </c>
      <c r="B492" s="2" t="s">
        <v>73</v>
      </c>
      <c r="C492" s="2" t="s">
        <v>108</v>
      </c>
      <c r="D492">
        <v>4</v>
      </c>
      <c r="E492">
        <f>YEAR(VAHAN_Vehicle_Registrations_by_Fuel_Type_Sample_Data[ [#This Row],[Date] ])</f>
        <v>2023</v>
      </c>
    </row>
    <row r="493" spans="1:5" x14ac:dyDescent="0.2">
      <c r="A493" s="1">
        <v>44075</v>
      </c>
      <c r="B493" s="2" t="s">
        <v>37</v>
      </c>
      <c r="C493" s="2" t="s">
        <v>103</v>
      </c>
      <c r="D493">
        <v>9</v>
      </c>
      <c r="E493">
        <f>YEAR(VAHAN_Vehicle_Registrations_by_Fuel_Type_Sample_Data[ [#This Row],[Date] ])</f>
        <v>2020</v>
      </c>
    </row>
    <row r="494" spans="1:5" x14ac:dyDescent="0.2">
      <c r="A494" s="1">
        <v>43678</v>
      </c>
      <c r="B494" s="2" t="s">
        <v>35</v>
      </c>
      <c r="C494" s="2" t="s">
        <v>110</v>
      </c>
      <c r="D494">
        <v>1</v>
      </c>
      <c r="E494">
        <f>YEAR(VAHAN_Vehicle_Registrations_by_Fuel_Type_Sample_Data[ [#This Row],[Date] ])</f>
        <v>2019</v>
      </c>
    </row>
    <row r="495" spans="1:5" x14ac:dyDescent="0.2">
      <c r="A495" s="1">
        <v>43770</v>
      </c>
      <c r="B495" s="2" t="s">
        <v>41</v>
      </c>
      <c r="C495" s="2" t="s">
        <v>111</v>
      </c>
      <c r="D495">
        <v>1</v>
      </c>
      <c r="E495">
        <f>YEAR(VAHAN_Vehicle_Registrations_by_Fuel_Type_Sample_Data[ [#This Row],[Date] ])</f>
        <v>2019</v>
      </c>
    </row>
    <row r="496" spans="1:5" x14ac:dyDescent="0.2">
      <c r="A496" s="1">
        <v>45231</v>
      </c>
      <c r="B496" s="2" t="s">
        <v>31</v>
      </c>
      <c r="C496" s="2" t="s">
        <v>105</v>
      </c>
      <c r="D496">
        <v>838</v>
      </c>
      <c r="E496">
        <f>YEAR(VAHAN_Vehicle_Registrations_by_Fuel_Type_Sample_Data[ [#This Row],[Date] ])</f>
        <v>2023</v>
      </c>
    </row>
    <row r="497" spans="1:5" x14ac:dyDescent="0.2">
      <c r="A497" s="1">
        <v>44197</v>
      </c>
      <c r="B497" s="2" t="s">
        <v>37</v>
      </c>
      <c r="C497" s="2" t="s">
        <v>103</v>
      </c>
      <c r="D497">
        <v>4</v>
      </c>
      <c r="E497">
        <f>YEAR(VAHAN_Vehicle_Registrations_by_Fuel_Type_Sample_Data[ [#This Row],[Date] ])</f>
        <v>2021</v>
      </c>
    </row>
    <row r="498" spans="1:5" x14ac:dyDescent="0.2">
      <c r="A498" s="1">
        <v>44593</v>
      </c>
      <c r="B498" s="2" t="s">
        <v>73</v>
      </c>
      <c r="C498" s="2" t="s">
        <v>109</v>
      </c>
      <c r="D498">
        <v>2</v>
      </c>
      <c r="E498">
        <f>YEAR(VAHAN_Vehicle_Registrations_by_Fuel_Type_Sample_Data[ [#This Row],[Date] ])</f>
        <v>2022</v>
      </c>
    </row>
    <row r="499" spans="1:5" x14ac:dyDescent="0.2">
      <c r="A499" s="1">
        <v>44682</v>
      </c>
      <c r="B499" s="2" t="s">
        <v>17</v>
      </c>
      <c r="C499" s="2" t="s">
        <v>105</v>
      </c>
      <c r="D499">
        <v>13</v>
      </c>
      <c r="E499">
        <f>YEAR(VAHAN_Vehicle_Registrations_by_Fuel_Type_Sample_Data[ [#This Row],[Date] ])</f>
        <v>2022</v>
      </c>
    </row>
    <row r="500" spans="1:5" x14ac:dyDescent="0.2">
      <c r="A500" s="1">
        <v>44075</v>
      </c>
      <c r="B500" s="2" t="s">
        <v>51</v>
      </c>
      <c r="C500" s="2" t="s">
        <v>106</v>
      </c>
      <c r="D500">
        <v>4</v>
      </c>
      <c r="E500">
        <f>YEAR(VAHAN_Vehicle_Registrations_by_Fuel_Type_Sample_Data[ [#This Row],[Date] ])</f>
        <v>2020</v>
      </c>
    </row>
    <row r="501" spans="1:5" x14ac:dyDescent="0.2">
      <c r="A501" s="1">
        <v>44927</v>
      </c>
      <c r="B501" s="2" t="s">
        <v>115</v>
      </c>
      <c r="C501" s="2" t="s">
        <v>106</v>
      </c>
      <c r="D501">
        <v>5</v>
      </c>
      <c r="E501">
        <f>YEAR(VAHAN_Vehicle_Registrations_by_Fuel_Type_Sample_Data[ [#This Row],[Date] ])</f>
        <v>2023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9123E-1407-46EF-B206-AFB1AF752E29}">
  <dimension ref="A1"/>
  <sheetViews>
    <sheetView tabSelected="1" zoomScale="40" zoomScaleNormal="40" workbookViewId="0">
      <selection activeCell="V3" sqref="V3"/>
    </sheetView>
  </sheetViews>
  <sheetFormatPr defaultRowHeight="14.25" x14ac:dyDescent="0.2"/>
  <cols>
    <col min="1" max="16384" width="9"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F A A B Q S w M E F A A C A A g A + b o D W z j O j K u o A A A A + A A A A B I A H A B D b 2 5 m a W c v U G F j a 2 F n Z S 5 4 b W w g o h g A K K A U A A A A A A A A A A A A A A A A A A A A A A A A A A A A h Y 9 N C s I w G E S v U r J v / t S i 5 W u 6 c C V Y E Q R x W 2 J s g 2 0 q T W p 6 N x c e y S t Y 0 K o 7 l z O 8 g T e P 2 x 3 S v q 6 C q 2 q t b k y C G K Y o U E Y 2 R 2 2 K B H X u F M 5 R K m C b y 3 N e q G C A j Y 1 7 q x N U O n e J C f H e Y z / B T V s Q T i k j h 2 y 9 k 6 W q 8 1 A b 6 3 I j F f q s j v 9 X S M D + J S M 4 j h i e s Q X H 0 4 g B G W v I t P k i f D D G F M h P C c u u c l 2 r h D L h a g N k j E D e L 8 Q T U E s D B B Q A A g A I A P m 6 A 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u g N b m h g c N 5 g C A A C C C Q A A E w A c A E Z v c m 1 1 b G F z L 1 N l Y 3 R p b 2 4 x L m 0 g o h g A K K A U A A A A A A A A A A A A A A A A A A A A A A A A A A A A 5 V V d b 9 o w F H 1 H 4 j 9 c p S 9 B C q H J u q 3 d x E M X V q 3 S R j t C + 1 K m y C Q X s O r Y y H a 6 o a r / f c 5 H C 5 S k r a o + b b y Q + B x f n 3 s 4 X C u M N R U c w v L b + 9 x u t V t q Q S Q m M M u Q R U t J Y 1 Q R 5 Q k l P J o S d Y 0 a + s B Q t 1 t g P q H I Z I x m J V A 3 7 k D E W Y p c 2 y e U o R s I r s 2 L s q 3 g 0 + R C o V Q T k q S U T w a o r r V Y T v I D J o 2 n u L G 6 s T r O 1 Q A Z T a l G 2 b c c y 4 F A s C z l q n / g w F c e i 4 T y e d / z 3 / s O / M y E x l C v G P b X j + 5 Q c P z V c U q 1 e 9 a 5 F K n B E v i G J D G S L C N 9 T K a G W C H V u l 0 2 5 s B V t X 7 M W B g T R q T q a 5 l t l g w W h M 9 N x f F q i e t y Y 0 m 4 m g m Z l o J z U N k 1 5 z u 3 t 9 Y P 4 9 T C 9 K Y N C R K i 8 c 6 B W + u 0 c A O + l J 6 L G Q Q y S x D O K A N 7 I J i R 0 p t O W e d + H 8 / S K c p i 5 z l q K Q x r p N z e d y 3 r K A O K C p s p d + v 2 R s h J a g R X x q 8 7 L I F q 2 X 7 k w 2 Z b 1 s C 0 Z J m a 7 R b l T W U 3 k 7 c s 9 G O W R r H g K k u X e T Y j p U 2 Z 3 1 T h m + b v m b O e S e H h P 5 T C k L k w F O 5 9 E j T + 0 U V U w t y L 3 s W 4 B 2 Z b k s V 6 h + H v e x + 7 3 m F N z A x y 2 P W O 6 p G j r r 9 f i / j 7 X d + r R 7 y u 7 9 c j f t d / B / b 5 b p I 3 U 7 f l 0 m b k 9 q z L 4 2 / H Q 7 j E B Y 0 Z w g j n V G l J 8 j Q o m K 7 g x I S l 2 B a F J F 0 y j E y o i f W m U X y N g v 8 o n / k U A T s f j 5 2 d W V l k F I Z m o o B d / H e j f L p 0 6 r N s 3 E k e e M a c g n f K 9 Y c D N x d Q E E f j s 6 q c m M 3 M 5 d R Q L 6 e V 1 S r a f b l t 2 s N P B 3 Z x 3 + X o L i s w e u Z C r s C O q 6 e a A 7 d S Y c v N 1 y e H e C p u 6 o d 4 D j Q O 8 S c M a 7 a o 2 Z X a F l 9 z 1 z z u J 8 9 H k 8 l r w H q R h d s E 6 5 l 8 l V D J 2 k 7 o y 6 6 9 v 1 B L A Q I t A B Q A A g A I A P m 6 A 1 s 4 z o y r q A A A A P g A A A A S A A A A A A A A A A A A A A A A A A A A A A B D b 2 5 m a W c v U G F j a 2 F n Z S 5 4 b W x Q S w E C L Q A U A A I A C A D 5 u g N b D 8 r p q 6 Q A A A D p A A A A E w A A A A A A A A A A A A A A A A D 0 A A A A W 0 N v b n R l b n R f V H l w Z X N d L n h t b F B L A Q I t A B Q A A g A I A P m 6 A 1 u a G B w 3 m A I A A I I J A A A T A A A A A A A A A A A A A A A A A O U B A A B G b 3 J t d W x h c y 9 T Z W N 0 a W 9 u M S 5 t U E s F B g A A A A A D A A M A w g A A A M o 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l A A A A A A A A d S 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m d W V s X 3 B y a W N l c 1 9 p b m R p Y W 5 f Y m F z a 2 V 0 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Z 1 Z W x f c H J p Y 2 V z X 2 l u Z G l h b l 9 i Y X N r Z X Q 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O C 0 w M 1 Q x N z o 0 N j o 1 N i 4 0 N j g z O T M 3 W i I g L z 4 8 R W 5 0 c n k g V H l w Z T 0 i R m l s b E N v b H V t b l R 5 c G V z I i B W Y W x 1 Z T 0 i c 0 N R V U Z C U T 0 9 I i A v P j x F b n R y e S B U e X B l P S J G a W x s Q 2 9 s d W 1 u T m F t Z X M i I F Z h b H V l P S J z W y Z x d W 9 0 O 0 R h d G U m c X V v d D s s J n F 1 b 3 Q 7 S W 5 k a W F u I E J h c 2 t l d C B v Z i B D c n V k Z S B P a W w g K E R v b G x h c i 9 i Y m w p J n F 1 b 3 Q 7 L C Z x d W 9 0 O 1 B l d H J v b C A o U n M u L 0 x 0 c i k m c X V v d D s s J n F 1 b 3 Q 7 R G l l c 2 V s I C h S c y 4 v T H R y K 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Z 1 Z W x f c H J p Y 2 V z X 2 l u Z G l h b l 9 i Y X N r Z X Q v Q 2 h h b m d l Z C B U e X B l L n t N b 2 5 0 a C w w f S Z x d W 9 0 O y w m c X V v d D t T Z W N 0 a W 9 u M S 9 m d W V s X 3 B y a W N l c 1 9 p b m R p Y W 5 f Y m F z a 2 V 0 L 0 N o Y W 5 n Z W Q g V H l w Z S 5 7 S W 5 k a W F u I E J h c 2 t l d C B v Z i B D c n V k Z S B P a W w g K E R v b G x h c i 9 i Y m w p L D F 9 J n F 1 b 3 Q 7 L C Z x d W 9 0 O 1 N l Y 3 R p b 2 4 x L 2 Z 1 Z W x f c H J p Y 2 V z X 2 l u Z G l h b l 9 i Y X N r Z X Q v Q 2 h h b m d l Z C B U e X B l L n t Q Z X R y b 2 w g K F J z L i 9 M d H I p L D J 9 J n F 1 b 3 Q 7 L C Z x d W 9 0 O 1 N l Y 3 R p b 2 4 x L 2 Z 1 Z W x f c H J p Y 2 V z X 2 l u Z G l h b l 9 i Y X N r Z X Q v Q 2 h h b m d l Z C B U e X B l L n t E a W V z Z W w g K F J z L i 9 M d H I p L D N 9 J n F 1 b 3 Q 7 X S w m c X V v d D t D b 2 x 1 b W 5 D b 3 V u d C Z x d W 9 0 O z o 0 L C Z x d W 9 0 O 0 t l e U N v b H V t b k 5 h b W V z J n F 1 b 3 Q 7 O l t d L C Z x d W 9 0 O 0 N v b H V t b k l k Z W 5 0 a X R p Z X M m c X V v d D s 6 W y Z x d W 9 0 O 1 N l Y 3 R p b 2 4 x L 2 Z 1 Z W x f c H J p Y 2 V z X 2 l u Z G l h b l 9 i Y X N r Z X Q v Q 2 h h b m d l Z C B U e X B l L n t N b 2 5 0 a C w w f S Z x d W 9 0 O y w m c X V v d D t T Z W N 0 a W 9 u M S 9 m d W V s X 3 B y a W N l c 1 9 p b m R p Y W 5 f Y m F z a 2 V 0 L 0 N o Y W 5 n Z W Q g V H l w Z S 5 7 S W 5 k a W F u I E J h c 2 t l d C B v Z i B D c n V k Z S B P a W w g K E R v b G x h c i 9 i Y m w p L D F 9 J n F 1 b 3 Q 7 L C Z x d W 9 0 O 1 N l Y 3 R p b 2 4 x L 2 Z 1 Z W x f c H J p Y 2 V z X 2 l u Z G l h b l 9 i Y X N r Z X Q v Q 2 h h b m d l Z C B U e X B l L n t Q Z X R y b 2 w g K F J z L i 9 M d H I p L D J 9 J n F 1 b 3 Q 7 L C Z x d W 9 0 O 1 N l Y 3 R p b 2 4 x L 2 Z 1 Z W x f c H J p Y 2 V z X 2 l u Z G l h b l 9 i Y X N r Z X Q v Q 2 h h b m d l Z C B U e X B l L n t E a W V z Z W w g K F J z L i 9 M d H I p L D N 9 J n F 1 b 3 Q 7 X S w m c X V v d D t S Z W x h d G l v b n N o a X B J b m Z v J n F 1 b 3 Q 7 O l t d f S I g L z 4 8 L 1 N 0 Y W J s Z U V u d H J p Z X M + P C 9 J d G V t P j x J d G V t P j x J d G V t T G 9 j Y X R p b 2 4 + P E l 0 Z W 1 U e X B l P k Z v c m 1 1 b G E 8 L 0 l 0 Z W 1 U e X B l P j x J d G V t U G F 0 a D 5 T Z W N 0 a W 9 u M S 9 m d W V s X 3 B y a W N l c 1 9 p b m R p Y W 5 f Y m F z a 2 V 0 L 1 N v d X J j Z T w v S X R l b V B h d G g + P C 9 J d G V t T G 9 j Y X R p b 2 4 + P F N 0 Y W J s Z U V u d H J p Z X M g L z 4 8 L 0 l 0 Z W 0 + P E l 0 Z W 0 + P E l 0 Z W 1 M b 2 N h d G l v b j 4 8 S X R l b V R 5 c G U + R m 9 y b X V s Y T w v S X R l b V R 5 c G U + P E l 0 Z W 1 Q Y X R o P l N l Y 3 R p b 2 4 x L 2 Z 1 Z W x f c H J p Y 2 V z X 2 l u Z G l h b l 9 i Y X N r Z X Q v U H J v b W 9 0 Z W Q l M j B I Z W F k Z X J z P C 9 J d G V t U G F 0 a D 4 8 L 0 l 0 Z W 1 M b 2 N h d G l v b j 4 8 U 3 R h Y m x l R W 5 0 c m l l c y A v P j w v S X R l b T 4 8 S X R l b T 4 8 S X R l b U x v Y 2 F 0 a W 9 u P j x J d G V t V H l w Z T 5 G b 3 J t d W x h P C 9 J d G V t V H l w Z T 4 8 S X R l b V B h d G g + U 2 V j d G l v b j E v Z n V l b F 9 w c m l j Z X N f a W 5 k a W F u X 2 J h c 2 t l d C 9 D a G F u Z 2 V k J T I w V H l w Z T w v S X R l b V B h d G g + P C 9 J d G V t T G 9 j Y X R p b 2 4 + P F N 0 Y W J s Z U V u d H J p Z X M g L z 4 8 L 0 l 0 Z W 0 + P E l 0 Z W 0 + P E l 0 Z W 1 M b 2 N h d G l v b j 4 8 S X R l b V R 5 c G U + R m 9 y b X V s Y T w v S X R l b V R 5 c G U + P E l 0 Z W 1 Q Y X R o P l N l Y 3 R p b 2 4 x L 2 Z 1 Z W x f c H J p Y 2 V z X 2 l u Z G l h b l 9 i Y X N r Z X Q v U m V u Y W 1 l Z C U y M E N v b H V t b n M 8 L 0 l 0 Z W 1 Q Y X R o P j w v S X R l b U x v Y 2 F 0 a W 9 u P j x T d G F i b G V F b n R y a W V z I C 8 + P C 9 J d G V t P j x J d G V t P j x J d G V t T G 9 j Y X R p b 2 4 + P E l 0 Z W 1 U e X B l P k Z v c m 1 1 b G E 8 L 0 l 0 Z W 1 U e X B l P j x J d G V t U G F 0 a D 5 T Z W N 0 a W 9 u M S 9 w Z X R y b 2 x l d W 1 f Y 2 9 u c 3 V t c H R p b 2 5 f c 3 R h d G V 3 a X 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G V 0 c m 9 s Z X V t X 2 N v b n N 1 b X B 0 a W 9 u X 3 N 0 Y X R l d 2 l z Z S I g L z 4 8 R W 5 0 c n k g V H l w Z T 0 i R m l s b G V k Q 2 9 t c G x l d G V S Z X N 1 b H R U b 1 d v c m t z a G V l d C I g V m F s d W U 9 I m w x I i A v P j x F b n R y e S B U e X B l P S J B Z G R l Z F R v R G F 0 Y U 1 v Z G V s I i B W Y W x 1 Z T 0 i b D A i I C 8 + P E V u d H J 5 I F R 5 c G U 9 I k Z p b G x D b 3 V u d C I g V m F s d W U 9 I m w 0 N S I g L z 4 8 R W 5 0 c n k g V H l w Z T 0 i R m l s b E V y c m 9 y Q 2 9 k Z S I g V m F s d W U 9 I n N V b m t u b 3 d u I i A v P j x F b n R y e S B U e X B l P S J G a W x s R X J y b 3 J D b 3 V u d C I g V m F s d W U 9 I m w w I i A v P j x F b n R y e S B U e X B l P S J G a W x s T G F z d F V w Z G F 0 Z W Q i I F Z h b H V l P S J k M j A y N S 0 w O C 0 w M 1 Q x N z o 0 O D o 0 O S 4 2 O D A 2 M D I z W i I g L z 4 8 R W 5 0 c n k g V H l w Z T 0 i R m l s b E N v b H V t b l R 5 c G V z I i B W Y W x 1 Z T 0 i c 0 J n W U Z C U V V G Q l F V P S I g L z 4 8 R W 5 0 c n k g V H l w Z T 0 i R m l s b E N v b H V t b k 5 h b W V z I i B W Y W x 1 Z T 0 i c 1 s m c X V v d D t T b C 4 g T m 8 u J n F 1 b 3 Q 7 L C Z x d W 9 0 O 1 N 0 Y X R l L 1 V U L y B Q c m 9 k d W N 0 J n F 1 b 3 Q 7 L C Z x d W 9 0 O z I w M T c t M T g m c X V v d D s s J n F 1 b 3 Q 7 M j A x O C 0 x O S Z x d W 9 0 O y w m c X V v d D s y M D E 5 L T I w J n F 1 b 3 Q 7 L C Z x d W 9 0 O z I w M j A t M j E m c X V v d D s s J n F 1 b 3 Q 7 M j A y M S 0 y M i Z x d W 9 0 O y w m c X V v d D s y M D I y L T I z I C h Q K 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B l d H J v b G V 1 b V 9 j b 2 5 z d W 1 w d G l v b l 9 z d G F 0 Z X d p c 2 U v Q 2 h h b m d l Z C B U e X B l L n t T b C 4 g T m 8 u L D B 9 J n F 1 b 3 Q 7 L C Z x d W 9 0 O 1 N l Y 3 R p b 2 4 x L 3 B l d H J v b G V 1 b V 9 j b 2 5 z d W 1 w d G l v b l 9 z d G F 0 Z X d p c 2 U v Q 2 h h b m d l Z C B U e X B l L n t T d G F 0 Z S 9 V V C 8 g U H J v Z H V j d C w x f S Z x d W 9 0 O y w m c X V v d D t T Z W N 0 a W 9 u M S 9 w Z X R y b 2 x l d W 1 f Y 2 9 u c 3 V t c H R p b 2 5 f c 3 R h d G V 3 a X N l L 0 N o Y W 5 n Z W Q g V H l w Z S 5 7 M j A x N y 0 x O C w y f S Z x d W 9 0 O y w m c X V v d D t T Z W N 0 a W 9 u M S 9 w Z X R y b 2 x l d W 1 f Y 2 9 u c 3 V t c H R p b 2 5 f c 3 R h d G V 3 a X N l L 0 N o Y W 5 n Z W Q g V H l w Z S 5 7 M j A x O C 0 x O S w z f S Z x d W 9 0 O y w m c X V v d D t T Z W N 0 a W 9 u M S 9 w Z X R y b 2 x l d W 1 f Y 2 9 u c 3 V t c H R p b 2 5 f c 3 R h d G V 3 a X N l L 0 N o Y W 5 n Z W Q g V H l w Z S 5 7 M j A x O S 0 y M C w 0 f S Z x d W 9 0 O y w m c X V v d D t T Z W N 0 a W 9 u M S 9 w Z X R y b 2 x l d W 1 f Y 2 9 u c 3 V t c H R p b 2 5 f c 3 R h d G V 3 a X N l L 0 N o Y W 5 n Z W Q g V H l w Z S 5 7 M j A y M C 0 y M S w 1 f S Z x d W 9 0 O y w m c X V v d D t T Z W N 0 a W 9 u M S 9 w Z X R y b 2 x l d W 1 f Y 2 9 u c 3 V t c H R p b 2 5 f c 3 R h d G V 3 a X N l L 0 N o Y W 5 n Z W Q g V H l w Z S 5 7 M j A y M S 0 y M i w 2 f S Z x d W 9 0 O y w m c X V v d D t T Z W N 0 a W 9 u M S 9 w Z X R y b 2 x l d W 1 f Y 2 9 u c 3 V t c H R p b 2 5 f c 3 R h d G V 3 a X N l L 0 N o Y W 5 n Z W Q g V H l w Z S 5 7 M j A y M i 0 y M y A o U C k s N 3 0 m c X V v d D t d L C Z x d W 9 0 O 0 N v b H V t b k N v d W 5 0 J n F 1 b 3 Q 7 O j g s J n F 1 b 3 Q 7 S 2 V 5 Q 2 9 s d W 1 u T m F t Z X M m c X V v d D s 6 W 1 0 s J n F 1 b 3 Q 7 Q 2 9 s d W 1 u S W R l b n R p d G l l c y Z x d W 9 0 O z p b J n F 1 b 3 Q 7 U 2 V j d G l v b j E v c G V 0 c m 9 s Z X V t X 2 N v b n N 1 b X B 0 a W 9 u X 3 N 0 Y X R l d 2 l z Z S 9 D a G F u Z 2 V k I F R 5 c G U u e 1 N s L i B O b y 4 s M H 0 m c X V v d D s s J n F 1 b 3 Q 7 U 2 V j d G l v b j E v c G V 0 c m 9 s Z X V t X 2 N v b n N 1 b X B 0 a W 9 u X 3 N 0 Y X R l d 2 l z Z S 9 D a G F u Z 2 V k I F R 5 c G U u e 1 N 0 Y X R l L 1 V U L y B Q c m 9 k d W N 0 L D F 9 J n F 1 b 3 Q 7 L C Z x d W 9 0 O 1 N l Y 3 R p b 2 4 x L 3 B l d H J v b G V 1 b V 9 j b 2 5 z d W 1 w d G l v b l 9 z d G F 0 Z X d p c 2 U v Q 2 h h b m d l Z C B U e X B l L n s y M D E 3 L T E 4 L D J 9 J n F 1 b 3 Q 7 L C Z x d W 9 0 O 1 N l Y 3 R p b 2 4 x L 3 B l d H J v b G V 1 b V 9 j b 2 5 z d W 1 w d G l v b l 9 z d G F 0 Z X d p c 2 U v Q 2 h h b m d l Z C B U e X B l L n s y M D E 4 L T E 5 L D N 9 J n F 1 b 3 Q 7 L C Z x d W 9 0 O 1 N l Y 3 R p b 2 4 x L 3 B l d H J v b G V 1 b V 9 j b 2 5 z d W 1 w d G l v b l 9 z d G F 0 Z X d p c 2 U v Q 2 h h b m d l Z C B U e X B l L n s y M D E 5 L T I w L D R 9 J n F 1 b 3 Q 7 L C Z x d W 9 0 O 1 N l Y 3 R p b 2 4 x L 3 B l d H J v b G V 1 b V 9 j b 2 5 z d W 1 w d G l v b l 9 z d G F 0 Z X d p c 2 U v Q 2 h h b m d l Z C B U e X B l L n s y M D I w L T I x L D V 9 J n F 1 b 3 Q 7 L C Z x d W 9 0 O 1 N l Y 3 R p b 2 4 x L 3 B l d H J v b G V 1 b V 9 j b 2 5 z d W 1 w d G l v b l 9 z d G F 0 Z X d p c 2 U v Q 2 h h b m d l Z C B U e X B l L n s y M D I x L T I y L D Z 9 J n F 1 b 3 Q 7 L C Z x d W 9 0 O 1 N l Y 3 R p b 2 4 x L 3 B l d H J v b G V 1 b V 9 j b 2 5 z d W 1 w d G l v b l 9 z d G F 0 Z X d p c 2 U v Q 2 h h b m d l Z C B U e X B l L n s y M D I y L T I z I C h Q K S w 3 f S Z x d W 9 0 O 1 0 s J n F 1 b 3 Q 7 U m V s Y X R p b 2 5 z a G l w S W 5 m b y Z x d W 9 0 O z p b X X 0 i I C 8 + P C 9 T d G F i b G V F b n R y a W V z P j w v S X R l b T 4 8 S X R l b T 4 8 S X R l b U x v Y 2 F 0 a W 9 u P j x J d G V t V H l w Z T 5 G b 3 J t d W x h P C 9 J d G V t V H l w Z T 4 8 S X R l b V B h d G g + U 2 V j d G l v b j E v c G V 0 c m 9 s Z X V t X 2 N v b n N 1 b X B 0 a W 9 u X 3 N 0 Y X R l d 2 l z Z S 9 T b 3 V y Y 2 U 8 L 0 l 0 Z W 1 Q Y X R o P j w v S X R l b U x v Y 2 F 0 a W 9 u P j x T d G F i b G V F b n R y a W V z I C 8 + P C 9 J d G V t P j x J d G V t P j x J d G V t T G 9 j Y X R p b 2 4 + P E l 0 Z W 1 U e X B l P k Z v c m 1 1 b G E 8 L 0 l 0 Z W 1 U e X B l P j x J d G V t U G F 0 a D 5 T Z W N 0 a W 9 u M S 9 w Z X R y b 2 x l d W 1 f Y 2 9 u c 3 V t c H R p b 2 5 f c 3 R h d G V 3 a X N l L 1 B y b 2 1 v d G V k J T I w S G V h Z G V y c z w v S X R l b V B h d G g + P C 9 J d G V t T G 9 j Y X R p b 2 4 + P F N 0 Y W J s Z U V u d H J p Z X M g L z 4 8 L 0 l 0 Z W 0 + P E l 0 Z W 0 + P E l 0 Z W 1 M b 2 N h d G l v b j 4 8 S X R l b V R 5 c G U + R m 9 y b X V s Y T w v S X R l b V R 5 c G U + P E l 0 Z W 1 Q Y X R o P l N l Y 3 R p b 2 4 x L 3 B l d H J v b G V 1 b V 9 j b 2 5 z d W 1 w d G l v b l 9 z d G F 0 Z X d p c 2 U v Q 2 h h b m d l Z C U y M F R 5 c G U 8 L 0 l 0 Z W 1 Q Y X R o P j w v S X R l b U x v Y 2 F 0 a W 9 u P j x T d G F i b G V F b n R y a W V z I C 8 + P C 9 J d G V t P j x J d G V t P j x J d G V t T G 9 j Y X R p b 2 4 + P E l 0 Z W 1 U e X B l P k Z v c m 1 1 b G E 8 L 0 l 0 Z W 1 U e X B l P j x J d G V t U G F 0 a D 5 T Z W N 0 a W 9 u M S 9 W Q U h B T i U y M F Z l a G l j b G U l M j B S Z W d p c 3 R y Y X R p b 2 5 z J T I w Y n k l M j B G d W V s J T I w V H l w Z V 9 T Y W 1 w b G V f R G F 0 Y 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Q U h B T l 9 W Z W h p Y 2 x l X 1 J l Z 2 l z d H J h d G l v b n N f Y n l f R n V l b F 9 U e X B l X 1 N h b X B s Z V 9 E Y X R h 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N S 0 w O C 0 w M 1 Q x N z o 1 M z o 1 M S 4 5 M T Q z M D E 0 W i I g L z 4 8 R W 5 0 c n k g V H l w Z T 0 i R m l s b E N v b H V t b l R 5 c G V z I i B W Y W x 1 Z T 0 i c 0 N R W U d C U T 0 9 I i A v P j x F b n R y e S B U e X B l P S J G a W x s Q 2 9 s d W 1 u T m F t Z X M i I F Z h b H V l P S J z W y Z x d W 9 0 O 0 R h d G U m c X V v d D s s J n F 1 b 3 Q 7 U 3 R h d G U m c X V v d D s s J n F 1 b 3 Q 7 R n V l b C B U e X B l J n F 1 b 3 Q 7 L C Z x d W 9 0 O 1 J l Z 2 l z d H J h d G l v b n 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W Q U h B T i B W Z W h p Y 2 x l I F J l Z 2 l z d H J h d G l v b n M g Y n k g R n V l b C B U e X B l X 1 N h b X B s Z V 9 E Y X R h L 0 N o Y W 5 n Z W Q g V H l w Z S 5 7 R G F 0 Z S A o Z G F 0 Z S k s M H 0 m c X V v d D s s J n F 1 b 3 Q 7 U 2 V j d G l v b j E v V k F I Q U 4 g V m V o a W N s Z S B S Z W d p c 3 R y Y X R p b 2 5 z I G J 5 I E Z 1 Z W w g V H l w Z V 9 T Y W 1 w b G V f R G F 0 Y S 9 D a G F u Z 2 V k I F R 5 c G U u e 1 N 0 Y X R l I E 5 h b W U g K H N 0 Y X R l X 2 5 h b W U p L D F 9 J n F 1 b 3 Q 7 L C Z x d W 9 0 O 1 N l Y 3 R p b 2 4 x L 1 Z B S E F O I F Z l a G l j b G U g U m V n a X N 0 c m F 0 a W 9 u c y B i e S B G d W V s I F R 5 c G V f U 2 F t c G x l X 0 R h d G E v Q 2 h h b m d l Z C B U e X B l L n t G d W V s I F R 5 c G U g K G Z 1 Z W x f d H l w Z S k s N X 0 m c X V v d D s s J n F 1 b 3 Q 7 U 2 V j d G l v b j E v V k F I Q U 4 g V m V o a W N s Z S B S Z W d p c 3 R y Y X R p b 2 5 z I G J 5 I E Z 1 Z W w g V H l w Z V 9 T Y W 1 w b G V f R G F 0 Y S 9 D a G F u Z 2 V k I F R 5 c G U u e 1 J l Z 2 l z d H J h d G l v b n M g K H J l Z 2 l z d H J h d G l v b n M p L D d 9 J n F 1 b 3 Q 7 X S w m c X V v d D t D b 2 x 1 b W 5 D b 3 V u d C Z x d W 9 0 O z o 0 L C Z x d W 9 0 O 0 t l e U N v b H V t b k 5 h b W V z J n F 1 b 3 Q 7 O l t d L C Z x d W 9 0 O 0 N v b H V t b k l k Z W 5 0 a X R p Z X M m c X V v d D s 6 W y Z x d W 9 0 O 1 N l Y 3 R p b 2 4 x L 1 Z B S E F O I F Z l a G l j b G U g U m V n a X N 0 c m F 0 a W 9 u c y B i e S B G d W V s I F R 5 c G V f U 2 F t c G x l X 0 R h d G E v Q 2 h h b m d l Z C B U e X B l L n t E Y X R l I C h k Y X R l K S w w f S Z x d W 9 0 O y w m c X V v d D t T Z W N 0 a W 9 u M S 9 W Q U h B T i B W Z W h p Y 2 x l I F J l Z 2 l z d H J h d G l v b n M g Y n k g R n V l b C B U e X B l X 1 N h b X B s Z V 9 E Y X R h L 0 N o Y W 5 n Z W Q g V H l w Z S 5 7 U 3 R h d G U g T m F t Z S A o c 3 R h d G V f b m F t Z S k s M X 0 m c X V v d D s s J n F 1 b 3 Q 7 U 2 V j d G l v b j E v V k F I Q U 4 g V m V o a W N s Z S B S Z W d p c 3 R y Y X R p b 2 5 z I G J 5 I E Z 1 Z W w g V H l w Z V 9 T Y W 1 w b G V f R G F 0 Y S 9 D a G F u Z 2 V k I F R 5 c G U u e 0 Z 1 Z W w g V H l w Z S A o Z n V l b F 9 0 e X B l K S w 1 f S Z x d W 9 0 O y w m c X V v d D t T Z W N 0 a W 9 u M S 9 W Q U h B T i B W Z W h p Y 2 x l I F J l Z 2 l z d H J h d G l v b n M g Y n k g R n V l b C B U e X B l X 1 N h b X B s Z V 9 E Y X R h L 0 N o Y W 5 n Z W Q g V H l w Z S 5 7 U m V n a X N 0 c m F 0 a W 9 u c y A o c m V n a X N 0 c m F 0 a W 9 u c y k s N 3 0 m c X V v d D t d L C Z x d W 9 0 O 1 J l b G F 0 a W 9 u c 2 h p c E l u Z m 8 m c X V v d D s 6 W 1 1 9 I i A v P j w v U 3 R h Y m x l R W 5 0 c m l l c z 4 8 L 0 l 0 Z W 0 + P E l 0 Z W 0 + P E l 0 Z W 1 M b 2 N h d G l v b j 4 8 S X R l b V R 5 c G U + R m 9 y b X V s Y T w v S X R l b V R 5 c G U + P E l 0 Z W 1 Q Y X R o P l N l Y 3 R p b 2 4 x L 1 Z B S E F O J T I w V m V o a W N s Z S U y M F J l Z 2 l z d H J h d G l v b n M l M j B i e S U y M E Z 1 Z W w l M j B U e X B l X 1 N h b X B s Z V 9 E Y X R h L 1 N v d X J j Z T w v S X R l b V B h d G g + P C 9 J d G V t T G 9 j Y X R p b 2 4 + P F N 0 Y W J s Z U V u d H J p Z X M g L z 4 8 L 0 l 0 Z W 0 + P E l 0 Z W 0 + P E l 0 Z W 1 M b 2 N h d G l v b j 4 8 S X R l b V R 5 c G U + R m 9 y b X V s Y T w v S X R l b V R 5 c G U + P E l 0 Z W 1 Q Y X R o P l N l Y 3 R p b 2 4 x L 1 Z B S E F O J T I w V m V o a W N s Z S U y M F J l Z 2 l z d H J h d G l v b n M l M j B i e S U y M E Z 1 Z W w l M j B U e X B l X 1 N h b X B s Z V 9 E Y X R h L 1 B y b 2 1 v d G V k J T I w S G V h Z G V y c z w v S X R l b V B h d G g + P C 9 J d G V t T G 9 j Y X R p b 2 4 + P F N 0 Y W J s Z U V u d H J p Z X M g L z 4 8 L 0 l 0 Z W 0 + P E l 0 Z W 0 + P E l 0 Z W 1 M b 2 N h d G l v b j 4 8 S X R l b V R 5 c G U + R m 9 y b X V s Y T w v S X R l b V R 5 c G U + P E l 0 Z W 1 Q Y X R o P l N l Y 3 R p b 2 4 x L 1 Z B S E F O J T I w V m V o a W N s Z S U y M F J l Z 2 l z d H J h d G l v b n M l M j B i e S U y M E Z 1 Z W w l M j B U e X B l X 1 N h b X B s Z V 9 E Y X R h L 0 N o Y W 5 n Z W Q l M j B U e X B l P C 9 J d G V t U G F 0 a D 4 8 L 0 l 0 Z W 1 M b 2 N h d G l v b j 4 8 U 3 R h Y m x l R W 5 0 c m l l c y A v P j w v S X R l b T 4 8 S X R l b T 4 8 S X R l b U x v Y 2 F 0 a W 9 u P j x J d G V t V H l w Z T 5 G b 3 J t d W x h P C 9 J d G V t V H l w Z T 4 8 S X R l b V B h d G g + U 2 V j d G l v b j E v V k F I Q U 4 l M j B W Z W h p Y 2 x l J T I w U m V n a X N 0 c m F 0 a W 9 u c y U y M G J 5 J T I w R n V l b C U y M F R 5 c G V f U 2 F t c G x l X 0 R h d G E v U m V t b 3 Z l Z C U y M E N v b H V t b n M 8 L 0 l 0 Z W 1 Q Y X R o P j w v S X R l b U x v Y 2 F 0 a W 9 u P j x T d G F i b G V F b n R y a W V z I C 8 + P C 9 J d G V t P j x J d G V t P j x J d G V t T G 9 j Y X R p b 2 4 + P E l 0 Z W 1 U e X B l P k Z v c m 1 1 b G E 8 L 0 l 0 Z W 1 U e X B l P j x J d G V t U G F 0 a D 5 T Z W N 0 a W 9 u M S 9 W Q U h B T i U y M F Z l a G l j b G U l M j B S Z W d p c 3 R y Y X R p b 2 5 z J T I w Y n k l M j B G d W V s J T I w V H l w Z V 9 T Y W 1 w b G V f R G F 0 Y S 9 S Z W 5 h b W V k J T I w Q 2 9 s d W 1 u c z w v S X R l b V B h d G g + P C 9 J d G V t T G 9 j Y X R p b 2 4 + P F N 0 Y W J s Z U V u d H J p Z X M g L z 4 8 L 0 l 0 Z W 0 + P C 9 J d G V t c z 4 8 L 0 x v Y 2 F s U G F j a 2 F n Z U 1 l d G F k Y X R h R m l s Z T 4 W A A A A U E s F B g A A A A A A A A A A A A A A A A A A A A A A A C Y B A A A B A A A A 0 I y d 3 w E V 0 R G M e g D A T 8 K X 6 w E A A A A v 6 O k n 7 6 q M Q I g A 7 N T A T 3 i 2 A A A A A A I A A A A A A B B m A A A A A Q A A I A A A A O Y / X 4 i b O v U T y 8 w l J n Q h t y x I G 2 X N 8 P W Z L P S d I g 7 0 1 L j e A A A A A A 6 A A A A A A g A A I A A A A P U I V 9 c G q 1 i G N W P 3 d r m 3 / 5 H v q P X J D 9 b y H 2 7 9 Y v T A V C i a U A A A A M u 2 q c x L P q O n z u 5 i z j M K 1 H Z e Y y 3 o g 2 K g f 1 E F B J 8 I O v z J T Q Z W 2 Y y 0 e B y x j 7 t h t z 3 b P E 7 q a W n q H 5 N Y l h I Q a 7 f x 0 t h w 5 t W n s N a o V 6 E 9 K U V + S U U 7 Q A A A A E t 2 n T Q j j + f w y 2 9 2 8 y v 9 G W P Y z L u 5 f u R m o q Z Q u K M D o E a l 4 N Z V v M J u z s Q Q k F 7 Q 6 + t n 6 m R 7 L D R l 9 i 2 m r n g O I M x h j 7 Y = < / D a t a M a s h u p > 
</file>

<file path=customXml/itemProps1.xml><?xml version="1.0" encoding="utf-8"?>
<ds:datastoreItem xmlns:ds="http://schemas.openxmlformats.org/officeDocument/2006/customXml" ds:itemID="{B9901F42-EF0E-4451-B136-ACB2AE91D3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fuel_prices</vt:lpstr>
      <vt:lpstr>Sheet2</vt:lpstr>
      <vt:lpstr>Sheet3</vt:lpstr>
      <vt:lpstr>Sheet8</vt:lpstr>
      <vt:lpstr>Sheet9</vt:lpstr>
      <vt:lpstr>Vehicle_registrations</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2025-08-03T17:41:09Z</dcterms:created>
  <dcterms:modified xsi:type="dcterms:W3CDTF">2025-08-04T06:36:56Z</dcterms:modified>
</cp:coreProperties>
</file>